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comments9.xml" ContentType="application/vnd.openxmlformats-officedocument.spreadsheetml.comments+xml"/>
  <Override PartName="/xl/drawings/drawing6.xml" ContentType="application/vnd.openxmlformats-officedocument.drawing+xml"/>
  <Override PartName="/xl/comments10.xml" ContentType="application/vnd.openxmlformats-officedocument.spreadsheetml.comments+xml"/>
  <Override PartName="/xl/drawings/drawing7.xml" ContentType="application/vnd.openxmlformats-officedocument.drawing+xml"/>
  <Override PartName="/xl/comments11.xml" ContentType="application/vnd.openxmlformats-officedocument.spreadsheetml.comments+xml"/>
  <Override PartName="/xl/drawings/drawing8.xml" ContentType="application/vnd.openxmlformats-officedocument.drawing+xml"/>
  <Override PartName="/xl/comments12.xml" ContentType="application/vnd.openxmlformats-officedocument.spreadsheetml.comments+xml"/>
  <Override PartName="/xl/drawings/drawing9.xml" ContentType="application/vnd.openxmlformats-officedocument.drawing+xml"/>
  <Override PartName="/xl/comments13.xml" ContentType="application/vnd.openxmlformats-officedocument.spreadsheetml.comments+xml"/>
  <Override PartName="/xl/drawings/drawing10.xml" ContentType="application/vnd.openxmlformats-officedocument.drawing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D:\Usuarios\Javier\Escritorio\WEBS-Proyects\Conta\#ContadorFiscal.mx\Software Definitivo\CF MX 2019\DEMO\"/>
    </mc:Choice>
  </mc:AlternateContent>
  <xr:revisionPtr revIDLastSave="0" documentId="13_ncr:1_{F3A3A30A-B7CC-4DAD-89B5-98D4A2B10273}" xr6:coauthVersionLast="40" xr6:coauthVersionMax="40" xr10:uidLastSave="{00000000-0000-0000-0000-000000000000}"/>
  <workbookProtection workbookAlgorithmName="SHA-512" workbookHashValue="Hae7dMLzAT4fHSFnDYVhj1V+HG6Q1wbtQRbV6FrZGvt4iovUoMMngwxUIsMAQqNbPNrJNC/dfXoFYUgmqwRK+w==" workbookSaltValue="zH8dvphTEFXVySfvQMvy6g==" workbookSpinCount="100000" lockStructure="1"/>
  <bookViews>
    <workbookView showHorizontalScroll="0" xWindow="0" yWindow="0" windowWidth="28800" windowHeight="12225" activeTab="3" xr2:uid="{00000000-000D-0000-FFFF-FFFF00000000}"/>
  </bookViews>
  <sheets>
    <sheet name="LISTA" sheetId="86" r:id="rId1"/>
    <sheet name="MENU" sheetId="85" r:id="rId2"/>
    <sheet name="CONTACTO" sheetId="88" r:id="rId3"/>
    <sheet name="DATOS" sheetId="36" r:id="rId4"/>
    <sheet name="COEFICIENTE" sheetId="89" r:id="rId5"/>
    <sheet name="INGRESOS Y EGRESOS" sheetId="20" r:id="rId6"/>
    <sheet name="RESUMEN" sheetId="87" r:id="rId7"/>
    <sheet name="ING-ENE FEB" sheetId="1" r:id="rId8"/>
    <sheet name="EG-ENE FEB" sheetId="41" r:id="rId9"/>
    <sheet name="ING-MAR ABR" sheetId="3" r:id="rId10"/>
    <sheet name="EG-MAR ABR" sheetId="42" r:id="rId11"/>
    <sheet name="ING-MAY JUN" sheetId="16" r:id="rId12"/>
    <sheet name="EG-MAY JUN" sheetId="43" r:id="rId13"/>
    <sheet name="ING-JUL AGO" sheetId="15" r:id="rId14"/>
    <sheet name="EG-JUL AGO" sheetId="44" r:id="rId15"/>
    <sheet name="ING-SEP OCT" sheetId="14" r:id="rId16"/>
    <sheet name="EG-SEP OCT" sheetId="45" r:id="rId17"/>
    <sheet name="ING-NOV DIC" sheetId="13" r:id="rId18"/>
    <sheet name="EG-NOV DIC" sheetId="46" r:id="rId19"/>
    <sheet name="IMPUESTOS" sheetId="21" r:id="rId20"/>
    <sheet name="IMP-ENE FEB" sheetId="33" r:id="rId21"/>
    <sheet name="IMP-MAR ABR" sheetId="32" r:id="rId22"/>
    <sheet name="IMP-MAY JUN" sheetId="31" r:id="rId23"/>
    <sheet name="IMP-JUL AGO" sheetId="30" r:id="rId24"/>
    <sheet name="IMP-SEP OCT" sheetId="29" r:id="rId25"/>
    <sheet name="IMP-NOV DIC" sheetId="28" r:id="rId26"/>
    <sheet name="ANUAL" sheetId="90" r:id="rId27"/>
    <sheet name="TARIFAS" sheetId="67" r:id="rId28"/>
    <sheet name="ISRENE FEB" sheetId="66" r:id="rId29"/>
    <sheet name="ISRMAR ABR" sheetId="65" r:id="rId30"/>
    <sheet name="ISRMAY JUN" sheetId="64" r:id="rId31"/>
    <sheet name="ISRJUL AGO" sheetId="63" r:id="rId32"/>
    <sheet name="ISRSEP OCT" sheetId="62" r:id="rId33"/>
    <sheet name="ISRNOV DIC" sheetId="61" r:id="rId34"/>
    <sheet name="ISRANUAL" sheetId="91" r:id="rId35"/>
  </sheets>
  <definedNames>
    <definedName name="_xlnm._FilterDatabase" localSheetId="8" hidden="1">'EG-ENE FEB'!$L$14:$M$14</definedName>
    <definedName name="_xlnm._FilterDatabase" localSheetId="14" hidden="1">'EG-JUL AGO'!$L$14:$M$14</definedName>
    <definedName name="_xlnm._FilterDatabase" localSheetId="10" hidden="1">'EG-MAR ABR'!$L$14:$M$14</definedName>
    <definedName name="_xlnm._FilterDatabase" localSheetId="12" hidden="1">'EG-MAY JUN'!$L$14:$M$14</definedName>
    <definedName name="_xlnm._FilterDatabase" localSheetId="18" hidden="1">'EG-NOV DIC'!$L$14:$M$14</definedName>
    <definedName name="_xlnm._FilterDatabase" localSheetId="16" hidden="1">'EG-SEP OCT'!$L$14:$M$14</definedName>
    <definedName name="_xlnm._FilterDatabase" localSheetId="7" hidden="1">'ING-ENE FEB'!$L$14:$M$513</definedName>
    <definedName name="_xlnm._FilterDatabase" localSheetId="13" hidden="1">'ING-JUL AGO'!$L$14:$M$14</definedName>
    <definedName name="_xlnm._FilterDatabase" localSheetId="9" hidden="1">'ING-MAR ABR'!$L$14:$M$14</definedName>
    <definedName name="_xlnm._FilterDatabase" localSheetId="11" hidden="1">'ING-MAY JUN'!$L$14:$M$14</definedName>
    <definedName name="_xlnm._FilterDatabase" localSheetId="17" hidden="1">'ING-NOV DIC'!$L$14:$M$14</definedName>
    <definedName name="_xlnm._FilterDatabase" localSheetId="15" hidden="1">'ING-SEP OCT'!$L$14:$M$14</definedName>
    <definedName name="_xlnm.Print_Area" localSheetId="26">ANUAL!$C$1:$E$33</definedName>
    <definedName name="_xlnm.Print_Area" localSheetId="4">COEFICIENTE!$C$1:$E$9</definedName>
    <definedName name="_xlnm.Print_Area" localSheetId="2">CONTACTO!$C$1:$K$31</definedName>
    <definedName name="_xlnm.Print_Area" localSheetId="3">DATOS!$C$1:$O$25</definedName>
    <definedName name="_xlnm.Print_Area" localSheetId="8">'EG-ENE FEB'!$C$1:$N$43</definedName>
    <definedName name="_xlnm.Print_Area" localSheetId="14">'EG-JUL AGO'!$C$1:$N$43</definedName>
    <definedName name="_xlnm.Print_Area" localSheetId="10">'EG-MAR ABR'!$C$1:$N$43</definedName>
    <definedName name="_xlnm.Print_Area" localSheetId="12">'EG-MAY JUN'!$C$1:$N$43</definedName>
    <definedName name="_xlnm.Print_Area" localSheetId="18">'EG-NOV DIC'!$C$1:$N$43</definedName>
    <definedName name="_xlnm.Print_Area" localSheetId="16">'EG-SEP OCT'!$C$1:$N$43</definedName>
    <definedName name="_xlnm.Print_Area" localSheetId="20">'IMP-ENE FEB'!$C$1:$E$91</definedName>
    <definedName name="_xlnm.Print_Area" localSheetId="23">'IMP-JUL AGO'!$C$1:$E$91</definedName>
    <definedName name="_xlnm.Print_Area" localSheetId="21">'IMP-MAR ABR'!$C$1:$E$91</definedName>
    <definedName name="_xlnm.Print_Area" localSheetId="22">'IMP-MAY JUN'!$C$1:$E$91</definedName>
    <definedName name="_xlnm.Print_Area" localSheetId="25">'IMP-NOV DIC'!$C$1:$E$90</definedName>
    <definedName name="_xlnm.Print_Area" localSheetId="24">'IMP-SEP OCT'!$C$1:$E$91</definedName>
    <definedName name="_xlnm.Print_Area" localSheetId="19">IMPUESTOS!$C$1:$O$29</definedName>
    <definedName name="_xlnm.Print_Area" localSheetId="7">'ING-ENE FEB'!$C$1:$N$43</definedName>
    <definedName name="_xlnm.Print_Area" localSheetId="13">'ING-JUL AGO'!$C$1:$N$43</definedName>
    <definedName name="_xlnm.Print_Area" localSheetId="9">'ING-MAR ABR'!$C$1:$N$43</definedName>
    <definedName name="_xlnm.Print_Area" localSheetId="11">'ING-MAY JUN'!$C$1:$N$43</definedName>
    <definedName name="_xlnm.Print_Area" localSheetId="17">'ING-NOV DIC'!$C$1:$N$43</definedName>
    <definedName name="_xlnm.Print_Area" localSheetId="5">'INGRESOS Y EGRESOS'!$C$1:$L$23</definedName>
    <definedName name="_xlnm.Print_Area" localSheetId="15">'ING-SEP OCT'!$C$1:$N$43</definedName>
    <definedName name="_xlnm.Print_Area" localSheetId="34">ISRANUAL!$B$1:$G$34</definedName>
    <definedName name="_xlnm.Print_Area" localSheetId="28">'ISRENE FEB'!$B$1:$G$34</definedName>
    <definedName name="_xlnm.Print_Area" localSheetId="31">'ISRJUL AGO'!$B$1:$G$34</definedName>
    <definedName name="_xlnm.Print_Area" localSheetId="29">'ISRMAR ABR'!$B$1:$G$34</definedName>
    <definedName name="_xlnm.Print_Area" localSheetId="30">'ISRMAY JUN'!$B$1:$G$34</definedName>
    <definedName name="_xlnm.Print_Area" localSheetId="33">'ISRNOV DIC'!$B$1:$G$34</definedName>
    <definedName name="_xlnm.Print_Area" localSheetId="32">'ISRSEP OCT'!$B$1:$G$34</definedName>
    <definedName name="_xlnm.Print_Area" localSheetId="1">MENU!$C$1:$K$29</definedName>
    <definedName name="_xlnm.Print_Area" localSheetId="27">TARIFAS!$C$1:$Q$30</definedName>
    <definedName name="_xlnm.Print_Titles" localSheetId="8">'EG-ENE FEB'!$1:$7</definedName>
    <definedName name="_xlnm.Print_Titles" localSheetId="14">'EG-JUL AGO'!$1:$7</definedName>
    <definedName name="_xlnm.Print_Titles" localSheetId="10">'EG-MAR ABR'!$1:$7</definedName>
    <definedName name="_xlnm.Print_Titles" localSheetId="12">'EG-MAY JUN'!$1:$7</definedName>
    <definedName name="_xlnm.Print_Titles" localSheetId="18">'EG-NOV DIC'!$1:$7</definedName>
    <definedName name="_xlnm.Print_Titles" localSheetId="16">'EG-SEP OCT'!$1:$7</definedName>
    <definedName name="_xlnm.Print_Titles" localSheetId="7">'ING-ENE FEB'!$1:$7</definedName>
    <definedName name="_xlnm.Print_Titles" localSheetId="13">'ING-JUL AGO'!$1:$7</definedName>
    <definedName name="_xlnm.Print_Titles" localSheetId="9">'ING-MAR ABR'!$1:$7</definedName>
    <definedName name="_xlnm.Print_Titles" localSheetId="11">'ING-MAY JUN'!$1:$7</definedName>
    <definedName name="_xlnm.Print_Titles" localSheetId="17">'ING-NOV DIC'!$1:$7</definedName>
    <definedName name="_xlnm.Print_Titles" localSheetId="15">'ING-SEP OCT'!$1:$7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" i="36" l="1"/>
  <c r="E40" i="28" l="1"/>
  <c r="E40" i="29"/>
  <c r="E40" i="30"/>
  <c r="E40" i="31"/>
  <c r="E40" i="32"/>
  <c r="E79" i="28" l="1"/>
  <c r="E80" i="28" s="1"/>
  <c r="E79" i="29"/>
  <c r="E80" i="29" s="1"/>
  <c r="E79" i="30"/>
  <c r="E80" i="30" s="1"/>
  <c r="E79" i="31"/>
  <c r="E80" i="31" s="1"/>
  <c r="E79" i="32"/>
  <c r="E80" i="32" s="1"/>
  <c r="E76" i="28"/>
  <c r="E73" i="28"/>
  <c r="E83" i="28" s="1"/>
  <c r="E76" i="29"/>
  <c r="E73" i="29"/>
  <c r="E83" i="29" s="1"/>
  <c r="E76" i="30"/>
  <c r="E73" i="30"/>
  <c r="E83" i="30" s="1"/>
  <c r="E76" i="31"/>
  <c r="E73" i="31"/>
  <c r="E83" i="31" s="1"/>
  <c r="E76" i="32"/>
  <c r="E73" i="32"/>
  <c r="E83" i="32" s="1"/>
  <c r="E79" i="33"/>
  <c r="E80" i="33" s="1"/>
  <c r="E76" i="33"/>
  <c r="E73" i="33" l="1"/>
  <c r="E83" i="33" s="1"/>
  <c r="E9" i="90"/>
  <c r="E7" i="90"/>
  <c r="C3" i="90"/>
  <c r="E22" i="90"/>
  <c r="E9" i="89"/>
  <c r="E12" i="90" l="1"/>
  <c r="C3" i="89"/>
  <c r="E15" i="90" l="1"/>
  <c r="E17" i="28"/>
  <c r="E17" i="30"/>
  <c r="E17" i="32"/>
  <c r="E17" i="29"/>
  <c r="E17" i="31"/>
  <c r="E17" i="33"/>
  <c r="E20" i="90" l="1"/>
  <c r="E18" i="90"/>
  <c r="E16" i="90"/>
  <c r="E17" i="90" s="1"/>
  <c r="D8" i="61"/>
  <c r="E8" i="61"/>
  <c r="F8" i="61"/>
  <c r="D9" i="61"/>
  <c r="E9" i="61"/>
  <c r="F9" i="61"/>
  <c r="D10" i="61"/>
  <c r="E10" i="61"/>
  <c r="F10" i="61"/>
  <c r="D11" i="61"/>
  <c r="E11" i="61"/>
  <c r="F11" i="61"/>
  <c r="D12" i="61"/>
  <c r="E12" i="61"/>
  <c r="F12" i="61"/>
  <c r="D13" i="61"/>
  <c r="E13" i="61"/>
  <c r="F13" i="61"/>
  <c r="D14" i="61"/>
  <c r="E14" i="61"/>
  <c r="F14" i="61"/>
  <c r="D15" i="61"/>
  <c r="E15" i="61"/>
  <c r="F15" i="61"/>
  <c r="D16" i="61"/>
  <c r="E16" i="61"/>
  <c r="F16" i="61"/>
  <c r="D17" i="61"/>
  <c r="E17" i="61"/>
  <c r="F17" i="61"/>
  <c r="D18" i="61"/>
  <c r="E18" i="61"/>
  <c r="F18" i="61"/>
  <c r="C18" i="61"/>
  <c r="C17" i="61"/>
  <c r="C16" i="61"/>
  <c r="C15" i="61"/>
  <c r="C14" i="61"/>
  <c r="C13" i="61"/>
  <c r="C12" i="61"/>
  <c r="C11" i="61"/>
  <c r="C10" i="61"/>
  <c r="C9" i="61"/>
  <c r="C8" i="61"/>
  <c r="D8" i="62"/>
  <c r="E8" i="62"/>
  <c r="F8" i="62"/>
  <c r="D9" i="62"/>
  <c r="E9" i="62"/>
  <c r="F9" i="62"/>
  <c r="D10" i="62"/>
  <c r="E10" i="62"/>
  <c r="F10" i="62"/>
  <c r="D11" i="62"/>
  <c r="E11" i="62"/>
  <c r="F11" i="62"/>
  <c r="D12" i="62"/>
  <c r="E12" i="62"/>
  <c r="F12" i="62"/>
  <c r="D13" i="62"/>
  <c r="E13" i="62"/>
  <c r="F13" i="62"/>
  <c r="D14" i="62"/>
  <c r="E14" i="62"/>
  <c r="F14" i="62"/>
  <c r="D15" i="62"/>
  <c r="E15" i="62"/>
  <c r="F15" i="62"/>
  <c r="D16" i="62"/>
  <c r="E16" i="62"/>
  <c r="F16" i="62"/>
  <c r="D17" i="62"/>
  <c r="E17" i="62"/>
  <c r="F17" i="62"/>
  <c r="D18" i="62"/>
  <c r="E18" i="62"/>
  <c r="F18" i="62"/>
  <c r="C18" i="62"/>
  <c r="C17" i="62"/>
  <c r="C16" i="62"/>
  <c r="C15" i="62"/>
  <c r="C14" i="62"/>
  <c r="C13" i="62"/>
  <c r="C12" i="62"/>
  <c r="C11" i="62"/>
  <c r="C10" i="62"/>
  <c r="C9" i="62"/>
  <c r="C8" i="62"/>
  <c r="D8" i="63"/>
  <c r="E8" i="63"/>
  <c r="F8" i="63"/>
  <c r="D9" i="63"/>
  <c r="E9" i="63"/>
  <c r="F9" i="63"/>
  <c r="D10" i="63"/>
  <c r="E10" i="63"/>
  <c r="F10" i="63"/>
  <c r="D11" i="63"/>
  <c r="E11" i="63"/>
  <c r="F11" i="63"/>
  <c r="D12" i="63"/>
  <c r="E12" i="63"/>
  <c r="F12" i="63"/>
  <c r="D13" i="63"/>
  <c r="E13" i="63"/>
  <c r="F13" i="63"/>
  <c r="D14" i="63"/>
  <c r="E14" i="63"/>
  <c r="F14" i="63"/>
  <c r="D15" i="63"/>
  <c r="E15" i="63"/>
  <c r="F15" i="63"/>
  <c r="D16" i="63"/>
  <c r="E16" i="63"/>
  <c r="F16" i="63"/>
  <c r="D17" i="63"/>
  <c r="E17" i="63"/>
  <c r="F17" i="63"/>
  <c r="D18" i="63"/>
  <c r="E18" i="63"/>
  <c r="F18" i="63"/>
  <c r="C18" i="63"/>
  <c r="C17" i="63"/>
  <c r="C16" i="63"/>
  <c r="C15" i="63"/>
  <c r="C14" i="63"/>
  <c r="C13" i="63"/>
  <c r="C12" i="63"/>
  <c r="C11" i="63"/>
  <c r="C10" i="63"/>
  <c r="C9" i="63"/>
  <c r="C8" i="63"/>
  <c r="D8" i="64"/>
  <c r="E8" i="64"/>
  <c r="F8" i="64"/>
  <c r="D9" i="64"/>
  <c r="E9" i="64"/>
  <c r="F9" i="64"/>
  <c r="D10" i="64"/>
  <c r="E10" i="64"/>
  <c r="F10" i="64"/>
  <c r="D11" i="64"/>
  <c r="E11" i="64"/>
  <c r="F11" i="64"/>
  <c r="D12" i="64"/>
  <c r="E12" i="64"/>
  <c r="F12" i="64"/>
  <c r="D13" i="64"/>
  <c r="E13" i="64"/>
  <c r="F13" i="64"/>
  <c r="D14" i="64"/>
  <c r="E14" i="64"/>
  <c r="F14" i="64"/>
  <c r="D15" i="64"/>
  <c r="E15" i="64"/>
  <c r="F15" i="64"/>
  <c r="D16" i="64"/>
  <c r="E16" i="64"/>
  <c r="F16" i="64"/>
  <c r="D17" i="64"/>
  <c r="E17" i="64"/>
  <c r="F17" i="64"/>
  <c r="D18" i="64"/>
  <c r="E18" i="64"/>
  <c r="F18" i="64"/>
  <c r="C18" i="64"/>
  <c r="C17" i="64"/>
  <c r="C16" i="64"/>
  <c r="C15" i="64"/>
  <c r="C14" i="64"/>
  <c r="C13" i="64"/>
  <c r="C12" i="64"/>
  <c r="C11" i="64"/>
  <c r="C10" i="64"/>
  <c r="C9" i="64"/>
  <c r="C8" i="64"/>
  <c r="D8" i="65"/>
  <c r="E8" i="65"/>
  <c r="F8" i="65"/>
  <c r="D9" i="65"/>
  <c r="E9" i="65"/>
  <c r="F9" i="65"/>
  <c r="D10" i="65"/>
  <c r="E10" i="65"/>
  <c r="F10" i="65"/>
  <c r="D11" i="65"/>
  <c r="E11" i="65"/>
  <c r="F11" i="65"/>
  <c r="D12" i="65"/>
  <c r="E12" i="65"/>
  <c r="F12" i="65"/>
  <c r="D13" i="65"/>
  <c r="E13" i="65"/>
  <c r="F13" i="65"/>
  <c r="D14" i="65"/>
  <c r="E14" i="65"/>
  <c r="F14" i="65"/>
  <c r="D15" i="65"/>
  <c r="E15" i="65"/>
  <c r="F15" i="65"/>
  <c r="D16" i="65"/>
  <c r="E16" i="65"/>
  <c r="F16" i="65"/>
  <c r="D17" i="65"/>
  <c r="E17" i="65"/>
  <c r="F17" i="65"/>
  <c r="D18" i="65"/>
  <c r="E18" i="65"/>
  <c r="F18" i="65"/>
  <c r="C9" i="65"/>
  <c r="C10" i="65"/>
  <c r="C11" i="65"/>
  <c r="C12" i="65"/>
  <c r="C13" i="65"/>
  <c r="C14" i="65"/>
  <c r="C15" i="65"/>
  <c r="C16" i="65"/>
  <c r="C17" i="65"/>
  <c r="C18" i="65"/>
  <c r="C8" i="65"/>
  <c r="F18" i="66"/>
  <c r="F17" i="66"/>
  <c r="F16" i="66"/>
  <c r="F15" i="66"/>
  <c r="F14" i="66"/>
  <c r="F13" i="66"/>
  <c r="F12" i="66"/>
  <c r="F11" i="66"/>
  <c r="F10" i="66"/>
  <c r="F9" i="66"/>
  <c r="F8" i="66"/>
  <c r="E18" i="66"/>
  <c r="E17" i="66"/>
  <c r="E16" i="66"/>
  <c r="E15" i="66"/>
  <c r="E14" i="66"/>
  <c r="E13" i="66"/>
  <c r="E12" i="66"/>
  <c r="E11" i="66"/>
  <c r="E10" i="66"/>
  <c r="E9" i="66"/>
  <c r="E8" i="66"/>
  <c r="D18" i="66"/>
  <c r="D17" i="66"/>
  <c r="D16" i="66"/>
  <c r="D15" i="66"/>
  <c r="D14" i="66"/>
  <c r="D13" i="66"/>
  <c r="D12" i="66"/>
  <c r="D11" i="66"/>
  <c r="D10" i="66"/>
  <c r="D9" i="66"/>
  <c r="D8" i="66"/>
  <c r="C18" i="66"/>
  <c r="C17" i="66"/>
  <c r="C16" i="66"/>
  <c r="C15" i="66"/>
  <c r="C14" i="66"/>
  <c r="C13" i="66"/>
  <c r="C12" i="66"/>
  <c r="C11" i="66"/>
  <c r="C10" i="66"/>
  <c r="C9" i="66"/>
  <c r="C8" i="66"/>
  <c r="E19" i="90" l="1"/>
  <c r="E21" i="90" s="1"/>
  <c r="E23" i="90" s="1"/>
  <c r="E24" i="90" s="1"/>
  <c r="E26" i="90" s="1"/>
  <c r="C1" i="90" l="1"/>
  <c r="C2" i="90"/>
  <c r="C2" i="89"/>
  <c r="C1" i="89"/>
  <c r="E54" i="28"/>
  <c r="E54" i="29"/>
  <c r="E54" i="30"/>
  <c r="E54" i="31"/>
  <c r="E54" i="32"/>
  <c r="E54" i="33"/>
  <c r="E32" i="28"/>
  <c r="E32" i="29"/>
  <c r="E32" i="30"/>
  <c r="E32" i="31"/>
  <c r="E32" i="32"/>
  <c r="E32" i="33"/>
  <c r="G13" i="36" l="1"/>
  <c r="C45" i="28" l="1"/>
  <c r="C45" i="29"/>
  <c r="C45" i="30"/>
  <c r="C45" i="31"/>
  <c r="C45" i="32"/>
  <c r="C45" i="33"/>
  <c r="Q513" i="13" l="1"/>
  <c r="Q512" i="13"/>
  <c r="Q511" i="13"/>
  <c r="Q510" i="13"/>
  <c r="Q509" i="13"/>
  <c r="Q508" i="13"/>
  <c r="Q507" i="13"/>
  <c r="Q506" i="13"/>
  <c r="Q505" i="13"/>
  <c r="Q504" i="13"/>
  <c r="Q503" i="13"/>
  <c r="Q502" i="13"/>
  <c r="Q501" i="13"/>
  <c r="Q500" i="13"/>
  <c r="Q499" i="13"/>
  <c r="Q498" i="13"/>
  <c r="Q497" i="13"/>
  <c r="Q496" i="13"/>
  <c r="Q495" i="13"/>
  <c r="Q494" i="13"/>
  <c r="Q493" i="13"/>
  <c r="Q492" i="13"/>
  <c r="Q491" i="13"/>
  <c r="Q490" i="13"/>
  <c r="Q489" i="13"/>
  <c r="Q488" i="13"/>
  <c r="Q487" i="13"/>
  <c r="Q486" i="13"/>
  <c r="Q485" i="13"/>
  <c r="Q484" i="13"/>
  <c r="Q483" i="13"/>
  <c r="Q482" i="13"/>
  <c r="Q481" i="13"/>
  <c r="Q480" i="13"/>
  <c r="Q479" i="13"/>
  <c r="Q478" i="13"/>
  <c r="Q477" i="13"/>
  <c r="Q476" i="13"/>
  <c r="Q475" i="13"/>
  <c r="Q474" i="13"/>
  <c r="Q473" i="13"/>
  <c r="Q472" i="13"/>
  <c r="Q471" i="13"/>
  <c r="Q470" i="13"/>
  <c r="Q469" i="13"/>
  <c r="Q468" i="13"/>
  <c r="Q467" i="13"/>
  <c r="Q466" i="13"/>
  <c r="Q465" i="13"/>
  <c r="Q464" i="13"/>
  <c r="Q463" i="13"/>
  <c r="Q462" i="13"/>
  <c r="Q461" i="13"/>
  <c r="Q460" i="13"/>
  <c r="Q459" i="13"/>
  <c r="Q458" i="13"/>
  <c r="Q457" i="13"/>
  <c r="Q456" i="13"/>
  <c r="Q455" i="13"/>
  <c r="Q454" i="13"/>
  <c r="Q453" i="13"/>
  <c r="Q452" i="13"/>
  <c r="Q451" i="13"/>
  <c r="Q450" i="13"/>
  <c r="Q449" i="13"/>
  <c r="Q448" i="13"/>
  <c r="Q447" i="13"/>
  <c r="Q446" i="13"/>
  <c r="Q445" i="13"/>
  <c r="Q444" i="13"/>
  <c r="Q443" i="13"/>
  <c r="Q442" i="13"/>
  <c r="Q441" i="13"/>
  <c r="Q440" i="13"/>
  <c r="Q439" i="13"/>
  <c r="Q438" i="13"/>
  <c r="Q437" i="13"/>
  <c r="Q436" i="13"/>
  <c r="Q435" i="13"/>
  <c r="Q434" i="13"/>
  <c r="Q433" i="13"/>
  <c r="Q432" i="13"/>
  <c r="Q431" i="13"/>
  <c r="Q430" i="13"/>
  <c r="Q429" i="13"/>
  <c r="Q428" i="13"/>
  <c r="Q427" i="13"/>
  <c r="Q426" i="13"/>
  <c r="Q425" i="13"/>
  <c r="Q424" i="13"/>
  <c r="Q423" i="13"/>
  <c r="Q422" i="13"/>
  <c r="Q421" i="13"/>
  <c r="Q420" i="13"/>
  <c r="Q419" i="13"/>
  <c r="Q418" i="13"/>
  <c r="Q417" i="13"/>
  <c r="Q416" i="13"/>
  <c r="Q415" i="13"/>
  <c r="Q414" i="13"/>
  <c r="Q413" i="13"/>
  <c r="Q412" i="13"/>
  <c r="Q411" i="13"/>
  <c r="Q410" i="13"/>
  <c r="Q409" i="13"/>
  <c r="Q408" i="13"/>
  <c r="Q407" i="13"/>
  <c r="Q406" i="13"/>
  <c r="Q405" i="13"/>
  <c r="Q404" i="13"/>
  <c r="Q403" i="13"/>
  <c r="Q402" i="13"/>
  <c r="Q401" i="13"/>
  <c r="Q400" i="13"/>
  <c r="Q399" i="13"/>
  <c r="Q398" i="13"/>
  <c r="Q397" i="13"/>
  <c r="Q396" i="13"/>
  <c r="Q395" i="13"/>
  <c r="Q394" i="13"/>
  <c r="Q393" i="13"/>
  <c r="Q392" i="13"/>
  <c r="Q391" i="13"/>
  <c r="Q390" i="13"/>
  <c r="Q389" i="13"/>
  <c r="Q388" i="13"/>
  <c r="Q387" i="13"/>
  <c r="Q386" i="13"/>
  <c r="Q385" i="13"/>
  <c r="Q384" i="13"/>
  <c r="Q383" i="13"/>
  <c r="Q382" i="13"/>
  <c r="Q381" i="13"/>
  <c r="Q380" i="13"/>
  <c r="Q379" i="13"/>
  <c r="Q378" i="13"/>
  <c r="Q377" i="13"/>
  <c r="Q376" i="13"/>
  <c r="Q375" i="13"/>
  <c r="Q374" i="13"/>
  <c r="Q373" i="13"/>
  <c r="Q372" i="13"/>
  <c r="Q371" i="13"/>
  <c r="Q370" i="13"/>
  <c r="Q369" i="13"/>
  <c r="Q368" i="13"/>
  <c r="Q367" i="13"/>
  <c r="Q366" i="13"/>
  <c r="Q365" i="13"/>
  <c r="Q364" i="13"/>
  <c r="Q363" i="13"/>
  <c r="Q362" i="13"/>
  <c r="Q361" i="13"/>
  <c r="Q360" i="13"/>
  <c r="Q359" i="13"/>
  <c r="Q358" i="13"/>
  <c r="Q357" i="13"/>
  <c r="Q356" i="13"/>
  <c r="Q355" i="13"/>
  <c r="Q354" i="13"/>
  <c r="Q353" i="13"/>
  <c r="Q352" i="13"/>
  <c r="Q351" i="13"/>
  <c r="Q350" i="13"/>
  <c r="Q349" i="13"/>
  <c r="Q348" i="13"/>
  <c r="Q347" i="13"/>
  <c r="Q346" i="13"/>
  <c r="Q345" i="13"/>
  <c r="Q344" i="13"/>
  <c r="Q343" i="13"/>
  <c r="Q342" i="13"/>
  <c r="Q341" i="13"/>
  <c r="Q340" i="13"/>
  <c r="Q339" i="13"/>
  <c r="Q338" i="13"/>
  <c r="Q337" i="13"/>
  <c r="Q336" i="13"/>
  <c r="Q335" i="13"/>
  <c r="Q334" i="13"/>
  <c r="Q333" i="13"/>
  <c r="Q332" i="13"/>
  <c r="Q331" i="13"/>
  <c r="Q330" i="13"/>
  <c r="Q329" i="13"/>
  <c r="Q328" i="13"/>
  <c r="Q327" i="13"/>
  <c r="Q326" i="13"/>
  <c r="Q325" i="13"/>
  <c r="Q324" i="13"/>
  <c r="Q323" i="13"/>
  <c r="Q322" i="13"/>
  <c r="Q321" i="13"/>
  <c r="Q320" i="13"/>
  <c r="Q319" i="13"/>
  <c r="Q318" i="13"/>
  <c r="Q317" i="13"/>
  <c r="Q316" i="13"/>
  <c r="Q315" i="13"/>
  <c r="Q314" i="13"/>
  <c r="Q313" i="13"/>
  <c r="Q312" i="13"/>
  <c r="Q311" i="13"/>
  <c r="Q310" i="13"/>
  <c r="Q309" i="13"/>
  <c r="Q308" i="13"/>
  <c r="Q307" i="13"/>
  <c r="Q306" i="13"/>
  <c r="Q305" i="13"/>
  <c r="Q304" i="13"/>
  <c r="Q303" i="13"/>
  <c r="Q302" i="13"/>
  <c r="Q301" i="13"/>
  <c r="Q300" i="13"/>
  <c r="Q299" i="13"/>
  <c r="Q298" i="13"/>
  <c r="Q297" i="13"/>
  <c r="Q296" i="13"/>
  <c r="Q295" i="13"/>
  <c r="Q294" i="13"/>
  <c r="Q293" i="13"/>
  <c r="Q292" i="13"/>
  <c r="Q291" i="13"/>
  <c r="Q290" i="13"/>
  <c r="Q289" i="13"/>
  <c r="Q288" i="13"/>
  <c r="Q287" i="13"/>
  <c r="Q286" i="13"/>
  <c r="Q285" i="13"/>
  <c r="Q284" i="13"/>
  <c r="Q283" i="13"/>
  <c r="Q282" i="13"/>
  <c r="Q281" i="13"/>
  <c r="Q280" i="13"/>
  <c r="Q279" i="13"/>
  <c r="Q278" i="13"/>
  <c r="Q277" i="13"/>
  <c r="Q276" i="13"/>
  <c r="Q275" i="13"/>
  <c r="Q274" i="13"/>
  <c r="Q273" i="13"/>
  <c r="Q272" i="13"/>
  <c r="Q271" i="13"/>
  <c r="Q270" i="13"/>
  <c r="Q269" i="13"/>
  <c r="Q268" i="13"/>
  <c r="Q267" i="13"/>
  <c r="Q266" i="13"/>
  <c r="Q265" i="13"/>
  <c r="Q264" i="13"/>
  <c r="Q263" i="13"/>
  <c r="Q262" i="13"/>
  <c r="Q261" i="13"/>
  <c r="Q260" i="13"/>
  <c r="Q259" i="13"/>
  <c r="Q258" i="13"/>
  <c r="Q257" i="13"/>
  <c r="Q256" i="13"/>
  <c r="Q255" i="13"/>
  <c r="Q254" i="13"/>
  <c r="Q253" i="13"/>
  <c r="Q252" i="13"/>
  <c r="Q251" i="13"/>
  <c r="Q250" i="13"/>
  <c r="Q249" i="13"/>
  <c r="Q248" i="13"/>
  <c r="Q247" i="13"/>
  <c r="Q246" i="13"/>
  <c r="Q245" i="13"/>
  <c r="Q244" i="13"/>
  <c r="Q243" i="13"/>
  <c r="Q242" i="13"/>
  <c r="Q241" i="13"/>
  <c r="Q240" i="13"/>
  <c r="Q239" i="13"/>
  <c r="Q238" i="13"/>
  <c r="Q237" i="13"/>
  <c r="Q236" i="13"/>
  <c r="Q235" i="13"/>
  <c r="Q234" i="13"/>
  <c r="Q233" i="13"/>
  <c r="Q232" i="13"/>
  <c r="Q231" i="13"/>
  <c r="Q230" i="13"/>
  <c r="Q229" i="13"/>
  <c r="Q228" i="13"/>
  <c r="Q227" i="13"/>
  <c r="Q226" i="13"/>
  <c r="Q225" i="13"/>
  <c r="Q224" i="13"/>
  <c r="Q223" i="13"/>
  <c r="Q222" i="13"/>
  <c r="Q221" i="13"/>
  <c r="Q220" i="13"/>
  <c r="Q219" i="13"/>
  <c r="Q218" i="13"/>
  <c r="Q217" i="13"/>
  <c r="Q216" i="13"/>
  <c r="Q215" i="13"/>
  <c r="Q214" i="13"/>
  <c r="Q213" i="13"/>
  <c r="Q212" i="13"/>
  <c r="Q211" i="13"/>
  <c r="Q210" i="13"/>
  <c r="Q209" i="13"/>
  <c r="Q208" i="13"/>
  <c r="Q207" i="13"/>
  <c r="Q206" i="13"/>
  <c r="Q205" i="13"/>
  <c r="Q204" i="13"/>
  <c r="Q203" i="13"/>
  <c r="Q202" i="13"/>
  <c r="Q201" i="13"/>
  <c r="Q200" i="13"/>
  <c r="Q199" i="13"/>
  <c r="Q198" i="13"/>
  <c r="Q197" i="13"/>
  <c r="Q196" i="13"/>
  <c r="Q195" i="13"/>
  <c r="Q194" i="13"/>
  <c r="Q193" i="13"/>
  <c r="Q192" i="13"/>
  <c r="Q191" i="13"/>
  <c r="Q190" i="13"/>
  <c r="Q189" i="13"/>
  <c r="Q188" i="13"/>
  <c r="Q187" i="13"/>
  <c r="Q186" i="13"/>
  <c r="Q185" i="13"/>
  <c r="Q184" i="13"/>
  <c r="Q183" i="13"/>
  <c r="Q182" i="13"/>
  <c r="Q181" i="13"/>
  <c r="Q180" i="13"/>
  <c r="Q179" i="13"/>
  <c r="Q178" i="13"/>
  <c r="Q177" i="13"/>
  <c r="Q176" i="13"/>
  <c r="Q175" i="13"/>
  <c r="Q174" i="13"/>
  <c r="Q173" i="13"/>
  <c r="Q172" i="13"/>
  <c r="Q171" i="13"/>
  <c r="Q170" i="13"/>
  <c r="Q169" i="13"/>
  <c r="Q168" i="13"/>
  <c r="Q167" i="13"/>
  <c r="Q166" i="13"/>
  <c r="Q165" i="13"/>
  <c r="Q164" i="13"/>
  <c r="Q163" i="13"/>
  <c r="Q162" i="13"/>
  <c r="Q161" i="13"/>
  <c r="Q160" i="13"/>
  <c r="Q159" i="13"/>
  <c r="Q158" i="13"/>
  <c r="Q157" i="13"/>
  <c r="Q156" i="13"/>
  <c r="Q155" i="13"/>
  <c r="Q154" i="13"/>
  <c r="Q153" i="13"/>
  <c r="Q152" i="13"/>
  <c r="Q151" i="13"/>
  <c r="Q150" i="13"/>
  <c r="Q149" i="13"/>
  <c r="Q148" i="13"/>
  <c r="Q147" i="13"/>
  <c r="Q146" i="13"/>
  <c r="Q145" i="13"/>
  <c r="Q144" i="13"/>
  <c r="Q143" i="13"/>
  <c r="Q142" i="13"/>
  <c r="Q141" i="13"/>
  <c r="Q140" i="13"/>
  <c r="Q139" i="13"/>
  <c r="Q138" i="13"/>
  <c r="Q137" i="13"/>
  <c r="Q136" i="13"/>
  <c r="Q135" i="13"/>
  <c r="Q134" i="13"/>
  <c r="Q133" i="13"/>
  <c r="Q132" i="13"/>
  <c r="Q131" i="13"/>
  <c r="Q130" i="13"/>
  <c r="Q129" i="13"/>
  <c r="Q128" i="13"/>
  <c r="Q127" i="13"/>
  <c r="Q126" i="13"/>
  <c r="Q125" i="13"/>
  <c r="Q124" i="13"/>
  <c r="Q123" i="13"/>
  <c r="Q122" i="13"/>
  <c r="Q121" i="13"/>
  <c r="Q120" i="13"/>
  <c r="Q119" i="13"/>
  <c r="Q118" i="13"/>
  <c r="Q117" i="13"/>
  <c r="Q116" i="13"/>
  <c r="Q115" i="13"/>
  <c r="Q114" i="13"/>
  <c r="Q113" i="13"/>
  <c r="Q112" i="13"/>
  <c r="Q111" i="13"/>
  <c r="Q110" i="13"/>
  <c r="Q109" i="13"/>
  <c r="Q108" i="13"/>
  <c r="Q107" i="13"/>
  <c r="Q106" i="13"/>
  <c r="Q105" i="13"/>
  <c r="Q104" i="13"/>
  <c r="Q103" i="13"/>
  <c r="Q102" i="13"/>
  <c r="Q101" i="13"/>
  <c r="Q100" i="13"/>
  <c r="Q99" i="13"/>
  <c r="Q98" i="13"/>
  <c r="Q97" i="13"/>
  <c r="Q96" i="13"/>
  <c r="Q95" i="13"/>
  <c r="Q94" i="13"/>
  <c r="Q93" i="13"/>
  <c r="Q92" i="13"/>
  <c r="Q91" i="13"/>
  <c r="Q90" i="13"/>
  <c r="Q89" i="13"/>
  <c r="Q88" i="13"/>
  <c r="Q87" i="13"/>
  <c r="Q86" i="13"/>
  <c r="Q85" i="13"/>
  <c r="Q84" i="13"/>
  <c r="Q83" i="13"/>
  <c r="Q82" i="13"/>
  <c r="Q81" i="13"/>
  <c r="Q80" i="13"/>
  <c r="Q79" i="13"/>
  <c r="Q78" i="13"/>
  <c r="Q77" i="13"/>
  <c r="Q76" i="13"/>
  <c r="Q75" i="13"/>
  <c r="Q74" i="13"/>
  <c r="Q73" i="13"/>
  <c r="Q72" i="13"/>
  <c r="Q71" i="13"/>
  <c r="Q70" i="13"/>
  <c r="Q69" i="13"/>
  <c r="Q68" i="13"/>
  <c r="Q67" i="13"/>
  <c r="Q66" i="13"/>
  <c r="Q65" i="13"/>
  <c r="Q64" i="13"/>
  <c r="Q63" i="13"/>
  <c r="Q62" i="13"/>
  <c r="Q61" i="13"/>
  <c r="Q60" i="13"/>
  <c r="Q59" i="13"/>
  <c r="Q58" i="13"/>
  <c r="Q57" i="13"/>
  <c r="Q56" i="13"/>
  <c r="Q55" i="13"/>
  <c r="Q54" i="13"/>
  <c r="Q53" i="13"/>
  <c r="Q52" i="13"/>
  <c r="Q51" i="13"/>
  <c r="Q50" i="13"/>
  <c r="Q49" i="13"/>
  <c r="Q48" i="13"/>
  <c r="Q47" i="13"/>
  <c r="Q46" i="13"/>
  <c r="Q45" i="13"/>
  <c r="Q44" i="13"/>
  <c r="Q43" i="13"/>
  <c r="Q42" i="13"/>
  <c r="Q41" i="13"/>
  <c r="Q40" i="13"/>
  <c r="Q39" i="13"/>
  <c r="Q38" i="13"/>
  <c r="Q37" i="13"/>
  <c r="Q36" i="13"/>
  <c r="Q35" i="13"/>
  <c r="Q34" i="13"/>
  <c r="Q33" i="13"/>
  <c r="Q32" i="13"/>
  <c r="Q31" i="13"/>
  <c r="Q30" i="13"/>
  <c r="Q29" i="13"/>
  <c r="Q28" i="13"/>
  <c r="Q27" i="13"/>
  <c r="Q26" i="13"/>
  <c r="Q25" i="13"/>
  <c r="Q24" i="13"/>
  <c r="Q23" i="13"/>
  <c r="Q22" i="13"/>
  <c r="Q21" i="13"/>
  <c r="Q20" i="13"/>
  <c r="Q19" i="13"/>
  <c r="Q18" i="13"/>
  <c r="Q17" i="13"/>
  <c r="Q16" i="13"/>
  <c r="Q15" i="13"/>
  <c r="Q513" i="14"/>
  <c r="Q512" i="14"/>
  <c r="Q511" i="14"/>
  <c r="Q510" i="14"/>
  <c r="Q509" i="14"/>
  <c r="Q508" i="14"/>
  <c r="Q507" i="14"/>
  <c r="Q506" i="14"/>
  <c r="Q505" i="14"/>
  <c r="Q504" i="14"/>
  <c r="Q503" i="14"/>
  <c r="Q502" i="14"/>
  <c r="Q501" i="14"/>
  <c r="Q500" i="14"/>
  <c r="Q499" i="14"/>
  <c r="Q498" i="14"/>
  <c r="Q497" i="14"/>
  <c r="Q496" i="14"/>
  <c r="Q495" i="14"/>
  <c r="Q494" i="14"/>
  <c r="Q493" i="14"/>
  <c r="Q492" i="14"/>
  <c r="Q491" i="14"/>
  <c r="Q490" i="14"/>
  <c r="Q489" i="14"/>
  <c r="Q488" i="14"/>
  <c r="Q487" i="14"/>
  <c r="Q486" i="14"/>
  <c r="Q485" i="14"/>
  <c r="Q484" i="14"/>
  <c r="Q483" i="14"/>
  <c r="Q482" i="14"/>
  <c r="Q481" i="14"/>
  <c r="Q480" i="14"/>
  <c r="Q479" i="14"/>
  <c r="Q478" i="14"/>
  <c r="Q477" i="14"/>
  <c r="Q476" i="14"/>
  <c r="Q475" i="14"/>
  <c r="Q474" i="14"/>
  <c r="Q473" i="14"/>
  <c r="Q472" i="14"/>
  <c r="Q471" i="14"/>
  <c r="Q470" i="14"/>
  <c r="Q469" i="14"/>
  <c r="Q468" i="14"/>
  <c r="Q467" i="14"/>
  <c r="Q466" i="14"/>
  <c r="Q465" i="14"/>
  <c r="Q464" i="14"/>
  <c r="Q463" i="14"/>
  <c r="Q462" i="14"/>
  <c r="Q461" i="14"/>
  <c r="Q460" i="14"/>
  <c r="Q459" i="14"/>
  <c r="Q458" i="14"/>
  <c r="Q457" i="14"/>
  <c r="Q456" i="14"/>
  <c r="Q455" i="14"/>
  <c r="Q454" i="14"/>
  <c r="Q453" i="14"/>
  <c r="Q452" i="14"/>
  <c r="Q451" i="14"/>
  <c r="Q450" i="14"/>
  <c r="Q449" i="14"/>
  <c r="Q448" i="14"/>
  <c r="Q447" i="14"/>
  <c r="Q446" i="14"/>
  <c r="Q445" i="14"/>
  <c r="Q444" i="14"/>
  <c r="Q443" i="14"/>
  <c r="Q442" i="14"/>
  <c r="Q441" i="14"/>
  <c r="Q440" i="14"/>
  <c r="Q439" i="14"/>
  <c r="Q438" i="14"/>
  <c r="Q437" i="14"/>
  <c r="Q436" i="14"/>
  <c r="Q435" i="14"/>
  <c r="Q434" i="14"/>
  <c r="Q433" i="14"/>
  <c r="Q432" i="14"/>
  <c r="Q431" i="14"/>
  <c r="Q430" i="14"/>
  <c r="Q429" i="14"/>
  <c r="Q428" i="14"/>
  <c r="Q427" i="14"/>
  <c r="Q426" i="14"/>
  <c r="Q425" i="14"/>
  <c r="Q424" i="14"/>
  <c r="Q423" i="14"/>
  <c r="Q422" i="14"/>
  <c r="Q421" i="14"/>
  <c r="Q420" i="14"/>
  <c r="Q419" i="14"/>
  <c r="Q418" i="14"/>
  <c r="Q417" i="14"/>
  <c r="Q416" i="14"/>
  <c r="Q415" i="14"/>
  <c r="Q414" i="14"/>
  <c r="Q413" i="14"/>
  <c r="Q412" i="14"/>
  <c r="Q411" i="14"/>
  <c r="Q410" i="14"/>
  <c r="Q409" i="14"/>
  <c r="Q408" i="14"/>
  <c r="Q407" i="14"/>
  <c r="Q406" i="14"/>
  <c r="Q405" i="14"/>
  <c r="Q404" i="14"/>
  <c r="Q403" i="14"/>
  <c r="Q402" i="14"/>
  <c r="Q401" i="14"/>
  <c r="Q400" i="14"/>
  <c r="Q399" i="14"/>
  <c r="Q398" i="14"/>
  <c r="Q397" i="14"/>
  <c r="Q396" i="14"/>
  <c r="Q395" i="14"/>
  <c r="Q394" i="14"/>
  <c r="Q393" i="14"/>
  <c r="Q392" i="14"/>
  <c r="Q391" i="14"/>
  <c r="Q390" i="14"/>
  <c r="Q389" i="14"/>
  <c r="Q388" i="14"/>
  <c r="Q387" i="14"/>
  <c r="Q386" i="14"/>
  <c r="Q385" i="14"/>
  <c r="Q384" i="14"/>
  <c r="Q383" i="14"/>
  <c r="Q382" i="14"/>
  <c r="Q381" i="14"/>
  <c r="Q380" i="14"/>
  <c r="Q379" i="14"/>
  <c r="Q378" i="14"/>
  <c r="Q377" i="14"/>
  <c r="Q376" i="14"/>
  <c r="Q375" i="14"/>
  <c r="Q374" i="14"/>
  <c r="Q373" i="14"/>
  <c r="Q372" i="14"/>
  <c r="Q371" i="14"/>
  <c r="Q370" i="14"/>
  <c r="Q369" i="14"/>
  <c r="Q368" i="14"/>
  <c r="Q367" i="14"/>
  <c r="Q366" i="14"/>
  <c r="Q365" i="14"/>
  <c r="Q364" i="14"/>
  <c r="Q363" i="14"/>
  <c r="Q362" i="14"/>
  <c r="Q361" i="14"/>
  <c r="Q360" i="14"/>
  <c r="Q359" i="14"/>
  <c r="Q358" i="14"/>
  <c r="Q357" i="14"/>
  <c r="Q356" i="14"/>
  <c r="Q355" i="14"/>
  <c r="Q354" i="14"/>
  <c r="Q353" i="14"/>
  <c r="Q352" i="14"/>
  <c r="Q351" i="14"/>
  <c r="Q350" i="14"/>
  <c r="Q349" i="14"/>
  <c r="Q348" i="14"/>
  <c r="Q347" i="14"/>
  <c r="Q346" i="14"/>
  <c r="Q345" i="14"/>
  <c r="Q344" i="14"/>
  <c r="Q343" i="14"/>
  <c r="Q342" i="14"/>
  <c r="Q341" i="14"/>
  <c r="Q340" i="14"/>
  <c r="Q339" i="14"/>
  <c r="Q338" i="14"/>
  <c r="Q337" i="14"/>
  <c r="Q336" i="14"/>
  <c r="Q335" i="14"/>
  <c r="Q334" i="14"/>
  <c r="Q333" i="14"/>
  <c r="Q332" i="14"/>
  <c r="Q331" i="14"/>
  <c r="Q330" i="14"/>
  <c r="Q329" i="14"/>
  <c r="Q328" i="14"/>
  <c r="Q327" i="14"/>
  <c r="Q326" i="14"/>
  <c r="Q325" i="14"/>
  <c r="Q324" i="14"/>
  <c r="Q323" i="14"/>
  <c r="Q322" i="14"/>
  <c r="Q321" i="14"/>
  <c r="Q320" i="14"/>
  <c r="Q319" i="14"/>
  <c r="Q318" i="14"/>
  <c r="Q317" i="14"/>
  <c r="Q316" i="14"/>
  <c r="Q315" i="14"/>
  <c r="Q314" i="14"/>
  <c r="Q313" i="14"/>
  <c r="Q312" i="14"/>
  <c r="Q311" i="14"/>
  <c r="Q310" i="14"/>
  <c r="Q309" i="14"/>
  <c r="Q308" i="14"/>
  <c r="Q307" i="14"/>
  <c r="Q306" i="14"/>
  <c r="Q305" i="14"/>
  <c r="Q304" i="14"/>
  <c r="Q303" i="14"/>
  <c r="Q302" i="14"/>
  <c r="Q301" i="14"/>
  <c r="Q300" i="14"/>
  <c r="Q299" i="14"/>
  <c r="Q298" i="14"/>
  <c r="Q297" i="14"/>
  <c r="Q296" i="14"/>
  <c r="Q295" i="14"/>
  <c r="Q294" i="14"/>
  <c r="Q293" i="14"/>
  <c r="Q292" i="14"/>
  <c r="Q291" i="14"/>
  <c r="Q290" i="14"/>
  <c r="Q289" i="14"/>
  <c r="Q288" i="14"/>
  <c r="Q287" i="14"/>
  <c r="Q286" i="14"/>
  <c r="Q285" i="14"/>
  <c r="Q284" i="14"/>
  <c r="Q283" i="14"/>
  <c r="Q282" i="14"/>
  <c r="Q281" i="14"/>
  <c r="Q280" i="14"/>
  <c r="Q279" i="14"/>
  <c r="Q278" i="14"/>
  <c r="Q277" i="14"/>
  <c r="Q276" i="14"/>
  <c r="Q275" i="14"/>
  <c r="Q274" i="14"/>
  <c r="Q273" i="14"/>
  <c r="Q272" i="14"/>
  <c r="Q271" i="14"/>
  <c r="Q270" i="14"/>
  <c r="Q269" i="14"/>
  <c r="Q268" i="14"/>
  <c r="Q267" i="14"/>
  <c r="Q266" i="14"/>
  <c r="Q265" i="14"/>
  <c r="Q264" i="14"/>
  <c r="Q263" i="14"/>
  <c r="Q262" i="14"/>
  <c r="Q261" i="14"/>
  <c r="Q260" i="14"/>
  <c r="Q259" i="14"/>
  <c r="Q258" i="14"/>
  <c r="Q257" i="14"/>
  <c r="Q256" i="14"/>
  <c r="Q255" i="14"/>
  <c r="Q254" i="14"/>
  <c r="Q253" i="14"/>
  <c r="Q252" i="14"/>
  <c r="Q251" i="14"/>
  <c r="Q250" i="14"/>
  <c r="Q249" i="14"/>
  <c r="Q248" i="14"/>
  <c r="Q247" i="14"/>
  <c r="Q246" i="14"/>
  <c r="Q245" i="14"/>
  <c r="Q244" i="14"/>
  <c r="Q243" i="14"/>
  <c r="Q242" i="14"/>
  <c r="Q241" i="14"/>
  <c r="Q240" i="14"/>
  <c r="Q239" i="14"/>
  <c r="Q238" i="14"/>
  <c r="Q237" i="14"/>
  <c r="Q236" i="14"/>
  <c r="Q235" i="14"/>
  <c r="Q234" i="14"/>
  <c r="Q233" i="14"/>
  <c r="Q232" i="14"/>
  <c r="Q231" i="14"/>
  <c r="Q230" i="14"/>
  <c r="Q229" i="14"/>
  <c r="Q228" i="14"/>
  <c r="Q227" i="14"/>
  <c r="Q226" i="14"/>
  <c r="Q225" i="14"/>
  <c r="Q224" i="14"/>
  <c r="Q223" i="14"/>
  <c r="Q222" i="14"/>
  <c r="Q221" i="14"/>
  <c r="Q220" i="14"/>
  <c r="Q219" i="14"/>
  <c r="Q218" i="14"/>
  <c r="Q217" i="14"/>
  <c r="Q216" i="14"/>
  <c r="Q215" i="14"/>
  <c r="Q214" i="14"/>
  <c r="Q213" i="14"/>
  <c r="Q212" i="14"/>
  <c r="Q211" i="14"/>
  <c r="Q210" i="14"/>
  <c r="Q209" i="14"/>
  <c r="Q208" i="14"/>
  <c r="Q207" i="14"/>
  <c r="Q206" i="14"/>
  <c r="Q205" i="14"/>
  <c r="Q204" i="14"/>
  <c r="Q203" i="14"/>
  <c r="Q202" i="14"/>
  <c r="Q201" i="14"/>
  <c r="Q200" i="14"/>
  <c r="Q199" i="14"/>
  <c r="Q198" i="14"/>
  <c r="Q197" i="14"/>
  <c r="Q196" i="14"/>
  <c r="Q195" i="14"/>
  <c r="Q194" i="14"/>
  <c r="Q193" i="14"/>
  <c r="Q192" i="14"/>
  <c r="Q191" i="14"/>
  <c r="Q190" i="14"/>
  <c r="Q189" i="14"/>
  <c r="Q188" i="14"/>
  <c r="Q187" i="14"/>
  <c r="Q186" i="14"/>
  <c r="Q185" i="14"/>
  <c r="Q184" i="14"/>
  <c r="Q183" i="14"/>
  <c r="Q182" i="14"/>
  <c r="Q181" i="14"/>
  <c r="Q180" i="14"/>
  <c r="Q179" i="14"/>
  <c r="Q178" i="14"/>
  <c r="Q177" i="14"/>
  <c r="Q176" i="14"/>
  <c r="Q175" i="14"/>
  <c r="Q174" i="14"/>
  <c r="Q173" i="14"/>
  <c r="Q172" i="14"/>
  <c r="Q171" i="14"/>
  <c r="Q170" i="14"/>
  <c r="Q169" i="14"/>
  <c r="Q168" i="14"/>
  <c r="Q167" i="14"/>
  <c r="Q166" i="14"/>
  <c r="Q165" i="14"/>
  <c r="Q164" i="14"/>
  <c r="Q163" i="14"/>
  <c r="Q162" i="14"/>
  <c r="Q161" i="14"/>
  <c r="Q160" i="14"/>
  <c r="Q159" i="14"/>
  <c r="Q158" i="14"/>
  <c r="Q157" i="14"/>
  <c r="Q156" i="14"/>
  <c r="Q155" i="14"/>
  <c r="Q154" i="14"/>
  <c r="Q153" i="14"/>
  <c r="Q152" i="14"/>
  <c r="Q151" i="14"/>
  <c r="Q150" i="14"/>
  <c r="Q149" i="14"/>
  <c r="Q148" i="14"/>
  <c r="Q147" i="14"/>
  <c r="Q146" i="14"/>
  <c r="Q145" i="14"/>
  <c r="Q144" i="14"/>
  <c r="Q143" i="14"/>
  <c r="Q142" i="14"/>
  <c r="Q141" i="14"/>
  <c r="Q140" i="14"/>
  <c r="Q139" i="14"/>
  <c r="Q138" i="14"/>
  <c r="Q137" i="14"/>
  <c r="Q136" i="14"/>
  <c r="Q135" i="14"/>
  <c r="Q134" i="14"/>
  <c r="Q133" i="14"/>
  <c r="Q132" i="14"/>
  <c r="Q131" i="14"/>
  <c r="Q130" i="14"/>
  <c r="Q129" i="14"/>
  <c r="Q128" i="14"/>
  <c r="Q127" i="14"/>
  <c r="Q126" i="14"/>
  <c r="Q125" i="14"/>
  <c r="Q124" i="14"/>
  <c r="Q123" i="14"/>
  <c r="Q122" i="14"/>
  <c r="Q121" i="14"/>
  <c r="Q120" i="14"/>
  <c r="Q119" i="14"/>
  <c r="Q118" i="14"/>
  <c r="Q117" i="14"/>
  <c r="Q116" i="14"/>
  <c r="Q115" i="14"/>
  <c r="Q114" i="14"/>
  <c r="Q113" i="14"/>
  <c r="Q112" i="14"/>
  <c r="Q111" i="14"/>
  <c r="Q110" i="14"/>
  <c r="Q109" i="14"/>
  <c r="Q108" i="14"/>
  <c r="Q107" i="14"/>
  <c r="Q106" i="14"/>
  <c r="Q105" i="14"/>
  <c r="Q104" i="14"/>
  <c r="Q103" i="14"/>
  <c r="Q102" i="14"/>
  <c r="Q101" i="14"/>
  <c r="Q100" i="14"/>
  <c r="Q99" i="14"/>
  <c r="Q98" i="14"/>
  <c r="Q97" i="14"/>
  <c r="Q96" i="14"/>
  <c r="Q95" i="14"/>
  <c r="Q94" i="14"/>
  <c r="Q93" i="14"/>
  <c r="Q92" i="14"/>
  <c r="Q91" i="14"/>
  <c r="Q90" i="14"/>
  <c r="Q89" i="14"/>
  <c r="Q88" i="14"/>
  <c r="Q87" i="14"/>
  <c r="Q86" i="14"/>
  <c r="Q85" i="14"/>
  <c r="Q84" i="14"/>
  <c r="Q83" i="14"/>
  <c r="Q82" i="14"/>
  <c r="Q81" i="14"/>
  <c r="Q80" i="14"/>
  <c r="Q79" i="14"/>
  <c r="Q78" i="14"/>
  <c r="Q77" i="14"/>
  <c r="Q76" i="14"/>
  <c r="Q75" i="14"/>
  <c r="Q74" i="14"/>
  <c r="Q73" i="14"/>
  <c r="Q72" i="14"/>
  <c r="Q71" i="14"/>
  <c r="Q70" i="14"/>
  <c r="Q69" i="14"/>
  <c r="Q68" i="14"/>
  <c r="Q67" i="14"/>
  <c r="Q66" i="14"/>
  <c r="Q65" i="14"/>
  <c r="Q64" i="14"/>
  <c r="Q63" i="14"/>
  <c r="Q62" i="14"/>
  <c r="Q61" i="14"/>
  <c r="Q60" i="14"/>
  <c r="Q59" i="14"/>
  <c r="Q58" i="14"/>
  <c r="Q57" i="14"/>
  <c r="Q56" i="14"/>
  <c r="Q55" i="14"/>
  <c r="Q54" i="14"/>
  <c r="Q53" i="14"/>
  <c r="Q52" i="14"/>
  <c r="Q51" i="14"/>
  <c r="Q50" i="14"/>
  <c r="Q49" i="14"/>
  <c r="Q48" i="14"/>
  <c r="Q47" i="14"/>
  <c r="Q46" i="14"/>
  <c r="Q45" i="14"/>
  <c r="Q44" i="14"/>
  <c r="Q43" i="14"/>
  <c r="Q42" i="14"/>
  <c r="Q41" i="14"/>
  <c r="Q40" i="14"/>
  <c r="Q39" i="14"/>
  <c r="Q38" i="14"/>
  <c r="Q37" i="14"/>
  <c r="Q36" i="14"/>
  <c r="Q35" i="14"/>
  <c r="Q34" i="14"/>
  <c r="Q33" i="14"/>
  <c r="Q32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Q513" i="15"/>
  <c r="Q512" i="15"/>
  <c r="Q511" i="15"/>
  <c r="Q510" i="15"/>
  <c r="Q509" i="15"/>
  <c r="Q508" i="15"/>
  <c r="Q507" i="15"/>
  <c r="Q506" i="15"/>
  <c r="Q505" i="15"/>
  <c r="Q504" i="15"/>
  <c r="Q503" i="15"/>
  <c r="Q502" i="15"/>
  <c r="Q501" i="15"/>
  <c r="Q500" i="15"/>
  <c r="Q499" i="15"/>
  <c r="Q498" i="15"/>
  <c r="Q497" i="15"/>
  <c r="Q496" i="15"/>
  <c r="Q495" i="15"/>
  <c r="Q494" i="15"/>
  <c r="Q493" i="15"/>
  <c r="Q492" i="15"/>
  <c r="Q491" i="15"/>
  <c r="Q490" i="15"/>
  <c r="Q489" i="15"/>
  <c r="Q488" i="15"/>
  <c r="Q487" i="15"/>
  <c r="Q486" i="15"/>
  <c r="Q485" i="15"/>
  <c r="Q484" i="15"/>
  <c r="Q483" i="15"/>
  <c r="Q482" i="15"/>
  <c r="Q481" i="15"/>
  <c r="Q480" i="15"/>
  <c r="Q479" i="15"/>
  <c r="Q478" i="15"/>
  <c r="Q477" i="15"/>
  <c r="Q476" i="15"/>
  <c r="Q475" i="15"/>
  <c r="Q474" i="15"/>
  <c r="Q473" i="15"/>
  <c r="Q472" i="15"/>
  <c r="Q471" i="15"/>
  <c r="Q470" i="15"/>
  <c r="Q469" i="15"/>
  <c r="Q468" i="15"/>
  <c r="Q467" i="15"/>
  <c r="Q466" i="15"/>
  <c r="Q465" i="15"/>
  <c r="Q464" i="15"/>
  <c r="Q463" i="15"/>
  <c r="Q462" i="15"/>
  <c r="Q461" i="15"/>
  <c r="Q460" i="15"/>
  <c r="Q459" i="15"/>
  <c r="Q458" i="15"/>
  <c r="Q457" i="15"/>
  <c r="Q456" i="15"/>
  <c r="Q455" i="15"/>
  <c r="Q454" i="15"/>
  <c r="Q453" i="15"/>
  <c r="Q452" i="15"/>
  <c r="Q451" i="15"/>
  <c r="Q450" i="15"/>
  <c r="Q449" i="15"/>
  <c r="Q448" i="15"/>
  <c r="Q447" i="15"/>
  <c r="Q446" i="15"/>
  <c r="Q445" i="15"/>
  <c r="Q444" i="15"/>
  <c r="Q443" i="15"/>
  <c r="Q442" i="15"/>
  <c r="Q441" i="15"/>
  <c r="Q440" i="15"/>
  <c r="Q439" i="15"/>
  <c r="Q438" i="15"/>
  <c r="Q437" i="15"/>
  <c r="Q436" i="15"/>
  <c r="Q435" i="15"/>
  <c r="Q434" i="15"/>
  <c r="Q433" i="15"/>
  <c r="Q432" i="15"/>
  <c r="Q431" i="15"/>
  <c r="Q430" i="15"/>
  <c r="Q429" i="15"/>
  <c r="Q428" i="15"/>
  <c r="Q427" i="15"/>
  <c r="Q426" i="15"/>
  <c r="Q425" i="15"/>
  <c r="Q424" i="15"/>
  <c r="Q423" i="15"/>
  <c r="Q422" i="15"/>
  <c r="Q421" i="15"/>
  <c r="Q420" i="15"/>
  <c r="Q419" i="15"/>
  <c r="Q418" i="15"/>
  <c r="Q417" i="15"/>
  <c r="Q416" i="15"/>
  <c r="Q415" i="15"/>
  <c r="Q414" i="15"/>
  <c r="Q413" i="15"/>
  <c r="Q412" i="15"/>
  <c r="Q411" i="15"/>
  <c r="Q410" i="15"/>
  <c r="Q409" i="15"/>
  <c r="Q408" i="15"/>
  <c r="Q407" i="15"/>
  <c r="Q406" i="15"/>
  <c r="Q405" i="15"/>
  <c r="Q404" i="15"/>
  <c r="Q403" i="15"/>
  <c r="Q402" i="15"/>
  <c r="Q401" i="15"/>
  <c r="Q400" i="15"/>
  <c r="Q399" i="15"/>
  <c r="Q398" i="15"/>
  <c r="Q397" i="15"/>
  <c r="Q396" i="15"/>
  <c r="Q395" i="15"/>
  <c r="Q394" i="15"/>
  <c r="Q393" i="15"/>
  <c r="Q392" i="15"/>
  <c r="Q391" i="15"/>
  <c r="Q390" i="15"/>
  <c r="Q389" i="15"/>
  <c r="Q388" i="15"/>
  <c r="Q387" i="15"/>
  <c r="Q386" i="15"/>
  <c r="Q385" i="15"/>
  <c r="Q384" i="15"/>
  <c r="Q383" i="15"/>
  <c r="Q382" i="15"/>
  <c r="Q381" i="15"/>
  <c r="Q380" i="15"/>
  <c r="Q379" i="15"/>
  <c r="Q378" i="15"/>
  <c r="Q377" i="15"/>
  <c r="Q376" i="15"/>
  <c r="Q375" i="15"/>
  <c r="Q374" i="15"/>
  <c r="Q373" i="15"/>
  <c r="Q372" i="15"/>
  <c r="Q371" i="15"/>
  <c r="Q370" i="15"/>
  <c r="Q369" i="15"/>
  <c r="Q368" i="15"/>
  <c r="Q367" i="15"/>
  <c r="Q366" i="15"/>
  <c r="Q365" i="15"/>
  <c r="Q364" i="15"/>
  <c r="Q363" i="15"/>
  <c r="Q362" i="15"/>
  <c r="Q361" i="15"/>
  <c r="Q360" i="15"/>
  <c r="Q359" i="15"/>
  <c r="Q358" i="15"/>
  <c r="Q357" i="15"/>
  <c r="Q356" i="15"/>
  <c r="Q355" i="15"/>
  <c r="Q354" i="15"/>
  <c r="Q353" i="15"/>
  <c r="Q352" i="15"/>
  <c r="Q351" i="15"/>
  <c r="Q350" i="15"/>
  <c r="Q349" i="15"/>
  <c r="Q348" i="15"/>
  <c r="Q347" i="15"/>
  <c r="Q346" i="15"/>
  <c r="Q345" i="15"/>
  <c r="Q344" i="15"/>
  <c r="Q343" i="15"/>
  <c r="Q342" i="15"/>
  <c r="Q341" i="15"/>
  <c r="Q340" i="15"/>
  <c r="Q339" i="15"/>
  <c r="Q338" i="15"/>
  <c r="Q337" i="15"/>
  <c r="Q336" i="15"/>
  <c r="Q335" i="15"/>
  <c r="Q334" i="15"/>
  <c r="Q333" i="15"/>
  <c r="Q332" i="15"/>
  <c r="Q331" i="15"/>
  <c r="Q330" i="15"/>
  <c r="Q329" i="15"/>
  <c r="Q328" i="15"/>
  <c r="Q327" i="15"/>
  <c r="Q326" i="15"/>
  <c r="Q325" i="15"/>
  <c r="Q324" i="15"/>
  <c r="Q323" i="15"/>
  <c r="Q322" i="15"/>
  <c r="Q321" i="15"/>
  <c r="Q320" i="15"/>
  <c r="Q319" i="15"/>
  <c r="Q318" i="15"/>
  <c r="Q317" i="15"/>
  <c r="Q316" i="15"/>
  <c r="Q315" i="15"/>
  <c r="Q314" i="15"/>
  <c r="Q313" i="15"/>
  <c r="Q312" i="15"/>
  <c r="Q311" i="15"/>
  <c r="Q310" i="15"/>
  <c r="Q309" i="15"/>
  <c r="Q308" i="15"/>
  <c r="Q307" i="15"/>
  <c r="Q306" i="15"/>
  <c r="Q305" i="15"/>
  <c r="Q304" i="15"/>
  <c r="Q303" i="15"/>
  <c r="Q302" i="15"/>
  <c r="Q301" i="15"/>
  <c r="Q300" i="15"/>
  <c r="Q299" i="15"/>
  <c r="Q298" i="15"/>
  <c r="Q297" i="15"/>
  <c r="Q296" i="15"/>
  <c r="Q295" i="15"/>
  <c r="Q294" i="15"/>
  <c r="Q293" i="15"/>
  <c r="Q292" i="15"/>
  <c r="Q291" i="15"/>
  <c r="Q290" i="15"/>
  <c r="Q289" i="15"/>
  <c r="Q288" i="15"/>
  <c r="Q287" i="15"/>
  <c r="Q286" i="15"/>
  <c r="Q285" i="15"/>
  <c r="Q284" i="15"/>
  <c r="Q283" i="15"/>
  <c r="Q282" i="15"/>
  <c r="Q281" i="15"/>
  <c r="Q280" i="15"/>
  <c r="Q279" i="15"/>
  <c r="Q278" i="15"/>
  <c r="Q277" i="15"/>
  <c r="Q276" i="15"/>
  <c r="Q275" i="15"/>
  <c r="Q274" i="15"/>
  <c r="Q273" i="15"/>
  <c r="Q272" i="15"/>
  <c r="Q271" i="15"/>
  <c r="Q270" i="15"/>
  <c r="Q269" i="15"/>
  <c r="Q268" i="15"/>
  <c r="Q267" i="15"/>
  <c r="Q266" i="15"/>
  <c r="Q265" i="15"/>
  <c r="Q264" i="15"/>
  <c r="Q263" i="15"/>
  <c r="Q262" i="15"/>
  <c r="Q261" i="15"/>
  <c r="Q260" i="15"/>
  <c r="Q259" i="15"/>
  <c r="Q258" i="15"/>
  <c r="Q257" i="15"/>
  <c r="Q256" i="15"/>
  <c r="Q255" i="15"/>
  <c r="Q254" i="15"/>
  <c r="Q253" i="15"/>
  <c r="Q252" i="15"/>
  <c r="Q251" i="15"/>
  <c r="Q250" i="15"/>
  <c r="Q249" i="15"/>
  <c r="Q248" i="15"/>
  <c r="Q247" i="15"/>
  <c r="Q246" i="15"/>
  <c r="Q245" i="15"/>
  <c r="Q244" i="15"/>
  <c r="Q243" i="15"/>
  <c r="Q242" i="15"/>
  <c r="Q241" i="15"/>
  <c r="Q240" i="15"/>
  <c r="Q239" i="15"/>
  <c r="Q238" i="15"/>
  <c r="Q237" i="15"/>
  <c r="Q236" i="15"/>
  <c r="Q235" i="15"/>
  <c r="Q234" i="15"/>
  <c r="Q233" i="15"/>
  <c r="Q232" i="15"/>
  <c r="Q231" i="15"/>
  <c r="Q230" i="15"/>
  <c r="Q229" i="15"/>
  <c r="Q228" i="15"/>
  <c r="Q227" i="15"/>
  <c r="Q226" i="15"/>
  <c r="Q225" i="15"/>
  <c r="Q224" i="15"/>
  <c r="Q223" i="15"/>
  <c r="Q222" i="15"/>
  <c r="Q221" i="15"/>
  <c r="Q220" i="15"/>
  <c r="Q219" i="15"/>
  <c r="Q218" i="15"/>
  <c r="Q217" i="15"/>
  <c r="Q216" i="15"/>
  <c r="Q215" i="15"/>
  <c r="Q214" i="15"/>
  <c r="Q213" i="15"/>
  <c r="Q212" i="15"/>
  <c r="Q211" i="15"/>
  <c r="Q210" i="15"/>
  <c r="Q209" i="15"/>
  <c r="Q208" i="15"/>
  <c r="Q207" i="15"/>
  <c r="Q206" i="15"/>
  <c r="Q205" i="15"/>
  <c r="Q204" i="15"/>
  <c r="Q203" i="15"/>
  <c r="Q202" i="15"/>
  <c r="Q201" i="15"/>
  <c r="Q200" i="15"/>
  <c r="Q199" i="15"/>
  <c r="Q198" i="15"/>
  <c r="Q197" i="15"/>
  <c r="Q196" i="15"/>
  <c r="Q195" i="15"/>
  <c r="Q194" i="15"/>
  <c r="Q193" i="15"/>
  <c r="Q192" i="15"/>
  <c r="Q191" i="15"/>
  <c r="Q190" i="15"/>
  <c r="Q189" i="15"/>
  <c r="Q188" i="15"/>
  <c r="Q187" i="15"/>
  <c r="Q186" i="15"/>
  <c r="Q185" i="15"/>
  <c r="Q184" i="15"/>
  <c r="Q183" i="15"/>
  <c r="Q182" i="15"/>
  <c r="Q181" i="15"/>
  <c r="Q180" i="15"/>
  <c r="Q179" i="15"/>
  <c r="Q178" i="15"/>
  <c r="Q177" i="15"/>
  <c r="Q176" i="15"/>
  <c r="Q175" i="15"/>
  <c r="Q174" i="15"/>
  <c r="Q173" i="15"/>
  <c r="Q172" i="15"/>
  <c r="Q171" i="15"/>
  <c r="Q170" i="15"/>
  <c r="Q169" i="15"/>
  <c r="Q168" i="15"/>
  <c r="Q167" i="15"/>
  <c r="Q166" i="15"/>
  <c r="Q165" i="15"/>
  <c r="Q164" i="15"/>
  <c r="Q163" i="15"/>
  <c r="Q162" i="15"/>
  <c r="Q161" i="15"/>
  <c r="Q160" i="15"/>
  <c r="Q159" i="15"/>
  <c r="Q158" i="15"/>
  <c r="Q157" i="15"/>
  <c r="Q156" i="15"/>
  <c r="Q155" i="15"/>
  <c r="Q154" i="15"/>
  <c r="Q153" i="15"/>
  <c r="Q152" i="15"/>
  <c r="Q151" i="15"/>
  <c r="Q150" i="15"/>
  <c r="Q149" i="15"/>
  <c r="Q148" i="15"/>
  <c r="Q147" i="15"/>
  <c r="Q146" i="15"/>
  <c r="Q145" i="15"/>
  <c r="Q144" i="15"/>
  <c r="Q143" i="15"/>
  <c r="Q142" i="15"/>
  <c r="Q141" i="15"/>
  <c r="Q140" i="15"/>
  <c r="Q139" i="15"/>
  <c r="Q138" i="15"/>
  <c r="Q137" i="15"/>
  <c r="Q136" i="15"/>
  <c r="Q135" i="15"/>
  <c r="Q134" i="15"/>
  <c r="Q133" i="15"/>
  <c r="Q132" i="15"/>
  <c r="Q131" i="15"/>
  <c r="Q130" i="15"/>
  <c r="Q129" i="15"/>
  <c r="Q128" i="15"/>
  <c r="Q127" i="15"/>
  <c r="Q126" i="15"/>
  <c r="Q125" i="15"/>
  <c r="Q124" i="15"/>
  <c r="Q123" i="15"/>
  <c r="Q122" i="15"/>
  <c r="Q121" i="15"/>
  <c r="Q120" i="15"/>
  <c r="Q119" i="15"/>
  <c r="Q118" i="15"/>
  <c r="Q117" i="15"/>
  <c r="Q116" i="15"/>
  <c r="Q115" i="15"/>
  <c r="Q114" i="15"/>
  <c r="Q113" i="15"/>
  <c r="Q112" i="15"/>
  <c r="Q111" i="15"/>
  <c r="Q110" i="15"/>
  <c r="Q109" i="15"/>
  <c r="Q108" i="15"/>
  <c r="Q107" i="15"/>
  <c r="Q106" i="15"/>
  <c r="Q105" i="15"/>
  <c r="Q104" i="15"/>
  <c r="Q103" i="15"/>
  <c r="Q102" i="15"/>
  <c r="Q101" i="15"/>
  <c r="Q100" i="15"/>
  <c r="Q99" i="15"/>
  <c r="Q98" i="15"/>
  <c r="Q97" i="15"/>
  <c r="Q96" i="15"/>
  <c r="Q95" i="15"/>
  <c r="Q94" i="15"/>
  <c r="Q93" i="15"/>
  <c r="Q92" i="15"/>
  <c r="Q91" i="15"/>
  <c r="Q90" i="15"/>
  <c r="Q89" i="15"/>
  <c r="Q88" i="15"/>
  <c r="Q87" i="15"/>
  <c r="Q86" i="15"/>
  <c r="Q85" i="15"/>
  <c r="Q84" i="15"/>
  <c r="Q83" i="15"/>
  <c r="Q82" i="15"/>
  <c r="Q81" i="15"/>
  <c r="Q80" i="15"/>
  <c r="Q79" i="15"/>
  <c r="Q78" i="15"/>
  <c r="Q77" i="15"/>
  <c r="Q76" i="15"/>
  <c r="Q75" i="15"/>
  <c r="Q74" i="15"/>
  <c r="Q73" i="15"/>
  <c r="Q72" i="15"/>
  <c r="Q71" i="15"/>
  <c r="Q70" i="15"/>
  <c r="Q69" i="15"/>
  <c r="Q68" i="15"/>
  <c r="Q67" i="15"/>
  <c r="Q66" i="15"/>
  <c r="Q65" i="15"/>
  <c r="Q64" i="15"/>
  <c r="Q63" i="15"/>
  <c r="Q62" i="15"/>
  <c r="Q61" i="15"/>
  <c r="Q60" i="15"/>
  <c r="Q59" i="15"/>
  <c r="Q58" i="15"/>
  <c r="Q57" i="15"/>
  <c r="Q56" i="15"/>
  <c r="Q55" i="15"/>
  <c r="Q54" i="15"/>
  <c r="Q53" i="15"/>
  <c r="Q52" i="15"/>
  <c r="Q51" i="15"/>
  <c r="Q50" i="15"/>
  <c r="Q49" i="15"/>
  <c r="Q48" i="15"/>
  <c r="Q47" i="15"/>
  <c r="Q46" i="15"/>
  <c r="Q45" i="15"/>
  <c r="Q44" i="15"/>
  <c r="Q43" i="15"/>
  <c r="Q42" i="15"/>
  <c r="Q41" i="15"/>
  <c r="Q40" i="15"/>
  <c r="Q39" i="15"/>
  <c r="Q38" i="15"/>
  <c r="Q37" i="15"/>
  <c r="Q36" i="15"/>
  <c r="Q35" i="15"/>
  <c r="Q34" i="15"/>
  <c r="Q33" i="15"/>
  <c r="Q32" i="15"/>
  <c r="Q31" i="15"/>
  <c r="Q30" i="15"/>
  <c r="Q29" i="15"/>
  <c r="Q28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Q513" i="16"/>
  <c r="Q512" i="16"/>
  <c r="Q511" i="16"/>
  <c r="Q510" i="16"/>
  <c r="Q509" i="16"/>
  <c r="Q508" i="16"/>
  <c r="Q507" i="16"/>
  <c r="Q506" i="16"/>
  <c r="Q505" i="16"/>
  <c r="Q504" i="16"/>
  <c r="Q503" i="16"/>
  <c r="Q502" i="16"/>
  <c r="Q501" i="16"/>
  <c r="Q500" i="16"/>
  <c r="Q499" i="16"/>
  <c r="Q498" i="16"/>
  <c r="Q497" i="16"/>
  <c r="Q496" i="16"/>
  <c r="Q495" i="16"/>
  <c r="Q494" i="16"/>
  <c r="Q493" i="16"/>
  <c r="Q492" i="16"/>
  <c r="Q491" i="16"/>
  <c r="Q490" i="16"/>
  <c r="Q489" i="16"/>
  <c r="Q488" i="16"/>
  <c r="Q487" i="16"/>
  <c r="Q486" i="16"/>
  <c r="Q485" i="16"/>
  <c r="Q484" i="16"/>
  <c r="Q483" i="16"/>
  <c r="Q482" i="16"/>
  <c r="Q481" i="16"/>
  <c r="Q480" i="16"/>
  <c r="Q479" i="16"/>
  <c r="Q478" i="16"/>
  <c r="Q477" i="16"/>
  <c r="Q476" i="16"/>
  <c r="Q475" i="16"/>
  <c r="Q474" i="16"/>
  <c r="Q473" i="16"/>
  <c r="Q472" i="16"/>
  <c r="Q471" i="16"/>
  <c r="Q470" i="16"/>
  <c r="Q469" i="16"/>
  <c r="Q468" i="16"/>
  <c r="Q467" i="16"/>
  <c r="Q466" i="16"/>
  <c r="Q465" i="16"/>
  <c r="Q464" i="16"/>
  <c r="Q463" i="16"/>
  <c r="Q462" i="16"/>
  <c r="Q461" i="16"/>
  <c r="Q460" i="16"/>
  <c r="Q459" i="16"/>
  <c r="Q458" i="16"/>
  <c r="Q457" i="16"/>
  <c r="Q456" i="16"/>
  <c r="Q455" i="16"/>
  <c r="Q454" i="16"/>
  <c r="Q453" i="16"/>
  <c r="Q452" i="16"/>
  <c r="Q451" i="16"/>
  <c r="Q450" i="16"/>
  <c r="Q449" i="16"/>
  <c r="Q448" i="16"/>
  <c r="Q447" i="16"/>
  <c r="Q446" i="16"/>
  <c r="Q445" i="16"/>
  <c r="Q444" i="16"/>
  <c r="Q443" i="16"/>
  <c r="Q442" i="16"/>
  <c r="Q441" i="16"/>
  <c r="Q440" i="16"/>
  <c r="Q439" i="16"/>
  <c r="Q438" i="16"/>
  <c r="Q437" i="16"/>
  <c r="Q436" i="16"/>
  <c r="Q435" i="16"/>
  <c r="Q434" i="16"/>
  <c r="Q433" i="16"/>
  <c r="Q432" i="16"/>
  <c r="Q431" i="16"/>
  <c r="Q430" i="16"/>
  <c r="Q429" i="16"/>
  <c r="Q428" i="16"/>
  <c r="Q427" i="16"/>
  <c r="Q426" i="16"/>
  <c r="Q425" i="16"/>
  <c r="Q424" i="16"/>
  <c r="Q423" i="16"/>
  <c r="Q422" i="16"/>
  <c r="Q421" i="16"/>
  <c r="Q420" i="16"/>
  <c r="Q419" i="16"/>
  <c r="Q418" i="16"/>
  <c r="Q417" i="16"/>
  <c r="Q416" i="16"/>
  <c r="Q415" i="16"/>
  <c r="Q414" i="16"/>
  <c r="Q413" i="16"/>
  <c r="Q412" i="16"/>
  <c r="Q411" i="16"/>
  <c r="Q410" i="16"/>
  <c r="Q409" i="16"/>
  <c r="Q408" i="16"/>
  <c r="Q407" i="16"/>
  <c r="Q406" i="16"/>
  <c r="Q405" i="16"/>
  <c r="Q404" i="16"/>
  <c r="Q403" i="16"/>
  <c r="Q402" i="16"/>
  <c r="Q401" i="16"/>
  <c r="Q400" i="16"/>
  <c r="Q399" i="16"/>
  <c r="Q398" i="16"/>
  <c r="Q397" i="16"/>
  <c r="Q396" i="16"/>
  <c r="Q395" i="16"/>
  <c r="Q394" i="16"/>
  <c r="Q393" i="16"/>
  <c r="Q392" i="16"/>
  <c r="Q391" i="16"/>
  <c r="Q390" i="16"/>
  <c r="Q389" i="16"/>
  <c r="Q388" i="16"/>
  <c r="Q387" i="16"/>
  <c r="Q386" i="16"/>
  <c r="Q385" i="16"/>
  <c r="Q384" i="16"/>
  <c r="Q383" i="16"/>
  <c r="Q382" i="16"/>
  <c r="Q381" i="16"/>
  <c r="Q380" i="16"/>
  <c r="Q379" i="16"/>
  <c r="Q378" i="16"/>
  <c r="Q377" i="16"/>
  <c r="Q376" i="16"/>
  <c r="Q375" i="16"/>
  <c r="Q374" i="16"/>
  <c r="Q373" i="16"/>
  <c r="Q372" i="16"/>
  <c r="Q371" i="16"/>
  <c r="Q370" i="16"/>
  <c r="Q369" i="16"/>
  <c r="Q368" i="16"/>
  <c r="Q367" i="16"/>
  <c r="Q366" i="16"/>
  <c r="Q365" i="16"/>
  <c r="Q364" i="16"/>
  <c r="Q363" i="16"/>
  <c r="Q362" i="16"/>
  <c r="Q361" i="16"/>
  <c r="Q360" i="16"/>
  <c r="Q359" i="16"/>
  <c r="Q358" i="16"/>
  <c r="Q357" i="16"/>
  <c r="Q356" i="16"/>
  <c r="Q355" i="16"/>
  <c r="Q354" i="16"/>
  <c r="Q353" i="16"/>
  <c r="Q352" i="16"/>
  <c r="Q351" i="16"/>
  <c r="Q350" i="16"/>
  <c r="Q349" i="16"/>
  <c r="Q348" i="16"/>
  <c r="Q347" i="16"/>
  <c r="Q346" i="16"/>
  <c r="Q345" i="16"/>
  <c r="Q344" i="16"/>
  <c r="Q343" i="16"/>
  <c r="Q342" i="16"/>
  <c r="Q341" i="16"/>
  <c r="Q340" i="16"/>
  <c r="Q339" i="16"/>
  <c r="Q338" i="16"/>
  <c r="Q337" i="16"/>
  <c r="Q336" i="16"/>
  <c r="Q335" i="16"/>
  <c r="Q334" i="16"/>
  <c r="Q333" i="16"/>
  <c r="Q332" i="16"/>
  <c r="Q331" i="16"/>
  <c r="Q330" i="16"/>
  <c r="Q329" i="16"/>
  <c r="Q328" i="16"/>
  <c r="Q327" i="16"/>
  <c r="Q326" i="16"/>
  <c r="Q325" i="16"/>
  <c r="Q324" i="16"/>
  <c r="Q323" i="16"/>
  <c r="Q322" i="16"/>
  <c r="Q321" i="16"/>
  <c r="Q320" i="16"/>
  <c r="Q319" i="16"/>
  <c r="Q318" i="16"/>
  <c r="Q317" i="16"/>
  <c r="Q316" i="16"/>
  <c r="Q315" i="16"/>
  <c r="Q314" i="16"/>
  <c r="Q313" i="16"/>
  <c r="Q312" i="16"/>
  <c r="Q311" i="16"/>
  <c r="Q310" i="16"/>
  <c r="Q309" i="16"/>
  <c r="Q308" i="16"/>
  <c r="Q307" i="16"/>
  <c r="Q306" i="16"/>
  <c r="Q305" i="16"/>
  <c r="Q304" i="16"/>
  <c r="Q303" i="16"/>
  <c r="Q302" i="16"/>
  <c r="Q301" i="16"/>
  <c r="Q300" i="16"/>
  <c r="Q299" i="16"/>
  <c r="Q298" i="16"/>
  <c r="Q297" i="16"/>
  <c r="Q296" i="16"/>
  <c r="Q295" i="16"/>
  <c r="Q294" i="16"/>
  <c r="Q293" i="16"/>
  <c r="Q292" i="16"/>
  <c r="Q291" i="16"/>
  <c r="Q290" i="16"/>
  <c r="Q289" i="16"/>
  <c r="Q288" i="16"/>
  <c r="Q287" i="16"/>
  <c r="Q286" i="16"/>
  <c r="Q285" i="16"/>
  <c r="Q284" i="16"/>
  <c r="Q283" i="16"/>
  <c r="Q282" i="16"/>
  <c r="Q281" i="16"/>
  <c r="Q280" i="16"/>
  <c r="Q279" i="16"/>
  <c r="Q278" i="16"/>
  <c r="Q277" i="16"/>
  <c r="Q276" i="16"/>
  <c r="Q275" i="16"/>
  <c r="Q274" i="16"/>
  <c r="Q273" i="16"/>
  <c r="Q272" i="16"/>
  <c r="Q271" i="16"/>
  <c r="Q270" i="16"/>
  <c r="Q269" i="16"/>
  <c r="Q268" i="16"/>
  <c r="Q267" i="16"/>
  <c r="Q266" i="16"/>
  <c r="Q265" i="16"/>
  <c r="Q264" i="16"/>
  <c r="Q263" i="16"/>
  <c r="Q262" i="16"/>
  <c r="Q261" i="16"/>
  <c r="Q260" i="16"/>
  <c r="Q259" i="16"/>
  <c r="Q258" i="16"/>
  <c r="Q257" i="16"/>
  <c r="Q256" i="16"/>
  <c r="Q255" i="16"/>
  <c r="Q254" i="16"/>
  <c r="Q253" i="16"/>
  <c r="Q252" i="16"/>
  <c r="Q251" i="16"/>
  <c r="Q250" i="16"/>
  <c r="Q249" i="16"/>
  <c r="Q248" i="16"/>
  <c r="Q247" i="16"/>
  <c r="Q246" i="16"/>
  <c r="Q245" i="16"/>
  <c r="Q244" i="16"/>
  <c r="Q243" i="16"/>
  <c r="Q242" i="16"/>
  <c r="Q241" i="16"/>
  <c r="Q240" i="16"/>
  <c r="Q239" i="16"/>
  <c r="Q238" i="16"/>
  <c r="Q237" i="16"/>
  <c r="Q236" i="16"/>
  <c r="Q235" i="16"/>
  <c r="Q234" i="16"/>
  <c r="Q233" i="16"/>
  <c r="Q232" i="16"/>
  <c r="Q231" i="16"/>
  <c r="Q230" i="16"/>
  <c r="Q229" i="16"/>
  <c r="Q228" i="16"/>
  <c r="Q227" i="16"/>
  <c r="Q226" i="16"/>
  <c r="Q225" i="16"/>
  <c r="Q224" i="16"/>
  <c r="Q223" i="16"/>
  <c r="Q222" i="16"/>
  <c r="Q221" i="16"/>
  <c r="Q220" i="16"/>
  <c r="Q219" i="16"/>
  <c r="Q218" i="16"/>
  <c r="Q217" i="16"/>
  <c r="Q216" i="16"/>
  <c r="Q215" i="16"/>
  <c r="Q214" i="16"/>
  <c r="Q213" i="16"/>
  <c r="Q212" i="16"/>
  <c r="Q211" i="16"/>
  <c r="Q210" i="16"/>
  <c r="Q209" i="16"/>
  <c r="Q208" i="16"/>
  <c r="Q207" i="16"/>
  <c r="Q206" i="16"/>
  <c r="Q205" i="16"/>
  <c r="Q204" i="16"/>
  <c r="Q203" i="16"/>
  <c r="Q202" i="16"/>
  <c r="Q201" i="16"/>
  <c r="Q200" i="16"/>
  <c r="Q199" i="16"/>
  <c r="Q198" i="16"/>
  <c r="Q197" i="16"/>
  <c r="Q196" i="16"/>
  <c r="Q195" i="16"/>
  <c r="Q194" i="16"/>
  <c r="Q193" i="16"/>
  <c r="Q192" i="16"/>
  <c r="Q191" i="16"/>
  <c r="Q190" i="16"/>
  <c r="Q189" i="16"/>
  <c r="Q188" i="16"/>
  <c r="Q187" i="16"/>
  <c r="Q186" i="16"/>
  <c r="Q185" i="16"/>
  <c r="Q184" i="16"/>
  <c r="Q183" i="16"/>
  <c r="Q182" i="16"/>
  <c r="Q181" i="16"/>
  <c r="Q180" i="16"/>
  <c r="Q179" i="16"/>
  <c r="Q178" i="16"/>
  <c r="Q177" i="16"/>
  <c r="Q176" i="16"/>
  <c r="Q175" i="16"/>
  <c r="Q174" i="16"/>
  <c r="Q173" i="16"/>
  <c r="Q172" i="16"/>
  <c r="Q171" i="16"/>
  <c r="Q170" i="16"/>
  <c r="Q169" i="16"/>
  <c r="Q168" i="16"/>
  <c r="Q167" i="16"/>
  <c r="Q166" i="16"/>
  <c r="Q165" i="16"/>
  <c r="Q164" i="16"/>
  <c r="Q163" i="16"/>
  <c r="Q162" i="16"/>
  <c r="Q161" i="16"/>
  <c r="Q160" i="16"/>
  <c r="Q159" i="16"/>
  <c r="Q158" i="16"/>
  <c r="Q157" i="16"/>
  <c r="Q156" i="16"/>
  <c r="Q155" i="16"/>
  <c r="Q154" i="16"/>
  <c r="Q153" i="16"/>
  <c r="Q152" i="16"/>
  <c r="Q151" i="16"/>
  <c r="Q150" i="16"/>
  <c r="Q149" i="16"/>
  <c r="Q148" i="16"/>
  <c r="Q147" i="16"/>
  <c r="Q146" i="16"/>
  <c r="Q145" i="16"/>
  <c r="Q144" i="16"/>
  <c r="Q143" i="16"/>
  <c r="Q142" i="16"/>
  <c r="Q141" i="16"/>
  <c r="Q140" i="16"/>
  <c r="Q139" i="16"/>
  <c r="Q138" i="16"/>
  <c r="Q137" i="16"/>
  <c r="Q136" i="16"/>
  <c r="Q135" i="16"/>
  <c r="Q134" i="16"/>
  <c r="Q133" i="16"/>
  <c r="Q132" i="16"/>
  <c r="Q131" i="16"/>
  <c r="Q130" i="16"/>
  <c r="Q129" i="16"/>
  <c r="Q128" i="16"/>
  <c r="Q127" i="16"/>
  <c r="Q126" i="16"/>
  <c r="Q125" i="16"/>
  <c r="Q124" i="16"/>
  <c r="Q123" i="16"/>
  <c r="Q122" i="16"/>
  <c r="Q121" i="16"/>
  <c r="Q120" i="16"/>
  <c r="Q119" i="16"/>
  <c r="Q118" i="16"/>
  <c r="Q117" i="16"/>
  <c r="Q116" i="16"/>
  <c r="Q115" i="16"/>
  <c r="Q114" i="16"/>
  <c r="Q113" i="16"/>
  <c r="Q112" i="16"/>
  <c r="Q111" i="16"/>
  <c r="Q110" i="16"/>
  <c r="Q109" i="16"/>
  <c r="Q108" i="16"/>
  <c r="Q107" i="16"/>
  <c r="Q106" i="16"/>
  <c r="Q105" i="16"/>
  <c r="Q104" i="16"/>
  <c r="Q103" i="16"/>
  <c r="Q102" i="16"/>
  <c r="Q101" i="16"/>
  <c r="Q100" i="16"/>
  <c r="Q99" i="16"/>
  <c r="Q98" i="16"/>
  <c r="Q97" i="16"/>
  <c r="Q96" i="16"/>
  <c r="Q95" i="16"/>
  <c r="Q94" i="16"/>
  <c r="Q93" i="16"/>
  <c r="Q92" i="16"/>
  <c r="Q91" i="16"/>
  <c r="Q90" i="16"/>
  <c r="Q89" i="16"/>
  <c r="Q88" i="16"/>
  <c r="Q87" i="16"/>
  <c r="Q86" i="16"/>
  <c r="Q85" i="16"/>
  <c r="Q84" i="16"/>
  <c r="Q83" i="16"/>
  <c r="Q82" i="16"/>
  <c r="Q81" i="16"/>
  <c r="Q80" i="16"/>
  <c r="Q79" i="16"/>
  <c r="Q78" i="16"/>
  <c r="Q77" i="16"/>
  <c r="Q76" i="16"/>
  <c r="Q75" i="16"/>
  <c r="Q74" i="16"/>
  <c r="Q73" i="16"/>
  <c r="Q72" i="16"/>
  <c r="Q71" i="16"/>
  <c r="Q70" i="16"/>
  <c r="Q69" i="16"/>
  <c r="Q68" i="16"/>
  <c r="Q67" i="16"/>
  <c r="Q66" i="16"/>
  <c r="Q65" i="16"/>
  <c r="Q64" i="16"/>
  <c r="Q63" i="16"/>
  <c r="Q62" i="16"/>
  <c r="Q61" i="16"/>
  <c r="Q60" i="16"/>
  <c r="Q59" i="16"/>
  <c r="Q58" i="16"/>
  <c r="Q57" i="16"/>
  <c r="Q56" i="16"/>
  <c r="Q55" i="16"/>
  <c r="Q54" i="16"/>
  <c r="Q53" i="16"/>
  <c r="Q52" i="16"/>
  <c r="Q51" i="16"/>
  <c r="Q50" i="16"/>
  <c r="Q49" i="16"/>
  <c r="Q48" i="16"/>
  <c r="Q47" i="16"/>
  <c r="Q46" i="16"/>
  <c r="Q45" i="16"/>
  <c r="Q44" i="16"/>
  <c r="Q43" i="16"/>
  <c r="Q42" i="16"/>
  <c r="Q41" i="16"/>
  <c r="Q40" i="16"/>
  <c r="Q39" i="16"/>
  <c r="Q38" i="16"/>
  <c r="Q37" i="16"/>
  <c r="Q36" i="16"/>
  <c r="Q35" i="16"/>
  <c r="Q34" i="16"/>
  <c r="Q33" i="16"/>
  <c r="Q32" i="16"/>
  <c r="Q31" i="16"/>
  <c r="Q30" i="16"/>
  <c r="Q29" i="16"/>
  <c r="Q28" i="16"/>
  <c r="Q27" i="16"/>
  <c r="Q26" i="16"/>
  <c r="Q25" i="16"/>
  <c r="Q24" i="16"/>
  <c r="Q23" i="16"/>
  <c r="Q22" i="16"/>
  <c r="Q21" i="16"/>
  <c r="Q20" i="16"/>
  <c r="Q19" i="16"/>
  <c r="Q18" i="16"/>
  <c r="Q17" i="16"/>
  <c r="Q16" i="16"/>
  <c r="Q15" i="16"/>
  <c r="Q513" i="3"/>
  <c r="Q512" i="3"/>
  <c r="Q511" i="3"/>
  <c r="Q510" i="3"/>
  <c r="Q509" i="3"/>
  <c r="Q508" i="3"/>
  <c r="Q507" i="3"/>
  <c r="Q506" i="3"/>
  <c r="Q505" i="3"/>
  <c r="Q504" i="3"/>
  <c r="Q503" i="3"/>
  <c r="Q502" i="3"/>
  <c r="Q501" i="3"/>
  <c r="Q500" i="3"/>
  <c r="Q499" i="3"/>
  <c r="Q498" i="3"/>
  <c r="Q497" i="3"/>
  <c r="Q496" i="3"/>
  <c r="Q495" i="3"/>
  <c r="Q494" i="3"/>
  <c r="Q493" i="3"/>
  <c r="Q492" i="3"/>
  <c r="Q491" i="3"/>
  <c r="Q490" i="3"/>
  <c r="Q489" i="3"/>
  <c r="Q488" i="3"/>
  <c r="Q487" i="3"/>
  <c r="Q486" i="3"/>
  <c r="Q485" i="3"/>
  <c r="Q484" i="3"/>
  <c r="Q483" i="3"/>
  <c r="Q482" i="3"/>
  <c r="Q481" i="3"/>
  <c r="Q480" i="3"/>
  <c r="Q479" i="3"/>
  <c r="Q478" i="3"/>
  <c r="Q477" i="3"/>
  <c r="Q476" i="3"/>
  <c r="Q475" i="3"/>
  <c r="Q474" i="3"/>
  <c r="Q473" i="3"/>
  <c r="Q472" i="3"/>
  <c r="Q471" i="3"/>
  <c r="Q470" i="3"/>
  <c r="Q469" i="3"/>
  <c r="Q468" i="3"/>
  <c r="Q467" i="3"/>
  <c r="Q466" i="3"/>
  <c r="Q465" i="3"/>
  <c r="Q464" i="3"/>
  <c r="Q463" i="3"/>
  <c r="Q462" i="3"/>
  <c r="Q461" i="3"/>
  <c r="Q460" i="3"/>
  <c r="Q459" i="3"/>
  <c r="Q458" i="3"/>
  <c r="Q457" i="3"/>
  <c r="Q456" i="3"/>
  <c r="Q455" i="3"/>
  <c r="Q454" i="3"/>
  <c r="Q453" i="3"/>
  <c r="Q452" i="3"/>
  <c r="Q451" i="3"/>
  <c r="Q450" i="3"/>
  <c r="Q449" i="3"/>
  <c r="Q448" i="3"/>
  <c r="Q447" i="3"/>
  <c r="Q446" i="3"/>
  <c r="Q445" i="3"/>
  <c r="Q444" i="3"/>
  <c r="Q443" i="3"/>
  <c r="Q442" i="3"/>
  <c r="Q441" i="3"/>
  <c r="Q440" i="3"/>
  <c r="Q439" i="3"/>
  <c r="Q438" i="3"/>
  <c r="Q437" i="3"/>
  <c r="Q436" i="3"/>
  <c r="Q435" i="3"/>
  <c r="Q434" i="3"/>
  <c r="Q433" i="3"/>
  <c r="Q432" i="3"/>
  <c r="Q431" i="3"/>
  <c r="Q430" i="3"/>
  <c r="Q429" i="3"/>
  <c r="Q428" i="3"/>
  <c r="Q427" i="3"/>
  <c r="Q426" i="3"/>
  <c r="Q425" i="3"/>
  <c r="Q424" i="3"/>
  <c r="Q423" i="3"/>
  <c r="Q422" i="3"/>
  <c r="Q421" i="3"/>
  <c r="Q420" i="3"/>
  <c r="Q419" i="3"/>
  <c r="Q418" i="3"/>
  <c r="Q417" i="3"/>
  <c r="Q416" i="3"/>
  <c r="Q415" i="3"/>
  <c r="Q414" i="3"/>
  <c r="Q413" i="3"/>
  <c r="Q412" i="3"/>
  <c r="Q411" i="3"/>
  <c r="Q410" i="3"/>
  <c r="Q409" i="3"/>
  <c r="Q408" i="3"/>
  <c r="Q407" i="3"/>
  <c r="Q406" i="3"/>
  <c r="Q405" i="3"/>
  <c r="Q404" i="3"/>
  <c r="Q403" i="3"/>
  <c r="Q402" i="3"/>
  <c r="Q401" i="3"/>
  <c r="Q400" i="3"/>
  <c r="Q399" i="3"/>
  <c r="Q398" i="3"/>
  <c r="Q397" i="3"/>
  <c r="Q396" i="3"/>
  <c r="Q395" i="3"/>
  <c r="Q394" i="3"/>
  <c r="Q393" i="3"/>
  <c r="Q392" i="3"/>
  <c r="Q391" i="3"/>
  <c r="Q390" i="3"/>
  <c r="Q389" i="3"/>
  <c r="Q388" i="3"/>
  <c r="Q387" i="3"/>
  <c r="Q386" i="3"/>
  <c r="Q385" i="3"/>
  <c r="Q384" i="3"/>
  <c r="Q383" i="3"/>
  <c r="Q382" i="3"/>
  <c r="Q381" i="3"/>
  <c r="Q380" i="3"/>
  <c r="Q379" i="3"/>
  <c r="Q378" i="3"/>
  <c r="Q377" i="3"/>
  <c r="Q376" i="3"/>
  <c r="Q375" i="3"/>
  <c r="Q374" i="3"/>
  <c r="Q373" i="3"/>
  <c r="Q372" i="3"/>
  <c r="Q371" i="3"/>
  <c r="Q370" i="3"/>
  <c r="Q369" i="3"/>
  <c r="Q368" i="3"/>
  <c r="Q367" i="3"/>
  <c r="Q366" i="3"/>
  <c r="Q365" i="3"/>
  <c r="Q364" i="3"/>
  <c r="Q363" i="3"/>
  <c r="Q362" i="3"/>
  <c r="Q361" i="3"/>
  <c r="Q360" i="3"/>
  <c r="Q359" i="3"/>
  <c r="Q358" i="3"/>
  <c r="Q357" i="3"/>
  <c r="Q356" i="3"/>
  <c r="Q355" i="3"/>
  <c r="Q354" i="3"/>
  <c r="Q353" i="3"/>
  <c r="Q352" i="3"/>
  <c r="Q351" i="3"/>
  <c r="Q350" i="3"/>
  <c r="Q349" i="3"/>
  <c r="Q348" i="3"/>
  <c r="Q347" i="3"/>
  <c r="Q346" i="3"/>
  <c r="Q345" i="3"/>
  <c r="Q344" i="3"/>
  <c r="Q343" i="3"/>
  <c r="Q342" i="3"/>
  <c r="Q341" i="3"/>
  <c r="Q340" i="3"/>
  <c r="Q339" i="3"/>
  <c r="Q338" i="3"/>
  <c r="Q337" i="3"/>
  <c r="Q336" i="3"/>
  <c r="Q335" i="3"/>
  <c r="Q334" i="3"/>
  <c r="Q333" i="3"/>
  <c r="Q332" i="3"/>
  <c r="Q331" i="3"/>
  <c r="Q330" i="3"/>
  <c r="Q329" i="3"/>
  <c r="Q328" i="3"/>
  <c r="Q327" i="3"/>
  <c r="Q326" i="3"/>
  <c r="Q325" i="3"/>
  <c r="Q324" i="3"/>
  <c r="Q323" i="3"/>
  <c r="Q322" i="3"/>
  <c r="Q321" i="3"/>
  <c r="Q320" i="3"/>
  <c r="Q319" i="3"/>
  <c r="Q318" i="3"/>
  <c r="Q317" i="3"/>
  <c r="Q316" i="3"/>
  <c r="Q315" i="3"/>
  <c r="Q314" i="3"/>
  <c r="Q313" i="3"/>
  <c r="Q312" i="3"/>
  <c r="Q311" i="3"/>
  <c r="Q310" i="3"/>
  <c r="Q309" i="3"/>
  <c r="Q308" i="3"/>
  <c r="Q307" i="3"/>
  <c r="Q306" i="3"/>
  <c r="Q305" i="3"/>
  <c r="Q304" i="3"/>
  <c r="Q303" i="3"/>
  <c r="Q302" i="3"/>
  <c r="Q301" i="3"/>
  <c r="Q300" i="3"/>
  <c r="Q299" i="3"/>
  <c r="Q298" i="3"/>
  <c r="Q297" i="3"/>
  <c r="Q296" i="3"/>
  <c r="Q295" i="3"/>
  <c r="Q294" i="3"/>
  <c r="Q293" i="3"/>
  <c r="Q292" i="3"/>
  <c r="Q291" i="3"/>
  <c r="Q290" i="3"/>
  <c r="Q289" i="3"/>
  <c r="Q288" i="3"/>
  <c r="Q287" i="3"/>
  <c r="Q286" i="3"/>
  <c r="Q285" i="3"/>
  <c r="Q284" i="3"/>
  <c r="Q283" i="3"/>
  <c r="Q282" i="3"/>
  <c r="Q281" i="3"/>
  <c r="Q280" i="3"/>
  <c r="Q279" i="3"/>
  <c r="Q278" i="3"/>
  <c r="Q277" i="3"/>
  <c r="Q276" i="3"/>
  <c r="Q275" i="3"/>
  <c r="Q274" i="3"/>
  <c r="Q273" i="3"/>
  <c r="Q272" i="3"/>
  <c r="Q271" i="3"/>
  <c r="Q270" i="3"/>
  <c r="Q269" i="3"/>
  <c r="Q268" i="3"/>
  <c r="Q267" i="3"/>
  <c r="Q266" i="3"/>
  <c r="Q265" i="3"/>
  <c r="Q264" i="3"/>
  <c r="Q263" i="3"/>
  <c r="Q262" i="3"/>
  <c r="Q261" i="3"/>
  <c r="Q260" i="3"/>
  <c r="Q259" i="3"/>
  <c r="Q258" i="3"/>
  <c r="Q257" i="3"/>
  <c r="Q256" i="3"/>
  <c r="Q255" i="3"/>
  <c r="Q254" i="3"/>
  <c r="Q253" i="3"/>
  <c r="Q252" i="3"/>
  <c r="Q251" i="3"/>
  <c r="Q250" i="3"/>
  <c r="Q249" i="3"/>
  <c r="Q248" i="3"/>
  <c r="Q247" i="3"/>
  <c r="Q246" i="3"/>
  <c r="Q245" i="3"/>
  <c r="Q244" i="3"/>
  <c r="Q243" i="3"/>
  <c r="Q242" i="3"/>
  <c r="Q241" i="3"/>
  <c r="Q240" i="3"/>
  <c r="Q239" i="3"/>
  <c r="Q238" i="3"/>
  <c r="Q237" i="3"/>
  <c r="Q236" i="3"/>
  <c r="Q235" i="3"/>
  <c r="Q234" i="3"/>
  <c r="Q233" i="3"/>
  <c r="Q232" i="3"/>
  <c r="Q231" i="3"/>
  <c r="Q230" i="3"/>
  <c r="Q229" i="3"/>
  <c r="Q228" i="3"/>
  <c r="Q227" i="3"/>
  <c r="Q226" i="3"/>
  <c r="Q225" i="3"/>
  <c r="Q224" i="3"/>
  <c r="Q223" i="3"/>
  <c r="Q222" i="3"/>
  <c r="Q221" i="3"/>
  <c r="Q220" i="3"/>
  <c r="Q219" i="3"/>
  <c r="Q218" i="3"/>
  <c r="Q217" i="3"/>
  <c r="Q216" i="3"/>
  <c r="Q215" i="3"/>
  <c r="Q214" i="3"/>
  <c r="Q213" i="3"/>
  <c r="Q212" i="3"/>
  <c r="Q211" i="3"/>
  <c r="Q210" i="3"/>
  <c r="Q209" i="3"/>
  <c r="Q208" i="3"/>
  <c r="Q207" i="3"/>
  <c r="Q206" i="3"/>
  <c r="Q205" i="3"/>
  <c r="Q204" i="3"/>
  <c r="Q203" i="3"/>
  <c r="Q202" i="3"/>
  <c r="Q201" i="3"/>
  <c r="Q200" i="3"/>
  <c r="Q199" i="3"/>
  <c r="Q198" i="3"/>
  <c r="Q197" i="3"/>
  <c r="Q196" i="3"/>
  <c r="Q195" i="3"/>
  <c r="Q194" i="3"/>
  <c r="Q193" i="3"/>
  <c r="Q192" i="3"/>
  <c r="Q191" i="3"/>
  <c r="Q190" i="3"/>
  <c r="Q189" i="3"/>
  <c r="Q188" i="3"/>
  <c r="Q187" i="3"/>
  <c r="Q186" i="3"/>
  <c r="Q185" i="3"/>
  <c r="Q184" i="3"/>
  <c r="Q183" i="3"/>
  <c r="Q182" i="3"/>
  <c r="Q181" i="3"/>
  <c r="Q180" i="3"/>
  <c r="Q179" i="3"/>
  <c r="Q178" i="3"/>
  <c r="Q177" i="3"/>
  <c r="Q176" i="3"/>
  <c r="Q175" i="3"/>
  <c r="Q174" i="3"/>
  <c r="Q173" i="3"/>
  <c r="Q172" i="3"/>
  <c r="Q171" i="3"/>
  <c r="Q170" i="3"/>
  <c r="Q169" i="3"/>
  <c r="Q168" i="3"/>
  <c r="Q167" i="3"/>
  <c r="Q166" i="3"/>
  <c r="Q165" i="3"/>
  <c r="Q164" i="3"/>
  <c r="Q163" i="3"/>
  <c r="Q162" i="3"/>
  <c r="Q161" i="3"/>
  <c r="Q160" i="3"/>
  <c r="Q159" i="3"/>
  <c r="Q158" i="3"/>
  <c r="Q157" i="3"/>
  <c r="Q156" i="3"/>
  <c r="Q155" i="3"/>
  <c r="Q154" i="3"/>
  <c r="Q153" i="3"/>
  <c r="Q152" i="3"/>
  <c r="Q151" i="3"/>
  <c r="Q150" i="3"/>
  <c r="Q149" i="3"/>
  <c r="Q148" i="3"/>
  <c r="Q147" i="3"/>
  <c r="Q146" i="3"/>
  <c r="Q145" i="3"/>
  <c r="Q144" i="3"/>
  <c r="Q143" i="3"/>
  <c r="Q142" i="3"/>
  <c r="Q141" i="3"/>
  <c r="Q140" i="3"/>
  <c r="Q139" i="3"/>
  <c r="Q138" i="3"/>
  <c r="Q137" i="3"/>
  <c r="Q136" i="3"/>
  <c r="Q135" i="3"/>
  <c r="Q134" i="3"/>
  <c r="Q133" i="3"/>
  <c r="Q132" i="3"/>
  <c r="Q131" i="3"/>
  <c r="Q130" i="3"/>
  <c r="Q129" i="3"/>
  <c r="Q128" i="3"/>
  <c r="Q127" i="3"/>
  <c r="Q126" i="3"/>
  <c r="Q125" i="3"/>
  <c r="Q124" i="3"/>
  <c r="Q123" i="3"/>
  <c r="Q122" i="3"/>
  <c r="Q121" i="3"/>
  <c r="Q120" i="3"/>
  <c r="Q119" i="3"/>
  <c r="Q118" i="3"/>
  <c r="Q117" i="3"/>
  <c r="Q116" i="3"/>
  <c r="Q115" i="3"/>
  <c r="Q114" i="3"/>
  <c r="Q113" i="3"/>
  <c r="Q112" i="3"/>
  <c r="Q111" i="3"/>
  <c r="Q110" i="3"/>
  <c r="Q109" i="3"/>
  <c r="Q108" i="3"/>
  <c r="Q107" i="3"/>
  <c r="Q106" i="3"/>
  <c r="Q105" i="3"/>
  <c r="Q104" i="3"/>
  <c r="Q103" i="3"/>
  <c r="Q102" i="3"/>
  <c r="Q101" i="3"/>
  <c r="Q100" i="3"/>
  <c r="Q99" i="3"/>
  <c r="Q98" i="3"/>
  <c r="Q97" i="3"/>
  <c r="Q96" i="3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513" i="46"/>
  <c r="Q512" i="46"/>
  <c r="Q511" i="46"/>
  <c r="Q510" i="46"/>
  <c r="Q509" i="46"/>
  <c r="Q508" i="46"/>
  <c r="Q507" i="46"/>
  <c r="Q506" i="46"/>
  <c r="Q505" i="46"/>
  <c r="Q504" i="46"/>
  <c r="Q503" i="46"/>
  <c r="Q502" i="46"/>
  <c r="Q501" i="46"/>
  <c r="Q500" i="46"/>
  <c r="Q499" i="46"/>
  <c r="Q498" i="46"/>
  <c r="Q497" i="46"/>
  <c r="Q496" i="46"/>
  <c r="Q495" i="46"/>
  <c r="Q494" i="46"/>
  <c r="Q493" i="46"/>
  <c r="Q492" i="46"/>
  <c r="Q491" i="46"/>
  <c r="Q490" i="46"/>
  <c r="Q489" i="46"/>
  <c r="Q488" i="46"/>
  <c r="Q487" i="46"/>
  <c r="Q486" i="46"/>
  <c r="Q485" i="46"/>
  <c r="Q484" i="46"/>
  <c r="Q483" i="46"/>
  <c r="Q482" i="46"/>
  <c r="Q481" i="46"/>
  <c r="Q480" i="46"/>
  <c r="Q479" i="46"/>
  <c r="Q478" i="46"/>
  <c r="Q477" i="46"/>
  <c r="Q476" i="46"/>
  <c r="Q475" i="46"/>
  <c r="Q474" i="46"/>
  <c r="Q473" i="46"/>
  <c r="Q472" i="46"/>
  <c r="Q471" i="46"/>
  <c r="Q470" i="46"/>
  <c r="Q469" i="46"/>
  <c r="Q468" i="46"/>
  <c r="Q467" i="46"/>
  <c r="Q466" i="46"/>
  <c r="Q465" i="46"/>
  <c r="Q464" i="46"/>
  <c r="Q463" i="46"/>
  <c r="Q462" i="46"/>
  <c r="Q461" i="46"/>
  <c r="Q460" i="46"/>
  <c r="Q459" i="46"/>
  <c r="Q458" i="46"/>
  <c r="Q457" i="46"/>
  <c r="Q456" i="46"/>
  <c r="Q455" i="46"/>
  <c r="Q454" i="46"/>
  <c r="Q453" i="46"/>
  <c r="Q452" i="46"/>
  <c r="Q451" i="46"/>
  <c r="Q450" i="46"/>
  <c r="Q449" i="46"/>
  <c r="Q448" i="46"/>
  <c r="Q447" i="46"/>
  <c r="Q446" i="46"/>
  <c r="Q445" i="46"/>
  <c r="Q444" i="46"/>
  <c r="Q443" i="46"/>
  <c r="Q442" i="46"/>
  <c r="Q441" i="46"/>
  <c r="Q440" i="46"/>
  <c r="Q439" i="46"/>
  <c r="Q438" i="46"/>
  <c r="Q437" i="46"/>
  <c r="Q436" i="46"/>
  <c r="Q435" i="46"/>
  <c r="Q434" i="46"/>
  <c r="Q433" i="46"/>
  <c r="Q432" i="46"/>
  <c r="Q431" i="46"/>
  <c r="Q430" i="46"/>
  <c r="Q429" i="46"/>
  <c r="Q428" i="46"/>
  <c r="Q427" i="46"/>
  <c r="Q426" i="46"/>
  <c r="Q425" i="46"/>
  <c r="Q424" i="46"/>
  <c r="Q423" i="46"/>
  <c r="Q422" i="46"/>
  <c r="Q421" i="46"/>
  <c r="Q420" i="46"/>
  <c r="Q419" i="46"/>
  <c r="Q418" i="46"/>
  <c r="Q417" i="46"/>
  <c r="Q416" i="46"/>
  <c r="Q415" i="46"/>
  <c r="Q414" i="46"/>
  <c r="Q413" i="46"/>
  <c r="Q412" i="46"/>
  <c r="Q411" i="46"/>
  <c r="Q410" i="46"/>
  <c r="Q409" i="46"/>
  <c r="Q408" i="46"/>
  <c r="Q407" i="46"/>
  <c r="Q406" i="46"/>
  <c r="Q405" i="46"/>
  <c r="Q404" i="46"/>
  <c r="Q403" i="46"/>
  <c r="Q402" i="46"/>
  <c r="Q401" i="46"/>
  <c r="Q400" i="46"/>
  <c r="Q399" i="46"/>
  <c r="Q398" i="46"/>
  <c r="Q397" i="46"/>
  <c r="Q396" i="46"/>
  <c r="Q395" i="46"/>
  <c r="Q394" i="46"/>
  <c r="Q393" i="46"/>
  <c r="Q392" i="46"/>
  <c r="Q391" i="46"/>
  <c r="Q390" i="46"/>
  <c r="Q389" i="46"/>
  <c r="Q388" i="46"/>
  <c r="Q387" i="46"/>
  <c r="Q386" i="46"/>
  <c r="Q385" i="46"/>
  <c r="Q384" i="46"/>
  <c r="Q383" i="46"/>
  <c r="Q382" i="46"/>
  <c r="Q381" i="46"/>
  <c r="Q380" i="46"/>
  <c r="Q379" i="46"/>
  <c r="Q378" i="46"/>
  <c r="Q377" i="46"/>
  <c r="Q376" i="46"/>
  <c r="Q375" i="46"/>
  <c r="Q374" i="46"/>
  <c r="Q373" i="46"/>
  <c r="Q372" i="46"/>
  <c r="Q371" i="46"/>
  <c r="Q370" i="46"/>
  <c r="Q369" i="46"/>
  <c r="Q368" i="46"/>
  <c r="Q367" i="46"/>
  <c r="Q366" i="46"/>
  <c r="Q365" i="46"/>
  <c r="Q364" i="46"/>
  <c r="Q363" i="46"/>
  <c r="Q362" i="46"/>
  <c r="Q361" i="46"/>
  <c r="Q360" i="46"/>
  <c r="Q359" i="46"/>
  <c r="Q358" i="46"/>
  <c r="Q357" i="46"/>
  <c r="Q356" i="46"/>
  <c r="Q355" i="46"/>
  <c r="Q354" i="46"/>
  <c r="Q353" i="46"/>
  <c r="Q352" i="46"/>
  <c r="Q351" i="46"/>
  <c r="Q350" i="46"/>
  <c r="Q349" i="46"/>
  <c r="Q348" i="46"/>
  <c r="Q347" i="46"/>
  <c r="Q346" i="46"/>
  <c r="Q345" i="46"/>
  <c r="Q344" i="46"/>
  <c r="Q343" i="46"/>
  <c r="Q342" i="46"/>
  <c r="Q341" i="46"/>
  <c r="Q340" i="46"/>
  <c r="Q339" i="46"/>
  <c r="Q338" i="46"/>
  <c r="Q337" i="46"/>
  <c r="Q336" i="46"/>
  <c r="Q335" i="46"/>
  <c r="Q334" i="46"/>
  <c r="Q333" i="46"/>
  <c r="Q332" i="46"/>
  <c r="Q331" i="46"/>
  <c r="Q330" i="46"/>
  <c r="Q329" i="46"/>
  <c r="Q328" i="46"/>
  <c r="Q327" i="46"/>
  <c r="Q326" i="46"/>
  <c r="Q325" i="46"/>
  <c r="Q324" i="46"/>
  <c r="Q323" i="46"/>
  <c r="Q322" i="46"/>
  <c r="Q321" i="46"/>
  <c r="Q320" i="46"/>
  <c r="Q319" i="46"/>
  <c r="Q318" i="46"/>
  <c r="Q317" i="46"/>
  <c r="Q316" i="46"/>
  <c r="Q315" i="46"/>
  <c r="Q314" i="46"/>
  <c r="Q313" i="46"/>
  <c r="Q312" i="46"/>
  <c r="Q311" i="46"/>
  <c r="Q310" i="46"/>
  <c r="Q309" i="46"/>
  <c r="Q308" i="46"/>
  <c r="Q307" i="46"/>
  <c r="Q306" i="46"/>
  <c r="Q305" i="46"/>
  <c r="Q304" i="46"/>
  <c r="Q303" i="46"/>
  <c r="Q302" i="46"/>
  <c r="Q301" i="46"/>
  <c r="Q300" i="46"/>
  <c r="Q299" i="46"/>
  <c r="Q298" i="46"/>
  <c r="Q297" i="46"/>
  <c r="Q296" i="46"/>
  <c r="Q295" i="46"/>
  <c r="Q294" i="46"/>
  <c r="Q293" i="46"/>
  <c r="Q292" i="46"/>
  <c r="Q291" i="46"/>
  <c r="Q290" i="46"/>
  <c r="Q289" i="46"/>
  <c r="Q288" i="46"/>
  <c r="Q287" i="46"/>
  <c r="Q286" i="46"/>
  <c r="Q285" i="46"/>
  <c r="Q284" i="46"/>
  <c r="Q283" i="46"/>
  <c r="Q282" i="46"/>
  <c r="Q281" i="46"/>
  <c r="Q280" i="46"/>
  <c r="Q279" i="46"/>
  <c r="Q278" i="46"/>
  <c r="Q277" i="46"/>
  <c r="Q276" i="46"/>
  <c r="Q275" i="46"/>
  <c r="Q274" i="46"/>
  <c r="Q273" i="46"/>
  <c r="Q272" i="46"/>
  <c r="Q271" i="46"/>
  <c r="Q270" i="46"/>
  <c r="Q269" i="46"/>
  <c r="Q268" i="46"/>
  <c r="Q267" i="46"/>
  <c r="Q266" i="46"/>
  <c r="Q265" i="46"/>
  <c r="Q264" i="46"/>
  <c r="Q263" i="46"/>
  <c r="Q262" i="46"/>
  <c r="Q261" i="46"/>
  <c r="Q260" i="46"/>
  <c r="Q259" i="46"/>
  <c r="Q258" i="46"/>
  <c r="Q257" i="46"/>
  <c r="Q256" i="46"/>
  <c r="Q255" i="46"/>
  <c r="Q254" i="46"/>
  <c r="Q253" i="46"/>
  <c r="Q252" i="46"/>
  <c r="Q251" i="46"/>
  <c r="Q250" i="46"/>
  <c r="Q249" i="46"/>
  <c r="Q248" i="46"/>
  <c r="Q247" i="46"/>
  <c r="Q246" i="46"/>
  <c r="Q245" i="46"/>
  <c r="Q244" i="46"/>
  <c r="Q243" i="46"/>
  <c r="Q242" i="46"/>
  <c r="Q241" i="46"/>
  <c r="Q240" i="46"/>
  <c r="Q239" i="46"/>
  <c r="Q238" i="46"/>
  <c r="Q237" i="46"/>
  <c r="Q236" i="46"/>
  <c r="Q235" i="46"/>
  <c r="Q234" i="46"/>
  <c r="Q233" i="46"/>
  <c r="Q232" i="46"/>
  <c r="Q231" i="46"/>
  <c r="Q230" i="46"/>
  <c r="Q229" i="46"/>
  <c r="Q228" i="46"/>
  <c r="Q227" i="46"/>
  <c r="Q226" i="46"/>
  <c r="Q225" i="46"/>
  <c r="Q224" i="46"/>
  <c r="Q223" i="46"/>
  <c r="Q222" i="46"/>
  <c r="Q221" i="46"/>
  <c r="Q220" i="46"/>
  <c r="Q219" i="46"/>
  <c r="Q218" i="46"/>
  <c r="Q217" i="46"/>
  <c r="Q216" i="46"/>
  <c r="Q215" i="46"/>
  <c r="Q214" i="46"/>
  <c r="Q213" i="46"/>
  <c r="Q212" i="46"/>
  <c r="Q211" i="46"/>
  <c r="Q210" i="46"/>
  <c r="Q209" i="46"/>
  <c r="Q208" i="46"/>
  <c r="Q207" i="46"/>
  <c r="Q206" i="46"/>
  <c r="Q205" i="46"/>
  <c r="Q204" i="46"/>
  <c r="Q203" i="46"/>
  <c r="Q202" i="46"/>
  <c r="Q201" i="46"/>
  <c r="Q200" i="46"/>
  <c r="Q199" i="46"/>
  <c r="Q198" i="46"/>
  <c r="Q197" i="46"/>
  <c r="Q196" i="46"/>
  <c r="Q195" i="46"/>
  <c r="Q194" i="46"/>
  <c r="Q193" i="46"/>
  <c r="Q192" i="46"/>
  <c r="Q191" i="46"/>
  <c r="Q190" i="46"/>
  <c r="Q189" i="46"/>
  <c r="Q188" i="46"/>
  <c r="Q187" i="46"/>
  <c r="Q186" i="46"/>
  <c r="Q185" i="46"/>
  <c r="Q184" i="46"/>
  <c r="Q183" i="46"/>
  <c r="Q182" i="46"/>
  <c r="Q181" i="46"/>
  <c r="Q180" i="46"/>
  <c r="Q179" i="46"/>
  <c r="Q178" i="46"/>
  <c r="Q177" i="46"/>
  <c r="Q176" i="46"/>
  <c r="Q175" i="46"/>
  <c r="Q174" i="46"/>
  <c r="Q173" i="46"/>
  <c r="Q172" i="46"/>
  <c r="Q171" i="46"/>
  <c r="Q170" i="46"/>
  <c r="Q169" i="46"/>
  <c r="Q168" i="46"/>
  <c r="Q167" i="46"/>
  <c r="Q166" i="46"/>
  <c r="Q165" i="46"/>
  <c r="Q164" i="46"/>
  <c r="Q163" i="46"/>
  <c r="Q162" i="46"/>
  <c r="Q161" i="46"/>
  <c r="Q160" i="46"/>
  <c r="Q159" i="46"/>
  <c r="Q158" i="46"/>
  <c r="Q157" i="46"/>
  <c r="Q156" i="46"/>
  <c r="Q155" i="46"/>
  <c r="Q154" i="46"/>
  <c r="Q153" i="46"/>
  <c r="Q152" i="46"/>
  <c r="Q151" i="46"/>
  <c r="Q150" i="46"/>
  <c r="Q149" i="46"/>
  <c r="Q148" i="46"/>
  <c r="Q147" i="46"/>
  <c r="Q146" i="46"/>
  <c r="Q145" i="46"/>
  <c r="Q144" i="46"/>
  <c r="Q143" i="46"/>
  <c r="Q142" i="46"/>
  <c r="Q141" i="46"/>
  <c r="Q140" i="46"/>
  <c r="Q139" i="46"/>
  <c r="Q138" i="46"/>
  <c r="Q137" i="46"/>
  <c r="Q136" i="46"/>
  <c r="Q135" i="46"/>
  <c r="Q134" i="46"/>
  <c r="Q133" i="46"/>
  <c r="Q132" i="46"/>
  <c r="Q131" i="46"/>
  <c r="Q130" i="46"/>
  <c r="Q129" i="46"/>
  <c r="Q128" i="46"/>
  <c r="Q127" i="46"/>
  <c r="Q126" i="46"/>
  <c r="Q125" i="46"/>
  <c r="Q124" i="46"/>
  <c r="Q123" i="46"/>
  <c r="Q122" i="46"/>
  <c r="Q121" i="46"/>
  <c r="Q120" i="46"/>
  <c r="Q119" i="46"/>
  <c r="Q118" i="46"/>
  <c r="Q117" i="46"/>
  <c r="Q116" i="46"/>
  <c r="Q115" i="46"/>
  <c r="Q114" i="46"/>
  <c r="Q113" i="46"/>
  <c r="Q112" i="46"/>
  <c r="Q111" i="46"/>
  <c r="Q110" i="46"/>
  <c r="Q109" i="46"/>
  <c r="Q108" i="46"/>
  <c r="Q107" i="46"/>
  <c r="Q106" i="46"/>
  <c r="Q105" i="46"/>
  <c r="Q104" i="46"/>
  <c r="Q103" i="46"/>
  <c r="Q102" i="46"/>
  <c r="Q101" i="46"/>
  <c r="Q100" i="46"/>
  <c r="Q99" i="46"/>
  <c r="Q98" i="46"/>
  <c r="Q97" i="46"/>
  <c r="Q96" i="46"/>
  <c r="Q95" i="46"/>
  <c r="Q94" i="46"/>
  <c r="Q93" i="46"/>
  <c r="Q92" i="46"/>
  <c r="Q91" i="46"/>
  <c r="Q90" i="46"/>
  <c r="Q89" i="46"/>
  <c r="Q88" i="46"/>
  <c r="Q87" i="46"/>
  <c r="Q86" i="46"/>
  <c r="Q85" i="46"/>
  <c r="Q84" i="46"/>
  <c r="Q83" i="46"/>
  <c r="Q82" i="46"/>
  <c r="Q81" i="46"/>
  <c r="Q80" i="46"/>
  <c r="Q79" i="46"/>
  <c r="Q78" i="46"/>
  <c r="Q77" i="46"/>
  <c r="Q76" i="46"/>
  <c r="Q75" i="46"/>
  <c r="Q74" i="46"/>
  <c r="Q73" i="46"/>
  <c r="Q72" i="46"/>
  <c r="Q71" i="46"/>
  <c r="Q70" i="46"/>
  <c r="Q69" i="46"/>
  <c r="Q68" i="46"/>
  <c r="Q67" i="46"/>
  <c r="Q66" i="46"/>
  <c r="Q65" i="46"/>
  <c r="Q64" i="46"/>
  <c r="Q63" i="46"/>
  <c r="Q62" i="46"/>
  <c r="Q61" i="46"/>
  <c r="Q60" i="46"/>
  <c r="Q59" i="46"/>
  <c r="Q58" i="46"/>
  <c r="Q57" i="46"/>
  <c r="Q56" i="46"/>
  <c r="Q55" i="46"/>
  <c r="Q54" i="46"/>
  <c r="Q53" i="46"/>
  <c r="Q52" i="46"/>
  <c r="Q51" i="46"/>
  <c r="Q50" i="46"/>
  <c r="Q49" i="46"/>
  <c r="Q48" i="46"/>
  <c r="Q47" i="46"/>
  <c r="Q46" i="46"/>
  <c r="Q45" i="46"/>
  <c r="Q44" i="46"/>
  <c r="Q43" i="46"/>
  <c r="Q42" i="46"/>
  <c r="Q41" i="46"/>
  <c r="Q40" i="46"/>
  <c r="Q39" i="46"/>
  <c r="Q38" i="46"/>
  <c r="Q37" i="46"/>
  <c r="Q36" i="46"/>
  <c r="Q35" i="46"/>
  <c r="Q34" i="46"/>
  <c r="Q33" i="46"/>
  <c r="Q32" i="46"/>
  <c r="Q31" i="46"/>
  <c r="Q30" i="46"/>
  <c r="Q29" i="46"/>
  <c r="Q28" i="46"/>
  <c r="Q27" i="46"/>
  <c r="Q26" i="46"/>
  <c r="Q25" i="46"/>
  <c r="Q24" i="46"/>
  <c r="Q23" i="46"/>
  <c r="Q22" i="46"/>
  <c r="Q21" i="46"/>
  <c r="Q20" i="46"/>
  <c r="Q19" i="46"/>
  <c r="Q18" i="46"/>
  <c r="Q17" i="46"/>
  <c r="Q16" i="46"/>
  <c r="Q513" i="45"/>
  <c r="Q512" i="45"/>
  <c r="Q511" i="45"/>
  <c r="Q510" i="45"/>
  <c r="Q509" i="45"/>
  <c r="Q508" i="45"/>
  <c r="Q507" i="45"/>
  <c r="Q506" i="45"/>
  <c r="Q505" i="45"/>
  <c r="Q504" i="45"/>
  <c r="Q503" i="45"/>
  <c r="Q502" i="45"/>
  <c r="Q501" i="45"/>
  <c r="Q500" i="45"/>
  <c r="Q499" i="45"/>
  <c r="Q498" i="45"/>
  <c r="Q497" i="45"/>
  <c r="Q496" i="45"/>
  <c r="Q495" i="45"/>
  <c r="Q494" i="45"/>
  <c r="Q493" i="45"/>
  <c r="Q492" i="45"/>
  <c r="Q491" i="45"/>
  <c r="Q490" i="45"/>
  <c r="Q489" i="45"/>
  <c r="Q488" i="45"/>
  <c r="Q487" i="45"/>
  <c r="Q486" i="45"/>
  <c r="Q485" i="45"/>
  <c r="Q484" i="45"/>
  <c r="Q483" i="45"/>
  <c r="Q482" i="45"/>
  <c r="Q481" i="45"/>
  <c r="Q480" i="45"/>
  <c r="Q479" i="45"/>
  <c r="Q478" i="45"/>
  <c r="Q477" i="45"/>
  <c r="Q476" i="45"/>
  <c r="Q475" i="45"/>
  <c r="Q474" i="45"/>
  <c r="Q473" i="45"/>
  <c r="Q472" i="45"/>
  <c r="Q471" i="45"/>
  <c r="Q470" i="45"/>
  <c r="Q469" i="45"/>
  <c r="Q468" i="45"/>
  <c r="Q467" i="45"/>
  <c r="Q466" i="45"/>
  <c r="Q465" i="45"/>
  <c r="Q464" i="45"/>
  <c r="Q463" i="45"/>
  <c r="Q462" i="45"/>
  <c r="Q461" i="45"/>
  <c r="Q460" i="45"/>
  <c r="Q459" i="45"/>
  <c r="Q458" i="45"/>
  <c r="Q457" i="45"/>
  <c r="Q456" i="45"/>
  <c r="Q455" i="45"/>
  <c r="Q454" i="45"/>
  <c r="Q453" i="45"/>
  <c r="Q452" i="45"/>
  <c r="Q451" i="45"/>
  <c r="Q450" i="45"/>
  <c r="Q449" i="45"/>
  <c r="Q448" i="45"/>
  <c r="Q447" i="45"/>
  <c r="Q446" i="45"/>
  <c r="Q445" i="45"/>
  <c r="Q444" i="45"/>
  <c r="Q443" i="45"/>
  <c r="Q442" i="45"/>
  <c r="Q441" i="45"/>
  <c r="Q440" i="45"/>
  <c r="Q439" i="45"/>
  <c r="Q438" i="45"/>
  <c r="Q437" i="45"/>
  <c r="Q436" i="45"/>
  <c r="Q435" i="45"/>
  <c r="Q434" i="45"/>
  <c r="Q433" i="45"/>
  <c r="Q432" i="45"/>
  <c r="Q431" i="45"/>
  <c r="Q430" i="45"/>
  <c r="Q429" i="45"/>
  <c r="Q428" i="45"/>
  <c r="Q427" i="45"/>
  <c r="Q426" i="45"/>
  <c r="Q425" i="45"/>
  <c r="Q424" i="45"/>
  <c r="Q423" i="45"/>
  <c r="Q422" i="45"/>
  <c r="Q421" i="45"/>
  <c r="Q420" i="45"/>
  <c r="Q419" i="45"/>
  <c r="Q418" i="45"/>
  <c r="Q417" i="45"/>
  <c r="Q416" i="45"/>
  <c r="Q415" i="45"/>
  <c r="Q414" i="45"/>
  <c r="Q413" i="45"/>
  <c r="Q412" i="45"/>
  <c r="Q411" i="45"/>
  <c r="Q410" i="45"/>
  <c r="Q409" i="45"/>
  <c r="Q408" i="45"/>
  <c r="Q407" i="45"/>
  <c r="Q406" i="45"/>
  <c r="Q405" i="45"/>
  <c r="Q404" i="45"/>
  <c r="Q403" i="45"/>
  <c r="Q402" i="45"/>
  <c r="Q401" i="45"/>
  <c r="Q400" i="45"/>
  <c r="Q399" i="45"/>
  <c r="Q398" i="45"/>
  <c r="Q397" i="45"/>
  <c r="Q396" i="45"/>
  <c r="Q395" i="45"/>
  <c r="Q394" i="45"/>
  <c r="Q393" i="45"/>
  <c r="Q392" i="45"/>
  <c r="Q391" i="45"/>
  <c r="Q390" i="45"/>
  <c r="Q389" i="45"/>
  <c r="Q388" i="45"/>
  <c r="Q387" i="45"/>
  <c r="Q386" i="45"/>
  <c r="Q385" i="45"/>
  <c r="Q384" i="45"/>
  <c r="Q383" i="45"/>
  <c r="Q382" i="45"/>
  <c r="Q381" i="45"/>
  <c r="Q380" i="45"/>
  <c r="Q379" i="45"/>
  <c r="Q378" i="45"/>
  <c r="Q377" i="45"/>
  <c r="Q376" i="45"/>
  <c r="Q375" i="45"/>
  <c r="Q374" i="45"/>
  <c r="Q373" i="45"/>
  <c r="Q372" i="45"/>
  <c r="Q371" i="45"/>
  <c r="Q370" i="45"/>
  <c r="Q369" i="45"/>
  <c r="Q368" i="45"/>
  <c r="Q367" i="45"/>
  <c r="Q366" i="45"/>
  <c r="Q365" i="45"/>
  <c r="Q364" i="45"/>
  <c r="Q363" i="45"/>
  <c r="Q362" i="45"/>
  <c r="Q361" i="45"/>
  <c r="Q360" i="45"/>
  <c r="Q359" i="45"/>
  <c r="Q358" i="45"/>
  <c r="Q357" i="45"/>
  <c r="Q356" i="45"/>
  <c r="Q355" i="45"/>
  <c r="Q354" i="45"/>
  <c r="Q353" i="45"/>
  <c r="Q352" i="45"/>
  <c r="Q351" i="45"/>
  <c r="Q350" i="45"/>
  <c r="Q349" i="45"/>
  <c r="Q348" i="45"/>
  <c r="Q347" i="45"/>
  <c r="Q346" i="45"/>
  <c r="Q345" i="45"/>
  <c r="Q344" i="45"/>
  <c r="Q343" i="45"/>
  <c r="Q342" i="45"/>
  <c r="Q341" i="45"/>
  <c r="Q340" i="45"/>
  <c r="Q339" i="45"/>
  <c r="Q338" i="45"/>
  <c r="Q337" i="45"/>
  <c r="Q336" i="45"/>
  <c r="Q335" i="45"/>
  <c r="Q334" i="45"/>
  <c r="Q333" i="45"/>
  <c r="Q332" i="45"/>
  <c r="Q331" i="45"/>
  <c r="Q330" i="45"/>
  <c r="Q329" i="45"/>
  <c r="Q328" i="45"/>
  <c r="Q327" i="45"/>
  <c r="Q326" i="45"/>
  <c r="Q325" i="45"/>
  <c r="Q324" i="45"/>
  <c r="Q323" i="45"/>
  <c r="Q322" i="45"/>
  <c r="Q321" i="45"/>
  <c r="Q320" i="45"/>
  <c r="Q319" i="45"/>
  <c r="Q318" i="45"/>
  <c r="Q317" i="45"/>
  <c r="Q316" i="45"/>
  <c r="Q315" i="45"/>
  <c r="Q314" i="45"/>
  <c r="Q313" i="45"/>
  <c r="Q312" i="45"/>
  <c r="Q311" i="45"/>
  <c r="Q310" i="45"/>
  <c r="Q309" i="45"/>
  <c r="Q308" i="45"/>
  <c r="Q307" i="45"/>
  <c r="Q306" i="45"/>
  <c r="Q305" i="45"/>
  <c r="Q304" i="45"/>
  <c r="Q303" i="45"/>
  <c r="Q302" i="45"/>
  <c r="Q301" i="45"/>
  <c r="Q300" i="45"/>
  <c r="Q299" i="45"/>
  <c r="Q298" i="45"/>
  <c r="Q297" i="45"/>
  <c r="Q296" i="45"/>
  <c r="Q295" i="45"/>
  <c r="Q294" i="45"/>
  <c r="Q293" i="45"/>
  <c r="Q292" i="45"/>
  <c r="Q291" i="45"/>
  <c r="Q290" i="45"/>
  <c r="Q289" i="45"/>
  <c r="Q288" i="45"/>
  <c r="Q287" i="45"/>
  <c r="Q286" i="45"/>
  <c r="Q285" i="45"/>
  <c r="Q284" i="45"/>
  <c r="Q283" i="45"/>
  <c r="Q282" i="45"/>
  <c r="Q281" i="45"/>
  <c r="Q280" i="45"/>
  <c r="Q279" i="45"/>
  <c r="Q278" i="45"/>
  <c r="Q277" i="45"/>
  <c r="Q276" i="45"/>
  <c r="Q275" i="45"/>
  <c r="Q274" i="45"/>
  <c r="Q273" i="45"/>
  <c r="Q272" i="45"/>
  <c r="Q271" i="45"/>
  <c r="Q270" i="45"/>
  <c r="Q269" i="45"/>
  <c r="Q268" i="45"/>
  <c r="Q267" i="45"/>
  <c r="Q266" i="45"/>
  <c r="Q265" i="45"/>
  <c r="Q264" i="45"/>
  <c r="Q263" i="45"/>
  <c r="Q262" i="45"/>
  <c r="Q261" i="45"/>
  <c r="Q260" i="45"/>
  <c r="Q259" i="45"/>
  <c r="Q258" i="45"/>
  <c r="Q257" i="45"/>
  <c r="Q256" i="45"/>
  <c r="Q255" i="45"/>
  <c r="Q254" i="45"/>
  <c r="Q253" i="45"/>
  <c r="Q252" i="45"/>
  <c r="Q251" i="45"/>
  <c r="Q250" i="45"/>
  <c r="Q249" i="45"/>
  <c r="Q248" i="45"/>
  <c r="Q247" i="45"/>
  <c r="Q246" i="45"/>
  <c r="Q245" i="45"/>
  <c r="Q244" i="45"/>
  <c r="Q243" i="45"/>
  <c r="Q242" i="45"/>
  <c r="Q241" i="45"/>
  <c r="Q240" i="45"/>
  <c r="Q239" i="45"/>
  <c r="Q238" i="45"/>
  <c r="Q237" i="45"/>
  <c r="Q236" i="45"/>
  <c r="Q235" i="45"/>
  <c r="Q234" i="45"/>
  <c r="Q233" i="45"/>
  <c r="Q232" i="45"/>
  <c r="Q231" i="45"/>
  <c r="Q230" i="45"/>
  <c r="Q229" i="45"/>
  <c r="Q228" i="45"/>
  <c r="Q227" i="45"/>
  <c r="Q226" i="45"/>
  <c r="Q225" i="45"/>
  <c r="Q224" i="45"/>
  <c r="Q223" i="45"/>
  <c r="Q222" i="45"/>
  <c r="Q221" i="45"/>
  <c r="Q220" i="45"/>
  <c r="Q219" i="45"/>
  <c r="Q218" i="45"/>
  <c r="Q217" i="45"/>
  <c r="Q216" i="45"/>
  <c r="Q215" i="45"/>
  <c r="Q214" i="45"/>
  <c r="Q213" i="45"/>
  <c r="Q212" i="45"/>
  <c r="Q211" i="45"/>
  <c r="Q210" i="45"/>
  <c r="Q209" i="45"/>
  <c r="Q208" i="45"/>
  <c r="Q207" i="45"/>
  <c r="Q206" i="45"/>
  <c r="Q205" i="45"/>
  <c r="Q204" i="45"/>
  <c r="Q203" i="45"/>
  <c r="Q202" i="45"/>
  <c r="Q201" i="45"/>
  <c r="Q200" i="45"/>
  <c r="Q199" i="45"/>
  <c r="Q198" i="45"/>
  <c r="Q197" i="45"/>
  <c r="Q196" i="45"/>
  <c r="Q195" i="45"/>
  <c r="Q194" i="45"/>
  <c r="Q193" i="45"/>
  <c r="Q192" i="45"/>
  <c r="Q191" i="45"/>
  <c r="Q190" i="45"/>
  <c r="Q189" i="45"/>
  <c r="Q188" i="45"/>
  <c r="Q187" i="45"/>
  <c r="Q186" i="45"/>
  <c r="Q185" i="45"/>
  <c r="Q184" i="45"/>
  <c r="Q183" i="45"/>
  <c r="Q182" i="45"/>
  <c r="Q181" i="45"/>
  <c r="Q180" i="45"/>
  <c r="Q179" i="45"/>
  <c r="Q178" i="45"/>
  <c r="Q177" i="45"/>
  <c r="Q176" i="45"/>
  <c r="Q175" i="45"/>
  <c r="Q174" i="45"/>
  <c r="Q173" i="45"/>
  <c r="Q172" i="45"/>
  <c r="Q171" i="45"/>
  <c r="Q170" i="45"/>
  <c r="Q169" i="45"/>
  <c r="Q168" i="45"/>
  <c r="Q167" i="45"/>
  <c r="Q166" i="45"/>
  <c r="Q165" i="45"/>
  <c r="Q164" i="45"/>
  <c r="Q163" i="45"/>
  <c r="Q162" i="45"/>
  <c r="Q161" i="45"/>
  <c r="Q160" i="45"/>
  <c r="Q159" i="45"/>
  <c r="Q158" i="45"/>
  <c r="Q157" i="45"/>
  <c r="Q156" i="45"/>
  <c r="Q155" i="45"/>
  <c r="Q154" i="45"/>
  <c r="Q153" i="45"/>
  <c r="Q152" i="45"/>
  <c r="Q151" i="45"/>
  <c r="Q150" i="45"/>
  <c r="Q149" i="45"/>
  <c r="Q148" i="45"/>
  <c r="Q147" i="45"/>
  <c r="Q146" i="45"/>
  <c r="Q145" i="45"/>
  <c r="Q144" i="45"/>
  <c r="Q143" i="45"/>
  <c r="Q142" i="45"/>
  <c r="Q141" i="45"/>
  <c r="Q140" i="45"/>
  <c r="Q139" i="45"/>
  <c r="Q138" i="45"/>
  <c r="Q137" i="45"/>
  <c r="Q136" i="45"/>
  <c r="Q135" i="45"/>
  <c r="Q134" i="45"/>
  <c r="Q133" i="45"/>
  <c r="Q132" i="45"/>
  <c r="Q131" i="45"/>
  <c r="Q130" i="45"/>
  <c r="Q129" i="45"/>
  <c r="Q128" i="45"/>
  <c r="Q127" i="45"/>
  <c r="Q126" i="45"/>
  <c r="Q125" i="45"/>
  <c r="Q124" i="45"/>
  <c r="Q123" i="45"/>
  <c r="Q122" i="45"/>
  <c r="Q121" i="45"/>
  <c r="Q120" i="45"/>
  <c r="Q119" i="45"/>
  <c r="Q118" i="45"/>
  <c r="Q117" i="45"/>
  <c r="Q116" i="45"/>
  <c r="Q115" i="45"/>
  <c r="Q114" i="45"/>
  <c r="Q113" i="45"/>
  <c r="Q112" i="45"/>
  <c r="Q111" i="45"/>
  <c r="Q110" i="45"/>
  <c r="Q109" i="45"/>
  <c r="Q108" i="45"/>
  <c r="Q107" i="45"/>
  <c r="Q106" i="45"/>
  <c r="Q105" i="45"/>
  <c r="Q104" i="45"/>
  <c r="Q103" i="45"/>
  <c r="Q102" i="45"/>
  <c r="Q101" i="45"/>
  <c r="Q100" i="45"/>
  <c r="Q99" i="45"/>
  <c r="Q98" i="45"/>
  <c r="Q97" i="45"/>
  <c r="Q96" i="45"/>
  <c r="Q95" i="45"/>
  <c r="Q94" i="45"/>
  <c r="Q93" i="45"/>
  <c r="Q92" i="45"/>
  <c r="Q91" i="45"/>
  <c r="Q90" i="45"/>
  <c r="Q89" i="45"/>
  <c r="Q88" i="45"/>
  <c r="Q87" i="45"/>
  <c r="Q86" i="45"/>
  <c r="Q85" i="45"/>
  <c r="Q84" i="45"/>
  <c r="Q83" i="45"/>
  <c r="Q82" i="45"/>
  <c r="Q81" i="45"/>
  <c r="Q80" i="45"/>
  <c r="Q79" i="45"/>
  <c r="Q78" i="45"/>
  <c r="Q77" i="45"/>
  <c r="Q76" i="45"/>
  <c r="Q75" i="45"/>
  <c r="Q74" i="45"/>
  <c r="Q73" i="45"/>
  <c r="Q72" i="45"/>
  <c r="Q71" i="45"/>
  <c r="Q70" i="45"/>
  <c r="Q69" i="45"/>
  <c r="Q68" i="45"/>
  <c r="Q67" i="45"/>
  <c r="Q66" i="45"/>
  <c r="Q65" i="45"/>
  <c r="Q64" i="45"/>
  <c r="Q63" i="45"/>
  <c r="Q62" i="45"/>
  <c r="Q61" i="45"/>
  <c r="Q60" i="45"/>
  <c r="Q59" i="45"/>
  <c r="Q58" i="45"/>
  <c r="Q57" i="45"/>
  <c r="Q56" i="45"/>
  <c r="Q55" i="45"/>
  <c r="Q54" i="45"/>
  <c r="Q53" i="45"/>
  <c r="Q52" i="45"/>
  <c r="Q51" i="45"/>
  <c r="Q50" i="45"/>
  <c r="Q49" i="45"/>
  <c r="Q48" i="45"/>
  <c r="Q47" i="45"/>
  <c r="Q46" i="45"/>
  <c r="Q45" i="45"/>
  <c r="Q44" i="45"/>
  <c r="Q43" i="45"/>
  <c r="Q42" i="45"/>
  <c r="Q41" i="45"/>
  <c r="Q40" i="45"/>
  <c r="Q39" i="45"/>
  <c r="Q38" i="45"/>
  <c r="Q37" i="45"/>
  <c r="Q36" i="45"/>
  <c r="Q35" i="45"/>
  <c r="Q34" i="45"/>
  <c r="Q33" i="45"/>
  <c r="Q32" i="45"/>
  <c r="Q31" i="45"/>
  <c r="Q30" i="45"/>
  <c r="Q29" i="45"/>
  <c r="Q28" i="45"/>
  <c r="Q27" i="45"/>
  <c r="Q26" i="45"/>
  <c r="Q25" i="45"/>
  <c r="Q24" i="45"/>
  <c r="Q23" i="45"/>
  <c r="Q22" i="45"/>
  <c r="Q21" i="45"/>
  <c r="Q20" i="45"/>
  <c r="Q19" i="45"/>
  <c r="Q18" i="45"/>
  <c r="Q17" i="45"/>
  <c r="Q16" i="45"/>
  <c r="Q513" i="44"/>
  <c r="Q512" i="44"/>
  <c r="Q511" i="44"/>
  <c r="Q510" i="44"/>
  <c r="Q509" i="44"/>
  <c r="Q508" i="44"/>
  <c r="Q507" i="44"/>
  <c r="Q506" i="44"/>
  <c r="Q505" i="44"/>
  <c r="Q504" i="44"/>
  <c r="Q503" i="44"/>
  <c r="Q502" i="44"/>
  <c r="Q501" i="44"/>
  <c r="Q500" i="44"/>
  <c r="Q499" i="44"/>
  <c r="Q498" i="44"/>
  <c r="Q497" i="44"/>
  <c r="Q496" i="44"/>
  <c r="Q495" i="44"/>
  <c r="Q494" i="44"/>
  <c r="Q493" i="44"/>
  <c r="Q492" i="44"/>
  <c r="Q491" i="44"/>
  <c r="Q490" i="44"/>
  <c r="Q489" i="44"/>
  <c r="Q488" i="44"/>
  <c r="Q487" i="44"/>
  <c r="Q486" i="44"/>
  <c r="Q485" i="44"/>
  <c r="Q484" i="44"/>
  <c r="Q483" i="44"/>
  <c r="Q482" i="44"/>
  <c r="Q481" i="44"/>
  <c r="Q480" i="44"/>
  <c r="Q479" i="44"/>
  <c r="Q478" i="44"/>
  <c r="Q477" i="44"/>
  <c r="Q476" i="44"/>
  <c r="Q475" i="44"/>
  <c r="Q474" i="44"/>
  <c r="Q473" i="44"/>
  <c r="Q472" i="44"/>
  <c r="Q471" i="44"/>
  <c r="Q470" i="44"/>
  <c r="Q469" i="44"/>
  <c r="Q468" i="44"/>
  <c r="Q467" i="44"/>
  <c r="Q466" i="44"/>
  <c r="Q465" i="44"/>
  <c r="Q464" i="44"/>
  <c r="Q463" i="44"/>
  <c r="Q462" i="44"/>
  <c r="Q461" i="44"/>
  <c r="Q460" i="44"/>
  <c r="Q459" i="44"/>
  <c r="Q458" i="44"/>
  <c r="Q457" i="44"/>
  <c r="Q456" i="44"/>
  <c r="Q455" i="44"/>
  <c r="Q454" i="44"/>
  <c r="Q453" i="44"/>
  <c r="Q452" i="44"/>
  <c r="Q451" i="44"/>
  <c r="Q450" i="44"/>
  <c r="Q449" i="44"/>
  <c r="Q448" i="44"/>
  <c r="Q447" i="44"/>
  <c r="Q446" i="44"/>
  <c r="Q445" i="44"/>
  <c r="Q444" i="44"/>
  <c r="Q443" i="44"/>
  <c r="Q442" i="44"/>
  <c r="Q441" i="44"/>
  <c r="Q440" i="44"/>
  <c r="Q439" i="44"/>
  <c r="Q438" i="44"/>
  <c r="Q437" i="44"/>
  <c r="Q436" i="44"/>
  <c r="Q435" i="44"/>
  <c r="Q434" i="44"/>
  <c r="Q433" i="44"/>
  <c r="Q432" i="44"/>
  <c r="Q431" i="44"/>
  <c r="Q430" i="44"/>
  <c r="Q429" i="44"/>
  <c r="Q428" i="44"/>
  <c r="Q427" i="44"/>
  <c r="Q426" i="44"/>
  <c r="Q425" i="44"/>
  <c r="Q424" i="44"/>
  <c r="Q423" i="44"/>
  <c r="Q422" i="44"/>
  <c r="Q421" i="44"/>
  <c r="Q420" i="44"/>
  <c r="Q419" i="44"/>
  <c r="Q418" i="44"/>
  <c r="Q417" i="44"/>
  <c r="Q416" i="44"/>
  <c r="Q415" i="44"/>
  <c r="Q414" i="44"/>
  <c r="Q413" i="44"/>
  <c r="Q412" i="44"/>
  <c r="Q411" i="44"/>
  <c r="Q410" i="44"/>
  <c r="Q409" i="44"/>
  <c r="Q408" i="44"/>
  <c r="Q407" i="44"/>
  <c r="Q406" i="44"/>
  <c r="Q405" i="44"/>
  <c r="Q404" i="44"/>
  <c r="Q403" i="44"/>
  <c r="Q402" i="44"/>
  <c r="Q401" i="44"/>
  <c r="Q400" i="44"/>
  <c r="Q399" i="44"/>
  <c r="Q398" i="44"/>
  <c r="Q397" i="44"/>
  <c r="Q396" i="44"/>
  <c r="Q395" i="44"/>
  <c r="Q394" i="44"/>
  <c r="Q393" i="44"/>
  <c r="Q392" i="44"/>
  <c r="Q391" i="44"/>
  <c r="Q390" i="44"/>
  <c r="Q389" i="44"/>
  <c r="Q388" i="44"/>
  <c r="Q387" i="44"/>
  <c r="Q386" i="44"/>
  <c r="Q385" i="44"/>
  <c r="Q384" i="44"/>
  <c r="Q383" i="44"/>
  <c r="Q382" i="44"/>
  <c r="Q381" i="44"/>
  <c r="Q380" i="44"/>
  <c r="Q379" i="44"/>
  <c r="Q378" i="44"/>
  <c r="Q377" i="44"/>
  <c r="Q376" i="44"/>
  <c r="Q375" i="44"/>
  <c r="Q374" i="44"/>
  <c r="Q373" i="44"/>
  <c r="Q372" i="44"/>
  <c r="Q371" i="44"/>
  <c r="Q370" i="44"/>
  <c r="Q369" i="44"/>
  <c r="Q368" i="44"/>
  <c r="Q367" i="44"/>
  <c r="Q366" i="44"/>
  <c r="Q365" i="44"/>
  <c r="Q364" i="44"/>
  <c r="Q363" i="44"/>
  <c r="Q362" i="44"/>
  <c r="Q361" i="44"/>
  <c r="Q360" i="44"/>
  <c r="Q359" i="44"/>
  <c r="Q358" i="44"/>
  <c r="Q357" i="44"/>
  <c r="Q356" i="44"/>
  <c r="Q355" i="44"/>
  <c r="Q354" i="44"/>
  <c r="Q353" i="44"/>
  <c r="Q352" i="44"/>
  <c r="Q351" i="44"/>
  <c r="Q350" i="44"/>
  <c r="Q349" i="44"/>
  <c r="Q348" i="44"/>
  <c r="Q347" i="44"/>
  <c r="Q346" i="44"/>
  <c r="Q345" i="44"/>
  <c r="Q344" i="44"/>
  <c r="Q343" i="44"/>
  <c r="Q342" i="44"/>
  <c r="Q341" i="44"/>
  <c r="Q340" i="44"/>
  <c r="Q339" i="44"/>
  <c r="Q338" i="44"/>
  <c r="Q337" i="44"/>
  <c r="Q336" i="44"/>
  <c r="Q335" i="44"/>
  <c r="Q334" i="44"/>
  <c r="Q333" i="44"/>
  <c r="Q332" i="44"/>
  <c r="Q331" i="44"/>
  <c r="Q330" i="44"/>
  <c r="Q329" i="44"/>
  <c r="Q328" i="44"/>
  <c r="Q327" i="44"/>
  <c r="Q326" i="44"/>
  <c r="Q325" i="44"/>
  <c r="Q324" i="44"/>
  <c r="Q323" i="44"/>
  <c r="Q322" i="44"/>
  <c r="Q321" i="44"/>
  <c r="Q320" i="44"/>
  <c r="Q319" i="44"/>
  <c r="Q318" i="44"/>
  <c r="Q317" i="44"/>
  <c r="Q316" i="44"/>
  <c r="Q315" i="44"/>
  <c r="Q314" i="44"/>
  <c r="Q313" i="44"/>
  <c r="Q312" i="44"/>
  <c r="Q311" i="44"/>
  <c r="Q310" i="44"/>
  <c r="Q309" i="44"/>
  <c r="Q308" i="44"/>
  <c r="Q307" i="44"/>
  <c r="Q306" i="44"/>
  <c r="Q305" i="44"/>
  <c r="Q304" i="44"/>
  <c r="Q303" i="44"/>
  <c r="Q302" i="44"/>
  <c r="Q301" i="44"/>
  <c r="Q300" i="44"/>
  <c r="Q299" i="44"/>
  <c r="Q298" i="44"/>
  <c r="Q297" i="44"/>
  <c r="Q296" i="44"/>
  <c r="Q295" i="44"/>
  <c r="Q294" i="44"/>
  <c r="Q293" i="44"/>
  <c r="Q292" i="44"/>
  <c r="Q291" i="44"/>
  <c r="Q290" i="44"/>
  <c r="Q289" i="44"/>
  <c r="Q288" i="44"/>
  <c r="Q287" i="44"/>
  <c r="Q286" i="44"/>
  <c r="Q285" i="44"/>
  <c r="Q284" i="44"/>
  <c r="Q283" i="44"/>
  <c r="Q282" i="44"/>
  <c r="Q281" i="44"/>
  <c r="Q280" i="44"/>
  <c r="Q279" i="44"/>
  <c r="Q278" i="44"/>
  <c r="Q277" i="44"/>
  <c r="Q276" i="44"/>
  <c r="Q275" i="44"/>
  <c r="Q274" i="44"/>
  <c r="Q273" i="44"/>
  <c r="Q272" i="44"/>
  <c r="Q271" i="44"/>
  <c r="Q270" i="44"/>
  <c r="Q269" i="44"/>
  <c r="Q268" i="44"/>
  <c r="Q267" i="44"/>
  <c r="Q266" i="44"/>
  <c r="Q265" i="44"/>
  <c r="Q264" i="44"/>
  <c r="Q263" i="44"/>
  <c r="Q262" i="44"/>
  <c r="Q261" i="44"/>
  <c r="Q260" i="44"/>
  <c r="Q259" i="44"/>
  <c r="Q258" i="44"/>
  <c r="Q257" i="44"/>
  <c r="Q256" i="44"/>
  <c r="Q255" i="44"/>
  <c r="Q254" i="44"/>
  <c r="Q253" i="44"/>
  <c r="Q252" i="44"/>
  <c r="Q251" i="44"/>
  <c r="Q250" i="44"/>
  <c r="Q249" i="44"/>
  <c r="Q248" i="44"/>
  <c r="Q247" i="44"/>
  <c r="Q246" i="44"/>
  <c r="Q245" i="44"/>
  <c r="Q244" i="44"/>
  <c r="Q243" i="44"/>
  <c r="Q242" i="44"/>
  <c r="Q241" i="44"/>
  <c r="Q240" i="44"/>
  <c r="Q239" i="44"/>
  <c r="Q238" i="44"/>
  <c r="Q237" i="44"/>
  <c r="Q236" i="44"/>
  <c r="Q235" i="44"/>
  <c r="Q234" i="44"/>
  <c r="Q233" i="44"/>
  <c r="Q232" i="44"/>
  <c r="Q231" i="44"/>
  <c r="Q230" i="44"/>
  <c r="Q229" i="44"/>
  <c r="Q228" i="44"/>
  <c r="Q227" i="44"/>
  <c r="Q226" i="44"/>
  <c r="Q225" i="44"/>
  <c r="Q224" i="44"/>
  <c r="Q223" i="44"/>
  <c r="Q222" i="44"/>
  <c r="Q221" i="44"/>
  <c r="Q220" i="44"/>
  <c r="Q219" i="44"/>
  <c r="Q218" i="44"/>
  <c r="Q217" i="44"/>
  <c r="Q216" i="44"/>
  <c r="Q215" i="44"/>
  <c r="Q214" i="44"/>
  <c r="Q213" i="44"/>
  <c r="Q212" i="44"/>
  <c r="Q211" i="44"/>
  <c r="Q210" i="44"/>
  <c r="Q209" i="44"/>
  <c r="Q208" i="44"/>
  <c r="Q207" i="44"/>
  <c r="Q206" i="44"/>
  <c r="Q205" i="44"/>
  <c r="Q204" i="44"/>
  <c r="Q203" i="44"/>
  <c r="Q202" i="44"/>
  <c r="Q201" i="44"/>
  <c r="Q200" i="44"/>
  <c r="Q199" i="44"/>
  <c r="Q198" i="44"/>
  <c r="Q197" i="44"/>
  <c r="Q196" i="44"/>
  <c r="Q195" i="44"/>
  <c r="Q194" i="44"/>
  <c r="Q193" i="44"/>
  <c r="Q192" i="44"/>
  <c r="Q191" i="44"/>
  <c r="Q190" i="44"/>
  <c r="Q189" i="44"/>
  <c r="Q188" i="44"/>
  <c r="Q187" i="44"/>
  <c r="Q186" i="44"/>
  <c r="Q185" i="44"/>
  <c r="Q184" i="44"/>
  <c r="Q183" i="44"/>
  <c r="Q182" i="44"/>
  <c r="Q181" i="44"/>
  <c r="Q180" i="44"/>
  <c r="Q179" i="44"/>
  <c r="Q178" i="44"/>
  <c r="Q177" i="44"/>
  <c r="Q176" i="44"/>
  <c r="Q175" i="44"/>
  <c r="Q174" i="44"/>
  <c r="Q173" i="44"/>
  <c r="Q172" i="44"/>
  <c r="Q171" i="44"/>
  <c r="Q170" i="44"/>
  <c r="Q169" i="44"/>
  <c r="Q168" i="44"/>
  <c r="Q167" i="44"/>
  <c r="Q166" i="44"/>
  <c r="Q165" i="44"/>
  <c r="Q164" i="44"/>
  <c r="Q163" i="44"/>
  <c r="Q162" i="44"/>
  <c r="Q161" i="44"/>
  <c r="Q160" i="44"/>
  <c r="Q159" i="44"/>
  <c r="Q158" i="44"/>
  <c r="Q157" i="44"/>
  <c r="Q156" i="44"/>
  <c r="Q155" i="44"/>
  <c r="Q154" i="44"/>
  <c r="Q153" i="44"/>
  <c r="Q152" i="44"/>
  <c r="Q151" i="44"/>
  <c r="Q150" i="44"/>
  <c r="Q149" i="44"/>
  <c r="Q148" i="44"/>
  <c r="Q147" i="44"/>
  <c r="Q146" i="44"/>
  <c r="Q145" i="44"/>
  <c r="Q144" i="44"/>
  <c r="Q143" i="44"/>
  <c r="Q142" i="44"/>
  <c r="Q141" i="44"/>
  <c r="Q140" i="44"/>
  <c r="Q139" i="44"/>
  <c r="Q138" i="44"/>
  <c r="Q137" i="44"/>
  <c r="Q136" i="44"/>
  <c r="Q135" i="44"/>
  <c r="Q134" i="44"/>
  <c r="Q133" i="44"/>
  <c r="Q132" i="44"/>
  <c r="Q131" i="44"/>
  <c r="Q130" i="44"/>
  <c r="Q129" i="44"/>
  <c r="Q128" i="44"/>
  <c r="Q127" i="44"/>
  <c r="Q126" i="44"/>
  <c r="Q125" i="44"/>
  <c r="Q124" i="44"/>
  <c r="Q123" i="44"/>
  <c r="Q122" i="44"/>
  <c r="Q121" i="44"/>
  <c r="Q120" i="44"/>
  <c r="Q119" i="44"/>
  <c r="Q118" i="44"/>
  <c r="Q117" i="44"/>
  <c r="Q116" i="44"/>
  <c r="Q115" i="44"/>
  <c r="Q114" i="44"/>
  <c r="Q113" i="44"/>
  <c r="Q112" i="44"/>
  <c r="Q111" i="44"/>
  <c r="Q110" i="44"/>
  <c r="Q109" i="44"/>
  <c r="Q108" i="44"/>
  <c r="Q107" i="44"/>
  <c r="Q106" i="44"/>
  <c r="Q105" i="44"/>
  <c r="Q104" i="44"/>
  <c r="Q103" i="44"/>
  <c r="Q102" i="44"/>
  <c r="Q101" i="44"/>
  <c r="Q100" i="44"/>
  <c r="Q99" i="44"/>
  <c r="Q98" i="44"/>
  <c r="Q97" i="44"/>
  <c r="Q96" i="44"/>
  <c r="Q95" i="44"/>
  <c r="Q94" i="44"/>
  <c r="Q93" i="44"/>
  <c r="Q92" i="44"/>
  <c r="Q91" i="44"/>
  <c r="Q90" i="44"/>
  <c r="Q89" i="44"/>
  <c r="Q88" i="44"/>
  <c r="Q87" i="44"/>
  <c r="Q86" i="44"/>
  <c r="Q85" i="44"/>
  <c r="Q84" i="44"/>
  <c r="Q83" i="44"/>
  <c r="Q82" i="44"/>
  <c r="Q81" i="44"/>
  <c r="Q80" i="44"/>
  <c r="Q79" i="44"/>
  <c r="Q78" i="44"/>
  <c r="Q77" i="44"/>
  <c r="Q76" i="44"/>
  <c r="Q75" i="44"/>
  <c r="Q74" i="44"/>
  <c r="Q73" i="44"/>
  <c r="Q72" i="44"/>
  <c r="Q71" i="44"/>
  <c r="Q70" i="44"/>
  <c r="Q69" i="44"/>
  <c r="Q68" i="44"/>
  <c r="Q67" i="44"/>
  <c r="Q66" i="44"/>
  <c r="Q65" i="44"/>
  <c r="Q64" i="44"/>
  <c r="Q63" i="44"/>
  <c r="Q62" i="44"/>
  <c r="Q61" i="44"/>
  <c r="Q60" i="44"/>
  <c r="Q59" i="44"/>
  <c r="Q58" i="44"/>
  <c r="Q57" i="44"/>
  <c r="Q56" i="44"/>
  <c r="Q55" i="44"/>
  <c r="Q54" i="44"/>
  <c r="Q53" i="44"/>
  <c r="Q52" i="44"/>
  <c r="Q51" i="44"/>
  <c r="Q50" i="44"/>
  <c r="Q49" i="44"/>
  <c r="Q48" i="44"/>
  <c r="Q47" i="44"/>
  <c r="Q46" i="44"/>
  <c r="Q45" i="44"/>
  <c r="Q44" i="44"/>
  <c r="Q43" i="44"/>
  <c r="Q42" i="44"/>
  <c r="Q41" i="44"/>
  <c r="Q40" i="44"/>
  <c r="Q39" i="44"/>
  <c r="Q38" i="44"/>
  <c r="Q37" i="44"/>
  <c r="Q36" i="44"/>
  <c r="Q35" i="44"/>
  <c r="Q34" i="44"/>
  <c r="Q33" i="44"/>
  <c r="Q32" i="44"/>
  <c r="Q31" i="44"/>
  <c r="Q30" i="44"/>
  <c r="Q29" i="44"/>
  <c r="Q28" i="44"/>
  <c r="Q27" i="44"/>
  <c r="Q26" i="44"/>
  <c r="Q25" i="44"/>
  <c r="Q24" i="44"/>
  <c r="Q23" i="44"/>
  <c r="Q22" i="44"/>
  <c r="Q21" i="44"/>
  <c r="Q20" i="44"/>
  <c r="Q19" i="44"/>
  <c r="Q18" i="44"/>
  <c r="Q17" i="44"/>
  <c r="Q16" i="44"/>
  <c r="Q513" i="43"/>
  <c r="Q512" i="43"/>
  <c r="Q511" i="43"/>
  <c r="Q510" i="43"/>
  <c r="Q509" i="43"/>
  <c r="Q508" i="43"/>
  <c r="Q507" i="43"/>
  <c r="Q506" i="43"/>
  <c r="Q505" i="43"/>
  <c r="Q504" i="43"/>
  <c r="Q503" i="43"/>
  <c r="Q502" i="43"/>
  <c r="Q501" i="43"/>
  <c r="Q500" i="43"/>
  <c r="Q499" i="43"/>
  <c r="Q498" i="43"/>
  <c r="Q497" i="43"/>
  <c r="Q496" i="43"/>
  <c r="Q495" i="43"/>
  <c r="Q494" i="43"/>
  <c r="Q493" i="43"/>
  <c r="Q492" i="43"/>
  <c r="Q491" i="43"/>
  <c r="Q490" i="43"/>
  <c r="Q489" i="43"/>
  <c r="Q488" i="43"/>
  <c r="Q487" i="43"/>
  <c r="Q486" i="43"/>
  <c r="Q485" i="43"/>
  <c r="Q484" i="43"/>
  <c r="Q483" i="43"/>
  <c r="Q482" i="43"/>
  <c r="Q481" i="43"/>
  <c r="Q480" i="43"/>
  <c r="Q479" i="43"/>
  <c r="Q478" i="43"/>
  <c r="Q477" i="43"/>
  <c r="Q476" i="43"/>
  <c r="Q475" i="43"/>
  <c r="Q474" i="43"/>
  <c r="Q473" i="43"/>
  <c r="Q472" i="43"/>
  <c r="Q471" i="43"/>
  <c r="Q470" i="43"/>
  <c r="Q469" i="43"/>
  <c r="Q468" i="43"/>
  <c r="Q467" i="43"/>
  <c r="Q466" i="43"/>
  <c r="Q465" i="43"/>
  <c r="Q464" i="43"/>
  <c r="Q463" i="43"/>
  <c r="Q462" i="43"/>
  <c r="Q461" i="43"/>
  <c r="Q460" i="43"/>
  <c r="Q459" i="43"/>
  <c r="Q458" i="43"/>
  <c r="Q457" i="43"/>
  <c r="Q456" i="43"/>
  <c r="Q455" i="43"/>
  <c r="Q454" i="43"/>
  <c r="Q453" i="43"/>
  <c r="Q452" i="43"/>
  <c r="Q451" i="43"/>
  <c r="Q450" i="43"/>
  <c r="Q449" i="43"/>
  <c r="Q448" i="43"/>
  <c r="Q447" i="43"/>
  <c r="Q446" i="43"/>
  <c r="Q445" i="43"/>
  <c r="Q444" i="43"/>
  <c r="Q443" i="43"/>
  <c r="Q442" i="43"/>
  <c r="Q441" i="43"/>
  <c r="Q440" i="43"/>
  <c r="Q439" i="43"/>
  <c r="Q438" i="43"/>
  <c r="Q437" i="43"/>
  <c r="Q436" i="43"/>
  <c r="Q435" i="43"/>
  <c r="Q434" i="43"/>
  <c r="Q433" i="43"/>
  <c r="Q432" i="43"/>
  <c r="Q431" i="43"/>
  <c r="Q430" i="43"/>
  <c r="Q429" i="43"/>
  <c r="Q428" i="43"/>
  <c r="Q427" i="43"/>
  <c r="Q426" i="43"/>
  <c r="Q425" i="43"/>
  <c r="Q424" i="43"/>
  <c r="Q423" i="43"/>
  <c r="Q422" i="43"/>
  <c r="Q421" i="43"/>
  <c r="Q420" i="43"/>
  <c r="Q419" i="43"/>
  <c r="Q418" i="43"/>
  <c r="Q417" i="43"/>
  <c r="Q416" i="43"/>
  <c r="Q415" i="43"/>
  <c r="Q414" i="43"/>
  <c r="Q413" i="43"/>
  <c r="Q412" i="43"/>
  <c r="Q411" i="43"/>
  <c r="Q410" i="43"/>
  <c r="Q409" i="43"/>
  <c r="Q408" i="43"/>
  <c r="Q407" i="43"/>
  <c r="Q406" i="43"/>
  <c r="Q405" i="43"/>
  <c r="Q404" i="43"/>
  <c r="Q403" i="43"/>
  <c r="Q402" i="43"/>
  <c r="Q401" i="43"/>
  <c r="Q400" i="43"/>
  <c r="Q399" i="43"/>
  <c r="Q398" i="43"/>
  <c r="Q397" i="43"/>
  <c r="Q396" i="43"/>
  <c r="Q395" i="43"/>
  <c r="Q394" i="43"/>
  <c r="Q393" i="43"/>
  <c r="Q392" i="43"/>
  <c r="Q391" i="43"/>
  <c r="Q390" i="43"/>
  <c r="Q389" i="43"/>
  <c r="Q388" i="43"/>
  <c r="Q387" i="43"/>
  <c r="Q386" i="43"/>
  <c r="Q385" i="43"/>
  <c r="Q384" i="43"/>
  <c r="Q383" i="43"/>
  <c r="Q382" i="43"/>
  <c r="Q381" i="43"/>
  <c r="Q380" i="43"/>
  <c r="Q379" i="43"/>
  <c r="Q378" i="43"/>
  <c r="Q377" i="43"/>
  <c r="Q376" i="43"/>
  <c r="Q375" i="43"/>
  <c r="Q374" i="43"/>
  <c r="Q373" i="43"/>
  <c r="Q372" i="43"/>
  <c r="Q371" i="43"/>
  <c r="Q370" i="43"/>
  <c r="Q369" i="43"/>
  <c r="Q368" i="43"/>
  <c r="Q367" i="43"/>
  <c r="Q366" i="43"/>
  <c r="Q365" i="43"/>
  <c r="Q364" i="43"/>
  <c r="Q363" i="43"/>
  <c r="Q362" i="43"/>
  <c r="Q361" i="43"/>
  <c r="Q360" i="43"/>
  <c r="Q359" i="43"/>
  <c r="Q358" i="43"/>
  <c r="Q357" i="43"/>
  <c r="Q356" i="43"/>
  <c r="Q355" i="43"/>
  <c r="Q354" i="43"/>
  <c r="Q353" i="43"/>
  <c r="Q352" i="43"/>
  <c r="Q351" i="43"/>
  <c r="Q350" i="43"/>
  <c r="Q349" i="43"/>
  <c r="Q348" i="43"/>
  <c r="Q347" i="43"/>
  <c r="Q346" i="43"/>
  <c r="Q345" i="43"/>
  <c r="Q344" i="43"/>
  <c r="Q343" i="43"/>
  <c r="Q342" i="43"/>
  <c r="Q341" i="43"/>
  <c r="Q340" i="43"/>
  <c r="Q339" i="43"/>
  <c r="Q338" i="43"/>
  <c r="Q337" i="43"/>
  <c r="Q336" i="43"/>
  <c r="Q335" i="43"/>
  <c r="Q334" i="43"/>
  <c r="Q333" i="43"/>
  <c r="Q332" i="43"/>
  <c r="Q331" i="43"/>
  <c r="Q330" i="43"/>
  <c r="Q329" i="43"/>
  <c r="Q328" i="43"/>
  <c r="Q327" i="43"/>
  <c r="Q326" i="43"/>
  <c r="Q325" i="43"/>
  <c r="Q324" i="43"/>
  <c r="Q323" i="43"/>
  <c r="Q322" i="43"/>
  <c r="Q321" i="43"/>
  <c r="Q320" i="43"/>
  <c r="Q319" i="43"/>
  <c r="Q318" i="43"/>
  <c r="Q317" i="43"/>
  <c r="Q316" i="43"/>
  <c r="Q315" i="43"/>
  <c r="Q314" i="43"/>
  <c r="Q313" i="43"/>
  <c r="Q312" i="43"/>
  <c r="Q311" i="43"/>
  <c r="Q310" i="43"/>
  <c r="Q309" i="43"/>
  <c r="Q308" i="43"/>
  <c r="Q307" i="43"/>
  <c r="Q306" i="43"/>
  <c r="Q305" i="43"/>
  <c r="Q304" i="43"/>
  <c r="Q303" i="43"/>
  <c r="Q302" i="43"/>
  <c r="Q301" i="43"/>
  <c r="Q300" i="43"/>
  <c r="Q299" i="43"/>
  <c r="Q298" i="43"/>
  <c r="Q297" i="43"/>
  <c r="Q296" i="43"/>
  <c r="Q295" i="43"/>
  <c r="Q294" i="43"/>
  <c r="Q293" i="43"/>
  <c r="Q292" i="43"/>
  <c r="Q291" i="43"/>
  <c r="Q290" i="43"/>
  <c r="Q289" i="43"/>
  <c r="Q288" i="43"/>
  <c r="Q287" i="43"/>
  <c r="Q286" i="43"/>
  <c r="Q285" i="43"/>
  <c r="Q284" i="43"/>
  <c r="Q283" i="43"/>
  <c r="Q282" i="43"/>
  <c r="Q281" i="43"/>
  <c r="Q280" i="43"/>
  <c r="Q279" i="43"/>
  <c r="Q278" i="43"/>
  <c r="Q277" i="43"/>
  <c r="Q276" i="43"/>
  <c r="Q275" i="43"/>
  <c r="Q274" i="43"/>
  <c r="Q273" i="43"/>
  <c r="Q272" i="43"/>
  <c r="Q271" i="43"/>
  <c r="Q270" i="43"/>
  <c r="Q269" i="43"/>
  <c r="Q268" i="43"/>
  <c r="Q267" i="43"/>
  <c r="Q266" i="43"/>
  <c r="Q265" i="43"/>
  <c r="Q264" i="43"/>
  <c r="Q263" i="43"/>
  <c r="Q262" i="43"/>
  <c r="Q261" i="43"/>
  <c r="Q260" i="43"/>
  <c r="Q259" i="43"/>
  <c r="Q258" i="43"/>
  <c r="Q257" i="43"/>
  <c r="Q256" i="43"/>
  <c r="Q255" i="43"/>
  <c r="Q254" i="43"/>
  <c r="Q253" i="43"/>
  <c r="Q252" i="43"/>
  <c r="Q251" i="43"/>
  <c r="Q250" i="43"/>
  <c r="Q249" i="43"/>
  <c r="Q248" i="43"/>
  <c r="Q247" i="43"/>
  <c r="Q246" i="43"/>
  <c r="Q245" i="43"/>
  <c r="Q244" i="43"/>
  <c r="Q243" i="43"/>
  <c r="Q242" i="43"/>
  <c r="Q241" i="43"/>
  <c r="Q240" i="43"/>
  <c r="Q239" i="43"/>
  <c r="Q238" i="43"/>
  <c r="Q237" i="43"/>
  <c r="Q236" i="43"/>
  <c r="Q235" i="43"/>
  <c r="Q234" i="43"/>
  <c r="Q233" i="43"/>
  <c r="Q232" i="43"/>
  <c r="Q231" i="43"/>
  <c r="Q230" i="43"/>
  <c r="Q229" i="43"/>
  <c r="Q228" i="43"/>
  <c r="Q227" i="43"/>
  <c r="Q226" i="43"/>
  <c r="Q225" i="43"/>
  <c r="Q224" i="43"/>
  <c r="Q223" i="43"/>
  <c r="Q222" i="43"/>
  <c r="Q221" i="43"/>
  <c r="Q220" i="43"/>
  <c r="Q219" i="43"/>
  <c r="Q218" i="43"/>
  <c r="Q217" i="43"/>
  <c r="Q216" i="43"/>
  <c r="Q215" i="43"/>
  <c r="Q214" i="43"/>
  <c r="Q213" i="43"/>
  <c r="Q212" i="43"/>
  <c r="Q211" i="43"/>
  <c r="Q210" i="43"/>
  <c r="Q209" i="43"/>
  <c r="Q208" i="43"/>
  <c r="Q207" i="43"/>
  <c r="Q206" i="43"/>
  <c r="Q205" i="43"/>
  <c r="Q204" i="43"/>
  <c r="Q203" i="43"/>
  <c r="Q202" i="43"/>
  <c r="Q201" i="43"/>
  <c r="Q200" i="43"/>
  <c r="Q199" i="43"/>
  <c r="Q198" i="43"/>
  <c r="Q197" i="43"/>
  <c r="Q196" i="43"/>
  <c r="Q195" i="43"/>
  <c r="Q194" i="43"/>
  <c r="Q193" i="43"/>
  <c r="Q192" i="43"/>
  <c r="Q191" i="43"/>
  <c r="Q190" i="43"/>
  <c r="Q189" i="43"/>
  <c r="Q188" i="43"/>
  <c r="Q187" i="43"/>
  <c r="Q186" i="43"/>
  <c r="Q185" i="43"/>
  <c r="Q184" i="43"/>
  <c r="Q183" i="43"/>
  <c r="Q182" i="43"/>
  <c r="Q181" i="43"/>
  <c r="Q180" i="43"/>
  <c r="Q179" i="43"/>
  <c r="Q178" i="43"/>
  <c r="Q177" i="43"/>
  <c r="Q176" i="43"/>
  <c r="Q175" i="43"/>
  <c r="Q174" i="43"/>
  <c r="Q173" i="43"/>
  <c r="Q172" i="43"/>
  <c r="Q171" i="43"/>
  <c r="Q170" i="43"/>
  <c r="Q169" i="43"/>
  <c r="Q168" i="43"/>
  <c r="Q167" i="43"/>
  <c r="Q166" i="43"/>
  <c r="Q165" i="43"/>
  <c r="Q164" i="43"/>
  <c r="Q163" i="43"/>
  <c r="Q162" i="43"/>
  <c r="Q161" i="43"/>
  <c r="Q160" i="43"/>
  <c r="Q159" i="43"/>
  <c r="Q158" i="43"/>
  <c r="Q157" i="43"/>
  <c r="Q156" i="43"/>
  <c r="Q155" i="43"/>
  <c r="Q154" i="43"/>
  <c r="Q153" i="43"/>
  <c r="Q152" i="43"/>
  <c r="Q151" i="43"/>
  <c r="Q150" i="43"/>
  <c r="Q149" i="43"/>
  <c r="Q148" i="43"/>
  <c r="Q147" i="43"/>
  <c r="Q146" i="43"/>
  <c r="Q145" i="43"/>
  <c r="Q144" i="43"/>
  <c r="Q143" i="43"/>
  <c r="Q142" i="43"/>
  <c r="Q141" i="43"/>
  <c r="Q140" i="43"/>
  <c r="Q139" i="43"/>
  <c r="Q138" i="43"/>
  <c r="Q137" i="43"/>
  <c r="Q136" i="43"/>
  <c r="Q135" i="43"/>
  <c r="Q134" i="43"/>
  <c r="Q133" i="43"/>
  <c r="Q132" i="43"/>
  <c r="Q131" i="43"/>
  <c r="Q130" i="43"/>
  <c r="Q129" i="43"/>
  <c r="Q128" i="43"/>
  <c r="Q127" i="43"/>
  <c r="Q126" i="43"/>
  <c r="Q125" i="43"/>
  <c r="Q124" i="43"/>
  <c r="Q123" i="43"/>
  <c r="Q122" i="43"/>
  <c r="Q121" i="43"/>
  <c r="Q120" i="43"/>
  <c r="Q119" i="43"/>
  <c r="Q118" i="43"/>
  <c r="Q117" i="43"/>
  <c r="Q116" i="43"/>
  <c r="Q115" i="43"/>
  <c r="Q114" i="43"/>
  <c r="Q113" i="43"/>
  <c r="Q112" i="43"/>
  <c r="Q111" i="43"/>
  <c r="Q110" i="43"/>
  <c r="Q109" i="43"/>
  <c r="Q108" i="43"/>
  <c r="Q107" i="43"/>
  <c r="Q106" i="43"/>
  <c r="Q105" i="43"/>
  <c r="Q104" i="43"/>
  <c r="Q103" i="43"/>
  <c r="Q102" i="43"/>
  <c r="Q101" i="43"/>
  <c r="Q100" i="43"/>
  <c r="Q99" i="43"/>
  <c r="Q98" i="43"/>
  <c r="Q97" i="43"/>
  <c r="Q96" i="43"/>
  <c r="Q95" i="43"/>
  <c r="Q94" i="43"/>
  <c r="Q93" i="43"/>
  <c r="Q92" i="43"/>
  <c r="Q91" i="43"/>
  <c r="Q90" i="43"/>
  <c r="Q89" i="43"/>
  <c r="Q88" i="43"/>
  <c r="Q87" i="43"/>
  <c r="Q86" i="43"/>
  <c r="Q85" i="43"/>
  <c r="Q84" i="43"/>
  <c r="Q83" i="43"/>
  <c r="Q82" i="43"/>
  <c r="Q81" i="43"/>
  <c r="Q80" i="43"/>
  <c r="Q79" i="43"/>
  <c r="Q78" i="43"/>
  <c r="Q77" i="43"/>
  <c r="Q76" i="43"/>
  <c r="Q75" i="43"/>
  <c r="Q74" i="43"/>
  <c r="Q73" i="43"/>
  <c r="Q72" i="43"/>
  <c r="Q71" i="43"/>
  <c r="Q70" i="43"/>
  <c r="Q69" i="43"/>
  <c r="Q68" i="43"/>
  <c r="Q67" i="43"/>
  <c r="Q66" i="43"/>
  <c r="Q65" i="43"/>
  <c r="Q64" i="43"/>
  <c r="Q63" i="43"/>
  <c r="Q62" i="43"/>
  <c r="Q61" i="43"/>
  <c r="Q60" i="43"/>
  <c r="Q59" i="43"/>
  <c r="Q58" i="43"/>
  <c r="Q57" i="43"/>
  <c r="Q56" i="43"/>
  <c r="Q55" i="43"/>
  <c r="Q54" i="43"/>
  <c r="Q53" i="43"/>
  <c r="Q52" i="43"/>
  <c r="Q51" i="43"/>
  <c r="Q50" i="43"/>
  <c r="Q49" i="43"/>
  <c r="Q48" i="43"/>
  <c r="Q47" i="43"/>
  <c r="Q46" i="43"/>
  <c r="Q45" i="43"/>
  <c r="Q44" i="43"/>
  <c r="Q43" i="43"/>
  <c r="Q42" i="43"/>
  <c r="Q41" i="43"/>
  <c r="Q40" i="43"/>
  <c r="Q39" i="43"/>
  <c r="Q38" i="43"/>
  <c r="Q37" i="43"/>
  <c r="Q36" i="43"/>
  <c r="Q35" i="43"/>
  <c r="Q34" i="43"/>
  <c r="Q33" i="43"/>
  <c r="Q32" i="43"/>
  <c r="Q31" i="43"/>
  <c r="Q30" i="43"/>
  <c r="Q29" i="43"/>
  <c r="Q28" i="43"/>
  <c r="Q27" i="43"/>
  <c r="Q26" i="43"/>
  <c r="Q25" i="43"/>
  <c r="Q24" i="43"/>
  <c r="Q23" i="43"/>
  <c r="Q22" i="43"/>
  <c r="Q21" i="43"/>
  <c r="Q20" i="43"/>
  <c r="Q19" i="43"/>
  <c r="Q18" i="43"/>
  <c r="Q17" i="43"/>
  <c r="Q16" i="43"/>
  <c r="Q513" i="42"/>
  <c r="Q512" i="42"/>
  <c r="Q511" i="42"/>
  <c r="Q510" i="42"/>
  <c r="Q509" i="42"/>
  <c r="Q508" i="42"/>
  <c r="Q507" i="42"/>
  <c r="Q506" i="42"/>
  <c r="Q505" i="42"/>
  <c r="Q504" i="42"/>
  <c r="Q503" i="42"/>
  <c r="Q502" i="42"/>
  <c r="Q501" i="42"/>
  <c r="Q500" i="42"/>
  <c r="Q499" i="42"/>
  <c r="Q498" i="42"/>
  <c r="Q497" i="42"/>
  <c r="Q496" i="42"/>
  <c r="Q495" i="42"/>
  <c r="Q494" i="42"/>
  <c r="Q493" i="42"/>
  <c r="Q492" i="42"/>
  <c r="Q491" i="42"/>
  <c r="Q490" i="42"/>
  <c r="Q489" i="42"/>
  <c r="Q488" i="42"/>
  <c r="Q487" i="42"/>
  <c r="Q486" i="42"/>
  <c r="Q485" i="42"/>
  <c r="Q484" i="42"/>
  <c r="Q483" i="42"/>
  <c r="Q482" i="42"/>
  <c r="Q481" i="42"/>
  <c r="Q480" i="42"/>
  <c r="Q479" i="42"/>
  <c r="Q478" i="42"/>
  <c r="Q477" i="42"/>
  <c r="Q476" i="42"/>
  <c r="Q475" i="42"/>
  <c r="Q474" i="42"/>
  <c r="Q473" i="42"/>
  <c r="Q472" i="42"/>
  <c r="Q471" i="42"/>
  <c r="Q470" i="42"/>
  <c r="Q469" i="42"/>
  <c r="Q468" i="42"/>
  <c r="Q467" i="42"/>
  <c r="Q466" i="42"/>
  <c r="Q465" i="42"/>
  <c r="Q464" i="42"/>
  <c r="Q463" i="42"/>
  <c r="Q462" i="42"/>
  <c r="Q461" i="42"/>
  <c r="Q460" i="42"/>
  <c r="Q459" i="42"/>
  <c r="Q458" i="42"/>
  <c r="Q457" i="42"/>
  <c r="Q456" i="42"/>
  <c r="Q455" i="42"/>
  <c r="Q454" i="42"/>
  <c r="Q453" i="42"/>
  <c r="Q452" i="42"/>
  <c r="Q451" i="42"/>
  <c r="Q450" i="42"/>
  <c r="Q449" i="42"/>
  <c r="Q448" i="42"/>
  <c r="Q447" i="42"/>
  <c r="Q446" i="42"/>
  <c r="Q445" i="42"/>
  <c r="Q444" i="42"/>
  <c r="Q443" i="42"/>
  <c r="Q442" i="42"/>
  <c r="Q441" i="42"/>
  <c r="Q440" i="42"/>
  <c r="Q439" i="42"/>
  <c r="Q438" i="42"/>
  <c r="Q437" i="42"/>
  <c r="Q436" i="42"/>
  <c r="Q435" i="42"/>
  <c r="Q434" i="42"/>
  <c r="Q433" i="42"/>
  <c r="Q432" i="42"/>
  <c r="Q431" i="42"/>
  <c r="Q430" i="42"/>
  <c r="Q429" i="42"/>
  <c r="Q428" i="42"/>
  <c r="Q427" i="42"/>
  <c r="Q426" i="42"/>
  <c r="Q425" i="42"/>
  <c r="Q424" i="42"/>
  <c r="Q423" i="42"/>
  <c r="Q422" i="42"/>
  <c r="Q421" i="42"/>
  <c r="Q420" i="42"/>
  <c r="Q419" i="42"/>
  <c r="Q418" i="42"/>
  <c r="Q417" i="42"/>
  <c r="Q416" i="42"/>
  <c r="Q415" i="42"/>
  <c r="Q414" i="42"/>
  <c r="Q413" i="42"/>
  <c r="Q412" i="42"/>
  <c r="Q411" i="42"/>
  <c r="Q410" i="42"/>
  <c r="Q409" i="42"/>
  <c r="Q408" i="42"/>
  <c r="Q407" i="42"/>
  <c r="Q406" i="42"/>
  <c r="Q405" i="42"/>
  <c r="Q404" i="42"/>
  <c r="Q403" i="42"/>
  <c r="Q402" i="42"/>
  <c r="Q401" i="42"/>
  <c r="Q400" i="42"/>
  <c r="Q399" i="42"/>
  <c r="Q398" i="42"/>
  <c r="Q397" i="42"/>
  <c r="Q396" i="42"/>
  <c r="Q395" i="42"/>
  <c r="Q394" i="42"/>
  <c r="Q393" i="42"/>
  <c r="Q392" i="42"/>
  <c r="Q391" i="42"/>
  <c r="Q390" i="42"/>
  <c r="Q389" i="42"/>
  <c r="Q388" i="42"/>
  <c r="Q387" i="42"/>
  <c r="Q386" i="42"/>
  <c r="Q385" i="42"/>
  <c r="Q384" i="42"/>
  <c r="Q383" i="42"/>
  <c r="Q382" i="42"/>
  <c r="Q381" i="42"/>
  <c r="Q380" i="42"/>
  <c r="Q379" i="42"/>
  <c r="Q378" i="42"/>
  <c r="Q377" i="42"/>
  <c r="Q376" i="42"/>
  <c r="Q375" i="42"/>
  <c r="Q374" i="42"/>
  <c r="Q373" i="42"/>
  <c r="Q372" i="42"/>
  <c r="Q371" i="42"/>
  <c r="Q370" i="42"/>
  <c r="Q369" i="42"/>
  <c r="Q368" i="42"/>
  <c r="Q367" i="42"/>
  <c r="Q366" i="42"/>
  <c r="Q365" i="42"/>
  <c r="Q364" i="42"/>
  <c r="Q363" i="42"/>
  <c r="Q362" i="42"/>
  <c r="Q361" i="42"/>
  <c r="Q360" i="42"/>
  <c r="Q359" i="42"/>
  <c r="Q358" i="42"/>
  <c r="Q357" i="42"/>
  <c r="Q356" i="42"/>
  <c r="Q355" i="42"/>
  <c r="Q354" i="42"/>
  <c r="Q353" i="42"/>
  <c r="Q352" i="42"/>
  <c r="Q351" i="42"/>
  <c r="Q350" i="42"/>
  <c r="Q349" i="42"/>
  <c r="Q348" i="42"/>
  <c r="Q347" i="42"/>
  <c r="Q346" i="42"/>
  <c r="Q345" i="42"/>
  <c r="Q344" i="42"/>
  <c r="Q343" i="42"/>
  <c r="Q342" i="42"/>
  <c r="Q341" i="42"/>
  <c r="Q340" i="42"/>
  <c r="Q339" i="42"/>
  <c r="Q338" i="42"/>
  <c r="Q337" i="42"/>
  <c r="Q336" i="42"/>
  <c r="Q335" i="42"/>
  <c r="Q334" i="42"/>
  <c r="Q333" i="42"/>
  <c r="Q332" i="42"/>
  <c r="Q331" i="42"/>
  <c r="Q330" i="42"/>
  <c r="Q329" i="42"/>
  <c r="Q328" i="42"/>
  <c r="Q327" i="42"/>
  <c r="Q326" i="42"/>
  <c r="Q325" i="42"/>
  <c r="Q324" i="42"/>
  <c r="Q323" i="42"/>
  <c r="Q322" i="42"/>
  <c r="Q321" i="42"/>
  <c r="Q320" i="42"/>
  <c r="Q319" i="42"/>
  <c r="Q318" i="42"/>
  <c r="Q317" i="42"/>
  <c r="Q316" i="42"/>
  <c r="Q315" i="42"/>
  <c r="Q314" i="42"/>
  <c r="Q313" i="42"/>
  <c r="Q312" i="42"/>
  <c r="Q311" i="42"/>
  <c r="Q310" i="42"/>
  <c r="Q309" i="42"/>
  <c r="Q308" i="42"/>
  <c r="Q307" i="42"/>
  <c r="Q306" i="42"/>
  <c r="Q305" i="42"/>
  <c r="Q304" i="42"/>
  <c r="Q303" i="42"/>
  <c r="Q302" i="42"/>
  <c r="Q301" i="42"/>
  <c r="Q300" i="42"/>
  <c r="Q299" i="42"/>
  <c r="Q298" i="42"/>
  <c r="Q297" i="42"/>
  <c r="Q296" i="42"/>
  <c r="Q295" i="42"/>
  <c r="Q294" i="42"/>
  <c r="Q293" i="42"/>
  <c r="Q292" i="42"/>
  <c r="Q291" i="42"/>
  <c r="Q290" i="42"/>
  <c r="Q289" i="42"/>
  <c r="Q288" i="42"/>
  <c r="Q287" i="42"/>
  <c r="Q286" i="42"/>
  <c r="Q285" i="42"/>
  <c r="Q284" i="42"/>
  <c r="Q283" i="42"/>
  <c r="Q282" i="42"/>
  <c r="Q281" i="42"/>
  <c r="Q280" i="42"/>
  <c r="Q279" i="42"/>
  <c r="Q278" i="42"/>
  <c r="Q277" i="42"/>
  <c r="Q276" i="42"/>
  <c r="Q275" i="42"/>
  <c r="Q274" i="42"/>
  <c r="Q273" i="42"/>
  <c r="Q272" i="42"/>
  <c r="Q271" i="42"/>
  <c r="Q270" i="42"/>
  <c r="Q269" i="42"/>
  <c r="Q268" i="42"/>
  <c r="Q267" i="42"/>
  <c r="Q266" i="42"/>
  <c r="Q265" i="42"/>
  <c r="Q264" i="42"/>
  <c r="Q263" i="42"/>
  <c r="Q262" i="42"/>
  <c r="Q261" i="42"/>
  <c r="Q260" i="42"/>
  <c r="Q259" i="42"/>
  <c r="Q258" i="42"/>
  <c r="Q257" i="42"/>
  <c r="Q256" i="42"/>
  <c r="Q255" i="42"/>
  <c r="Q254" i="42"/>
  <c r="Q253" i="42"/>
  <c r="Q252" i="42"/>
  <c r="Q251" i="42"/>
  <c r="Q250" i="42"/>
  <c r="Q249" i="42"/>
  <c r="Q248" i="42"/>
  <c r="Q247" i="42"/>
  <c r="Q246" i="42"/>
  <c r="Q245" i="42"/>
  <c r="Q244" i="42"/>
  <c r="Q243" i="42"/>
  <c r="Q242" i="42"/>
  <c r="Q241" i="42"/>
  <c r="Q240" i="42"/>
  <c r="Q239" i="42"/>
  <c r="Q238" i="42"/>
  <c r="Q237" i="42"/>
  <c r="Q236" i="42"/>
  <c r="Q235" i="42"/>
  <c r="Q234" i="42"/>
  <c r="Q233" i="42"/>
  <c r="Q232" i="42"/>
  <c r="Q231" i="42"/>
  <c r="Q230" i="42"/>
  <c r="Q229" i="42"/>
  <c r="Q228" i="42"/>
  <c r="Q227" i="42"/>
  <c r="Q226" i="42"/>
  <c r="Q225" i="42"/>
  <c r="Q224" i="42"/>
  <c r="Q223" i="42"/>
  <c r="Q222" i="42"/>
  <c r="Q221" i="42"/>
  <c r="Q220" i="42"/>
  <c r="Q219" i="42"/>
  <c r="Q218" i="42"/>
  <c r="Q217" i="42"/>
  <c r="Q216" i="42"/>
  <c r="Q215" i="42"/>
  <c r="Q214" i="42"/>
  <c r="Q213" i="42"/>
  <c r="Q212" i="42"/>
  <c r="Q211" i="42"/>
  <c r="Q210" i="42"/>
  <c r="Q209" i="42"/>
  <c r="Q208" i="42"/>
  <c r="Q207" i="42"/>
  <c r="Q206" i="42"/>
  <c r="Q205" i="42"/>
  <c r="Q204" i="42"/>
  <c r="Q203" i="42"/>
  <c r="Q202" i="42"/>
  <c r="Q201" i="42"/>
  <c r="Q200" i="42"/>
  <c r="Q199" i="42"/>
  <c r="Q198" i="42"/>
  <c r="Q197" i="42"/>
  <c r="Q196" i="42"/>
  <c r="Q195" i="42"/>
  <c r="Q194" i="42"/>
  <c r="Q193" i="42"/>
  <c r="Q192" i="42"/>
  <c r="Q191" i="42"/>
  <c r="Q190" i="42"/>
  <c r="Q189" i="42"/>
  <c r="Q188" i="42"/>
  <c r="Q187" i="42"/>
  <c r="Q186" i="42"/>
  <c r="Q185" i="42"/>
  <c r="Q184" i="42"/>
  <c r="Q183" i="42"/>
  <c r="Q182" i="42"/>
  <c r="Q181" i="42"/>
  <c r="Q180" i="42"/>
  <c r="Q179" i="42"/>
  <c r="Q178" i="42"/>
  <c r="Q177" i="42"/>
  <c r="Q176" i="42"/>
  <c r="Q175" i="42"/>
  <c r="Q174" i="42"/>
  <c r="Q173" i="42"/>
  <c r="Q172" i="42"/>
  <c r="Q171" i="42"/>
  <c r="Q170" i="42"/>
  <c r="Q169" i="42"/>
  <c r="Q168" i="42"/>
  <c r="Q167" i="42"/>
  <c r="Q166" i="42"/>
  <c r="Q165" i="42"/>
  <c r="Q164" i="42"/>
  <c r="Q163" i="42"/>
  <c r="Q162" i="42"/>
  <c r="Q161" i="42"/>
  <c r="Q160" i="42"/>
  <c r="Q159" i="42"/>
  <c r="Q158" i="42"/>
  <c r="Q157" i="42"/>
  <c r="Q156" i="42"/>
  <c r="Q155" i="42"/>
  <c r="Q154" i="42"/>
  <c r="Q153" i="42"/>
  <c r="Q152" i="42"/>
  <c r="Q151" i="42"/>
  <c r="Q150" i="42"/>
  <c r="Q149" i="42"/>
  <c r="Q148" i="42"/>
  <c r="Q147" i="42"/>
  <c r="Q146" i="42"/>
  <c r="Q145" i="42"/>
  <c r="Q144" i="42"/>
  <c r="Q143" i="42"/>
  <c r="Q142" i="42"/>
  <c r="Q141" i="42"/>
  <c r="Q140" i="42"/>
  <c r="Q139" i="42"/>
  <c r="Q138" i="42"/>
  <c r="Q137" i="42"/>
  <c r="Q136" i="42"/>
  <c r="Q135" i="42"/>
  <c r="Q134" i="42"/>
  <c r="Q133" i="42"/>
  <c r="Q132" i="42"/>
  <c r="Q131" i="42"/>
  <c r="Q130" i="42"/>
  <c r="Q129" i="42"/>
  <c r="Q128" i="42"/>
  <c r="Q127" i="42"/>
  <c r="Q126" i="42"/>
  <c r="Q125" i="42"/>
  <c r="Q124" i="42"/>
  <c r="Q123" i="42"/>
  <c r="Q122" i="42"/>
  <c r="Q121" i="42"/>
  <c r="Q120" i="42"/>
  <c r="Q119" i="42"/>
  <c r="Q118" i="42"/>
  <c r="Q117" i="42"/>
  <c r="Q116" i="42"/>
  <c r="Q115" i="42"/>
  <c r="Q114" i="42"/>
  <c r="Q113" i="42"/>
  <c r="Q112" i="42"/>
  <c r="Q111" i="42"/>
  <c r="Q110" i="42"/>
  <c r="Q109" i="42"/>
  <c r="Q108" i="42"/>
  <c r="Q107" i="42"/>
  <c r="Q106" i="42"/>
  <c r="Q105" i="42"/>
  <c r="Q104" i="42"/>
  <c r="Q103" i="42"/>
  <c r="Q102" i="42"/>
  <c r="Q101" i="42"/>
  <c r="Q100" i="42"/>
  <c r="Q99" i="42"/>
  <c r="Q98" i="42"/>
  <c r="Q97" i="42"/>
  <c r="Q96" i="42"/>
  <c r="Q95" i="42"/>
  <c r="Q94" i="42"/>
  <c r="Q93" i="42"/>
  <c r="Q92" i="42"/>
  <c r="Q91" i="42"/>
  <c r="Q90" i="42"/>
  <c r="Q89" i="42"/>
  <c r="Q88" i="42"/>
  <c r="Q87" i="42"/>
  <c r="Q86" i="42"/>
  <c r="Q85" i="42"/>
  <c r="Q84" i="42"/>
  <c r="Q83" i="42"/>
  <c r="Q82" i="42"/>
  <c r="Q81" i="42"/>
  <c r="Q80" i="42"/>
  <c r="Q79" i="42"/>
  <c r="Q78" i="42"/>
  <c r="Q77" i="42"/>
  <c r="Q76" i="42"/>
  <c r="Q75" i="42"/>
  <c r="Q74" i="42"/>
  <c r="Q73" i="42"/>
  <c r="Q72" i="42"/>
  <c r="Q71" i="42"/>
  <c r="Q70" i="42"/>
  <c r="Q69" i="42"/>
  <c r="Q68" i="42"/>
  <c r="Q67" i="42"/>
  <c r="Q66" i="42"/>
  <c r="Q65" i="42"/>
  <c r="Q64" i="42"/>
  <c r="Q63" i="42"/>
  <c r="Q62" i="42"/>
  <c r="Q61" i="42"/>
  <c r="Q60" i="42"/>
  <c r="Q59" i="42"/>
  <c r="Q58" i="42"/>
  <c r="Q57" i="42"/>
  <c r="Q56" i="42"/>
  <c r="Q55" i="42"/>
  <c r="Q54" i="42"/>
  <c r="Q53" i="42"/>
  <c r="Q52" i="42"/>
  <c r="Q51" i="42"/>
  <c r="Q50" i="42"/>
  <c r="Q49" i="42"/>
  <c r="Q48" i="42"/>
  <c r="Q47" i="42"/>
  <c r="Q46" i="42"/>
  <c r="Q45" i="42"/>
  <c r="Q44" i="42"/>
  <c r="Q43" i="42"/>
  <c r="Q42" i="42"/>
  <c r="Q41" i="42"/>
  <c r="Q40" i="42"/>
  <c r="Q39" i="42"/>
  <c r="Q38" i="42"/>
  <c r="Q37" i="42"/>
  <c r="Q36" i="42"/>
  <c r="Q35" i="42"/>
  <c r="Q34" i="42"/>
  <c r="Q33" i="42"/>
  <c r="Q32" i="42"/>
  <c r="Q31" i="42"/>
  <c r="Q30" i="42"/>
  <c r="Q29" i="42"/>
  <c r="Q28" i="42"/>
  <c r="Q27" i="42"/>
  <c r="Q26" i="42"/>
  <c r="Q25" i="42"/>
  <c r="Q24" i="42"/>
  <c r="Q23" i="42"/>
  <c r="Q22" i="42"/>
  <c r="Q21" i="42"/>
  <c r="Q20" i="42"/>
  <c r="Q19" i="42"/>
  <c r="Q18" i="42"/>
  <c r="Q17" i="42"/>
  <c r="Q16" i="42"/>
  <c r="Q513" i="41"/>
  <c r="Q512" i="41"/>
  <c r="Q511" i="41"/>
  <c r="Q510" i="41"/>
  <c r="Q509" i="41"/>
  <c r="Q508" i="41"/>
  <c r="Q507" i="41"/>
  <c r="Q506" i="41"/>
  <c r="Q505" i="41"/>
  <c r="Q504" i="41"/>
  <c r="Q503" i="41"/>
  <c r="Q502" i="41"/>
  <c r="Q501" i="41"/>
  <c r="Q500" i="41"/>
  <c r="Q499" i="41"/>
  <c r="Q498" i="41"/>
  <c r="Q497" i="41"/>
  <c r="Q496" i="41"/>
  <c r="Q495" i="41"/>
  <c r="Q494" i="41"/>
  <c r="Q493" i="41"/>
  <c r="Q492" i="41"/>
  <c r="Q491" i="41"/>
  <c r="Q490" i="41"/>
  <c r="Q489" i="41"/>
  <c r="Q488" i="41"/>
  <c r="Q487" i="41"/>
  <c r="Q486" i="41"/>
  <c r="Q485" i="41"/>
  <c r="Q484" i="41"/>
  <c r="Q483" i="41"/>
  <c r="Q482" i="41"/>
  <c r="Q481" i="41"/>
  <c r="Q480" i="41"/>
  <c r="Q479" i="41"/>
  <c r="Q478" i="41"/>
  <c r="Q477" i="41"/>
  <c r="Q476" i="41"/>
  <c r="Q475" i="41"/>
  <c r="Q474" i="41"/>
  <c r="Q473" i="41"/>
  <c r="Q472" i="41"/>
  <c r="Q471" i="41"/>
  <c r="Q470" i="41"/>
  <c r="Q469" i="41"/>
  <c r="Q468" i="41"/>
  <c r="Q467" i="41"/>
  <c r="Q466" i="41"/>
  <c r="Q465" i="41"/>
  <c r="Q464" i="41"/>
  <c r="Q463" i="41"/>
  <c r="Q462" i="41"/>
  <c r="Q461" i="41"/>
  <c r="Q460" i="41"/>
  <c r="Q459" i="41"/>
  <c r="Q458" i="41"/>
  <c r="Q457" i="41"/>
  <c r="Q456" i="41"/>
  <c r="Q455" i="41"/>
  <c r="Q454" i="41"/>
  <c r="Q453" i="41"/>
  <c r="Q452" i="41"/>
  <c r="Q451" i="41"/>
  <c r="Q450" i="41"/>
  <c r="Q449" i="41"/>
  <c r="Q448" i="41"/>
  <c r="Q447" i="41"/>
  <c r="Q446" i="41"/>
  <c r="Q445" i="41"/>
  <c r="Q444" i="41"/>
  <c r="Q443" i="41"/>
  <c r="Q442" i="41"/>
  <c r="Q441" i="41"/>
  <c r="Q440" i="41"/>
  <c r="Q439" i="41"/>
  <c r="Q438" i="41"/>
  <c r="Q437" i="41"/>
  <c r="Q436" i="41"/>
  <c r="Q435" i="41"/>
  <c r="Q434" i="41"/>
  <c r="Q433" i="41"/>
  <c r="Q432" i="41"/>
  <c r="Q431" i="41"/>
  <c r="Q430" i="41"/>
  <c r="Q429" i="41"/>
  <c r="Q428" i="41"/>
  <c r="Q427" i="41"/>
  <c r="Q426" i="41"/>
  <c r="Q425" i="41"/>
  <c r="Q424" i="41"/>
  <c r="Q423" i="41"/>
  <c r="Q422" i="41"/>
  <c r="Q421" i="41"/>
  <c r="Q420" i="41"/>
  <c r="Q419" i="41"/>
  <c r="Q418" i="41"/>
  <c r="Q417" i="41"/>
  <c r="Q416" i="41"/>
  <c r="Q415" i="41"/>
  <c r="Q414" i="41"/>
  <c r="Q413" i="41"/>
  <c r="Q412" i="41"/>
  <c r="Q411" i="41"/>
  <c r="Q410" i="41"/>
  <c r="Q409" i="41"/>
  <c r="Q408" i="41"/>
  <c r="Q407" i="41"/>
  <c r="Q406" i="41"/>
  <c r="Q405" i="41"/>
  <c r="Q404" i="41"/>
  <c r="Q403" i="41"/>
  <c r="Q402" i="41"/>
  <c r="Q401" i="41"/>
  <c r="Q400" i="41"/>
  <c r="Q399" i="41"/>
  <c r="Q398" i="41"/>
  <c r="Q397" i="41"/>
  <c r="Q396" i="41"/>
  <c r="Q395" i="41"/>
  <c r="Q394" i="41"/>
  <c r="Q393" i="41"/>
  <c r="Q392" i="41"/>
  <c r="Q391" i="41"/>
  <c r="Q390" i="41"/>
  <c r="Q389" i="41"/>
  <c r="Q388" i="41"/>
  <c r="Q387" i="41"/>
  <c r="Q386" i="41"/>
  <c r="Q385" i="41"/>
  <c r="Q384" i="41"/>
  <c r="Q383" i="41"/>
  <c r="Q382" i="41"/>
  <c r="Q381" i="41"/>
  <c r="Q380" i="41"/>
  <c r="Q379" i="41"/>
  <c r="Q378" i="41"/>
  <c r="Q377" i="41"/>
  <c r="Q376" i="41"/>
  <c r="Q375" i="41"/>
  <c r="Q374" i="41"/>
  <c r="Q373" i="41"/>
  <c r="Q372" i="41"/>
  <c r="Q371" i="41"/>
  <c r="Q370" i="41"/>
  <c r="Q369" i="41"/>
  <c r="Q368" i="41"/>
  <c r="Q367" i="41"/>
  <c r="Q366" i="41"/>
  <c r="Q365" i="41"/>
  <c r="Q364" i="41"/>
  <c r="Q363" i="41"/>
  <c r="Q362" i="41"/>
  <c r="Q361" i="41"/>
  <c r="Q360" i="41"/>
  <c r="Q359" i="41"/>
  <c r="Q358" i="41"/>
  <c r="Q357" i="41"/>
  <c r="Q356" i="41"/>
  <c r="Q355" i="41"/>
  <c r="Q354" i="41"/>
  <c r="Q353" i="41"/>
  <c r="Q352" i="41"/>
  <c r="Q351" i="41"/>
  <c r="Q350" i="41"/>
  <c r="Q349" i="41"/>
  <c r="Q348" i="41"/>
  <c r="Q347" i="41"/>
  <c r="Q346" i="41"/>
  <c r="Q345" i="41"/>
  <c r="Q344" i="41"/>
  <c r="Q343" i="41"/>
  <c r="Q342" i="41"/>
  <c r="Q341" i="41"/>
  <c r="Q340" i="41"/>
  <c r="Q339" i="41"/>
  <c r="Q338" i="41"/>
  <c r="Q337" i="41"/>
  <c r="Q336" i="41"/>
  <c r="Q335" i="41"/>
  <c r="Q334" i="41"/>
  <c r="Q333" i="41"/>
  <c r="Q332" i="41"/>
  <c r="Q331" i="41"/>
  <c r="Q330" i="41"/>
  <c r="Q329" i="41"/>
  <c r="Q328" i="41"/>
  <c r="Q327" i="41"/>
  <c r="Q326" i="41"/>
  <c r="Q325" i="41"/>
  <c r="Q324" i="41"/>
  <c r="Q323" i="41"/>
  <c r="Q322" i="41"/>
  <c r="Q321" i="41"/>
  <c r="Q320" i="41"/>
  <c r="Q319" i="41"/>
  <c r="Q318" i="41"/>
  <c r="Q317" i="41"/>
  <c r="Q316" i="41"/>
  <c r="Q315" i="41"/>
  <c r="Q314" i="41"/>
  <c r="Q313" i="41"/>
  <c r="Q312" i="41"/>
  <c r="Q311" i="41"/>
  <c r="Q310" i="41"/>
  <c r="Q309" i="41"/>
  <c r="Q308" i="41"/>
  <c r="Q307" i="41"/>
  <c r="Q306" i="41"/>
  <c r="Q305" i="41"/>
  <c r="Q304" i="41"/>
  <c r="Q303" i="41"/>
  <c r="Q302" i="41"/>
  <c r="Q301" i="41"/>
  <c r="Q300" i="41"/>
  <c r="Q299" i="41"/>
  <c r="Q298" i="41"/>
  <c r="Q297" i="41"/>
  <c r="Q296" i="41"/>
  <c r="Q295" i="41"/>
  <c r="Q294" i="41"/>
  <c r="Q293" i="41"/>
  <c r="Q292" i="41"/>
  <c r="Q291" i="41"/>
  <c r="Q290" i="41"/>
  <c r="Q289" i="41"/>
  <c r="Q288" i="41"/>
  <c r="Q287" i="41"/>
  <c r="Q286" i="41"/>
  <c r="Q285" i="41"/>
  <c r="Q284" i="41"/>
  <c r="Q283" i="41"/>
  <c r="Q282" i="41"/>
  <c r="Q281" i="41"/>
  <c r="Q280" i="41"/>
  <c r="Q279" i="41"/>
  <c r="Q278" i="41"/>
  <c r="Q277" i="41"/>
  <c r="Q276" i="41"/>
  <c r="Q275" i="41"/>
  <c r="Q274" i="41"/>
  <c r="Q273" i="41"/>
  <c r="Q272" i="41"/>
  <c r="Q271" i="41"/>
  <c r="Q270" i="41"/>
  <c r="Q269" i="41"/>
  <c r="Q268" i="41"/>
  <c r="Q267" i="41"/>
  <c r="Q266" i="41"/>
  <c r="Q265" i="41"/>
  <c r="Q264" i="41"/>
  <c r="Q263" i="41"/>
  <c r="Q262" i="41"/>
  <c r="Q261" i="41"/>
  <c r="Q260" i="41"/>
  <c r="Q259" i="41"/>
  <c r="Q258" i="41"/>
  <c r="Q257" i="41"/>
  <c r="Q256" i="41"/>
  <c r="Q255" i="41"/>
  <c r="Q254" i="41"/>
  <c r="Q253" i="41"/>
  <c r="Q252" i="41"/>
  <c r="Q251" i="41"/>
  <c r="Q250" i="41"/>
  <c r="Q249" i="41"/>
  <c r="Q248" i="41"/>
  <c r="Q247" i="41"/>
  <c r="Q246" i="41"/>
  <c r="Q245" i="41"/>
  <c r="Q244" i="41"/>
  <c r="Q243" i="41"/>
  <c r="Q242" i="41"/>
  <c r="Q241" i="41"/>
  <c r="Q240" i="41"/>
  <c r="Q239" i="41"/>
  <c r="Q238" i="41"/>
  <c r="Q237" i="41"/>
  <c r="Q236" i="41"/>
  <c r="Q235" i="41"/>
  <c r="Q234" i="41"/>
  <c r="Q233" i="41"/>
  <c r="Q232" i="41"/>
  <c r="Q231" i="41"/>
  <c r="Q230" i="41"/>
  <c r="Q229" i="41"/>
  <c r="Q228" i="41"/>
  <c r="Q227" i="41"/>
  <c r="Q226" i="41"/>
  <c r="Q225" i="41"/>
  <c r="Q224" i="41"/>
  <c r="Q223" i="41"/>
  <c r="Q222" i="41"/>
  <c r="Q221" i="41"/>
  <c r="Q220" i="41"/>
  <c r="Q219" i="41"/>
  <c r="Q218" i="41"/>
  <c r="Q217" i="41"/>
  <c r="Q216" i="41"/>
  <c r="Q215" i="41"/>
  <c r="Q214" i="41"/>
  <c r="Q213" i="41"/>
  <c r="Q212" i="41"/>
  <c r="Q211" i="41"/>
  <c r="Q210" i="41"/>
  <c r="Q209" i="41"/>
  <c r="Q208" i="41"/>
  <c r="Q207" i="41"/>
  <c r="Q206" i="41"/>
  <c r="Q205" i="41"/>
  <c r="Q204" i="41"/>
  <c r="Q203" i="41"/>
  <c r="Q202" i="41"/>
  <c r="Q201" i="41"/>
  <c r="Q200" i="41"/>
  <c r="Q199" i="41"/>
  <c r="Q198" i="41"/>
  <c r="Q197" i="41"/>
  <c r="Q196" i="41"/>
  <c r="Q195" i="41"/>
  <c r="Q194" i="41"/>
  <c r="Q193" i="41"/>
  <c r="Q192" i="41"/>
  <c r="Q191" i="41"/>
  <c r="Q190" i="41"/>
  <c r="Q189" i="41"/>
  <c r="Q188" i="41"/>
  <c r="Q187" i="41"/>
  <c r="Q186" i="41"/>
  <c r="Q185" i="41"/>
  <c r="Q184" i="41"/>
  <c r="Q183" i="41"/>
  <c r="Q182" i="41"/>
  <c r="Q181" i="41"/>
  <c r="Q180" i="41"/>
  <c r="Q179" i="41"/>
  <c r="Q178" i="41"/>
  <c r="Q177" i="41"/>
  <c r="Q176" i="41"/>
  <c r="Q175" i="41"/>
  <c r="Q174" i="41"/>
  <c r="Q173" i="41"/>
  <c r="Q172" i="41"/>
  <c r="Q171" i="41"/>
  <c r="Q170" i="41"/>
  <c r="Q169" i="41"/>
  <c r="Q168" i="41"/>
  <c r="Q167" i="41"/>
  <c r="Q166" i="41"/>
  <c r="Q165" i="41"/>
  <c r="Q164" i="41"/>
  <c r="Q163" i="41"/>
  <c r="Q162" i="41"/>
  <c r="Q161" i="41"/>
  <c r="Q160" i="41"/>
  <c r="Q159" i="41"/>
  <c r="Q158" i="41"/>
  <c r="Q157" i="41"/>
  <c r="Q156" i="41"/>
  <c r="Q155" i="41"/>
  <c r="Q154" i="41"/>
  <c r="Q153" i="41"/>
  <c r="Q152" i="41"/>
  <c r="Q151" i="41"/>
  <c r="Q150" i="41"/>
  <c r="Q149" i="41"/>
  <c r="Q148" i="41"/>
  <c r="Q147" i="41"/>
  <c r="Q146" i="41"/>
  <c r="Q145" i="41"/>
  <c r="Q144" i="41"/>
  <c r="Q143" i="41"/>
  <c r="Q142" i="41"/>
  <c r="Q141" i="41"/>
  <c r="Q140" i="41"/>
  <c r="Q139" i="41"/>
  <c r="Q138" i="41"/>
  <c r="Q137" i="41"/>
  <c r="Q136" i="41"/>
  <c r="Q135" i="41"/>
  <c r="Q134" i="41"/>
  <c r="Q133" i="41"/>
  <c r="Q132" i="41"/>
  <c r="Q131" i="41"/>
  <c r="Q130" i="41"/>
  <c r="Q129" i="41"/>
  <c r="Q128" i="41"/>
  <c r="Q127" i="41"/>
  <c r="Q126" i="41"/>
  <c r="Q125" i="41"/>
  <c r="Q124" i="41"/>
  <c r="Q123" i="41"/>
  <c r="Q122" i="41"/>
  <c r="Q121" i="41"/>
  <c r="Q120" i="41"/>
  <c r="Q119" i="41"/>
  <c r="Q118" i="41"/>
  <c r="Q117" i="41"/>
  <c r="Q116" i="41"/>
  <c r="Q115" i="41"/>
  <c r="Q114" i="41"/>
  <c r="Q113" i="41"/>
  <c r="Q112" i="41"/>
  <c r="Q111" i="41"/>
  <c r="Q110" i="41"/>
  <c r="Q109" i="41"/>
  <c r="Q108" i="41"/>
  <c r="Q107" i="41"/>
  <c r="Q106" i="41"/>
  <c r="Q105" i="41"/>
  <c r="Q104" i="41"/>
  <c r="Q103" i="41"/>
  <c r="Q102" i="41"/>
  <c r="Q101" i="41"/>
  <c r="Q100" i="41"/>
  <c r="Q99" i="41"/>
  <c r="Q98" i="41"/>
  <c r="Q97" i="41"/>
  <c r="Q96" i="41"/>
  <c r="Q95" i="41"/>
  <c r="Q94" i="41"/>
  <c r="Q93" i="41"/>
  <c r="Q92" i="41"/>
  <c r="Q91" i="41"/>
  <c r="Q90" i="41"/>
  <c r="Q89" i="41"/>
  <c r="Q88" i="41"/>
  <c r="Q87" i="41"/>
  <c r="Q86" i="41"/>
  <c r="Q85" i="41"/>
  <c r="Q84" i="41"/>
  <c r="Q83" i="41"/>
  <c r="Q82" i="41"/>
  <c r="Q81" i="41"/>
  <c r="Q80" i="41"/>
  <c r="Q79" i="41"/>
  <c r="Q78" i="41"/>
  <c r="Q77" i="41"/>
  <c r="Q76" i="41"/>
  <c r="Q75" i="41"/>
  <c r="Q74" i="41"/>
  <c r="Q73" i="41"/>
  <c r="Q72" i="41"/>
  <c r="Q71" i="41"/>
  <c r="Q70" i="41"/>
  <c r="Q69" i="41"/>
  <c r="Q68" i="41"/>
  <c r="Q67" i="41"/>
  <c r="Q66" i="41"/>
  <c r="Q65" i="41"/>
  <c r="Q64" i="41"/>
  <c r="Q63" i="41"/>
  <c r="Q62" i="41"/>
  <c r="Q61" i="41"/>
  <c r="Q60" i="41"/>
  <c r="Q59" i="41"/>
  <c r="Q58" i="41"/>
  <c r="Q57" i="41"/>
  <c r="Q56" i="41"/>
  <c r="Q55" i="41"/>
  <c r="Q54" i="41"/>
  <c r="Q53" i="41"/>
  <c r="Q52" i="41"/>
  <c r="Q51" i="41"/>
  <c r="Q50" i="41"/>
  <c r="Q49" i="41"/>
  <c r="Q48" i="41"/>
  <c r="Q47" i="41"/>
  <c r="Q46" i="41"/>
  <c r="Q45" i="41"/>
  <c r="Q44" i="41"/>
  <c r="Q43" i="41"/>
  <c r="Q42" i="41"/>
  <c r="Q41" i="41"/>
  <c r="Q40" i="41"/>
  <c r="Q39" i="41"/>
  <c r="Q38" i="41"/>
  <c r="Q37" i="41"/>
  <c r="Q36" i="41"/>
  <c r="Q35" i="41"/>
  <c r="Q34" i="41"/>
  <c r="Q33" i="41"/>
  <c r="Q32" i="41"/>
  <c r="Q31" i="41"/>
  <c r="Q30" i="41"/>
  <c r="Q29" i="41"/>
  <c r="Q28" i="41"/>
  <c r="Q27" i="41"/>
  <c r="Q26" i="41"/>
  <c r="Q25" i="41"/>
  <c r="Q24" i="41"/>
  <c r="Q23" i="41"/>
  <c r="Q22" i="41"/>
  <c r="Q21" i="41"/>
  <c r="Q20" i="41"/>
  <c r="Q19" i="41"/>
  <c r="Q18" i="41"/>
  <c r="Q17" i="41"/>
  <c r="Q16" i="41"/>
  <c r="Q15" i="46"/>
  <c r="Q15" i="45"/>
  <c r="Q15" i="44"/>
  <c r="Q15" i="43"/>
  <c r="Q15" i="42"/>
  <c r="Q15" i="41"/>
  <c r="Q9" i="46" l="1"/>
  <c r="Q9" i="13"/>
  <c r="Q9" i="45"/>
  <c r="Q9" i="14"/>
  <c r="Q9" i="44"/>
  <c r="Q9" i="15"/>
  <c r="Q9" i="43"/>
  <c r="Q9" i="16"/>
  <c r="Q9" i="42"/>
  <c r="Q9" i="3"/>
  <c r="Q9" i="41"/>
  <c r="C4" i="87" l="1"/>
  <c r="L9" i="46" l="1"/>
  <c r="K9" i="46"/>
  <c r="J9" i="46"/>
  <c r="I9" i="46"/>
  <c r="G9" i="46"/>
  <c r="L9" i="13"/>
  <c r="K9" i="13"/>
  <c r="E37" i="28" s="1"/>
  <c r="J9" i="13"/>
  <c r="I9" i="13"/>
  <c r="G9" i="13"/>
  <c r="L9" i="45"/>
  <c r="K9" i="45"/>
  <c r="J9" i="45"/>
  <c r="I9" i="45"/>
  <c r="G9" i="45"/>
  <c r="L9" i="14"/>
  <c r="K9" i="14"/>
  <c r="E37" i="29" s="1"/>
  <c r="J9" i="14"/>
  <c r="I9" i="14"/>
  <c r="G9" i="14"/>
  <c r="L9" i="44"/>
  <c r="K9" i="44"/>
  <c r="J9" i="44"/>
  <c r="I9" i="44"/>
  <c r="G9" i="44"/>
  <c r="L9" i="15"/>
  <c r="K9" i="15"/>
  <c r="E37" i="30" s="1"/>
  <c r="J9" i="15"/>
  <c r="I9" i="15"/>
  <c r="G9" i="15"/>
  <c r="L9" i="43"/>
  <c r="K9" i="43"/>
  <c r="J9" i="43"/>
  <c r="I9" i="43"/>
  <c r="G9" i="43"/>
  <c r="L9" i="16"/>
  <c r="K9" i="16"/>
  <c r="E37" i="31" s="1"/>
  <c r="J9" i="16"/>
  <c r="I9" i="16"/>
  <c r="G9" i="16"/>
  <c r="L9" i="42"/>
  <c r="K9" i="42"/>
  <c r="J9" i="42"/>
  <c r="I9" i="42"/>
  <c r="G9" i="42"/>
  <c r="L9" i="3"/>
  <c r="K9" i="3"/>
  <c r="E37" i="32" s="1"/>
  <c r="J9" i="3"/>
  <c r="I9" i="3"/>
  <c r="G9" i="3"/>
  <c r="L9" i="41"/>
  <c r="K9" i="41"/>
  <c r="J9" i="41"/>
  <c r="I9" i="41"/>
  <c r="G9" i="41"/>
  <c r="L9" i="1"/>
  <c r="K9" i="1"/>
  <c r="J9" i="1"/>
  <c r="I9" i="1"/>
  <c r="G9" i="1"/>
  <c r="E37" i="33" l="1"/>
  <c r="E27" i="90"/>
  <c r="C3" i="28"/>
  <c r="C3" i="29"/>
  <c r="C3" i="30"/>
  <c r="C3" i="31"/>
  <c r="C3" i="32"/>
  <c r="C3" i="33"/>
  <c r="K4" i="46"/>
  <c r="K4" i="13"/>
  <c r="K4" i="45"/>
  <c r="K4" i="14"/>
  <c r="K4" i="44"/>
  <c r="K4" i="15"/>
  <c r="K4" i="43"/>
  <c r="K4" i="16"/>
  <c r="K4" i="42"/>
  <c r="K4" i="3"/>
  <c r="K4" i="41"/>
  <c r="K4" i="1"/>
  <c r="Q10" i="44" l="1"/>
  <c r="Q10" i="46"/>
  <c r="Q10" i="15"/>
  <c r="E47" i="30" s="1"/>
  <c r="Q10" i="13"/>
  <c r="E47" i="28" s="1"/>
  <c r="Q10" i="43"/>
  <c r="Q10" i="45"/>
  <c r="Q10" i="16"/>
  <c r="E47" i="31" s="1"/>
  <c r="Q10" i="14"/>
  <c r="E47" i="29" s="1"/>
  <c r="C2" i="87"/>
  <c r="C1" i="87"/>
  <c r="C1" i="15"/>
  <c r="K10" i="46"/>
  <c r="K10" i="13"/>
  <c r="I10" i="13"/>
  <c r="K10" i="45"/>
  <c r="I10" i="45"/>
  <c r="K10" i="14"/>
  <c r="I10" i="14"/>
  <c r="K10" i="44"/>
  <c r="I10" i="44"/>
  <c r="K10" i="15"/>
  <c r="I10" i="15"/>
  <c r="K10" i="43"/>
  <c r="I10" i="43"/>
  <c r="E58" i="31" s="1"/>
  <c r="K10" i="16"/>
  <c r="I10" i="16"/>
  <c r="C2" i="15"/>
  <c r="L10" i="46"/>
  <c r="J10" i="46"/>
  <c r="L10" i="13"/>
  <c r="J10" i="13"/>
  <c r="G10" i="13"/>
  <c r="D13" i="87" s="1"/>
  <c r="E13" i="87" s="1"/>
  <c r="L10" i="45"/>
  <c r="J10" i="45"/>
  <c r="G10" i="45"/>
  <c r="G12" i="87" s="1"/>
  <c r="H12" i="87" s="1"/>
  <c r="L10" i="14"/>
  <c r="J10" i="14"/>
  <c r="G10" i="14"/>
  <c r="D12" i="87" s="1"/>
  <c r="E12" i="87" s="1"/>
  <c r="L10" i="44"/>
  <c r="J10" i="44"/>
  <c r="G10" i="44"/>
  <c r="G11" i="87" s="1"/>
  <c r="H11" i="87" s="1"/>
  <c r="L10" i="15"/>
  <c r="J10" i="15"/>
  <c r="G10" i="15"/>
  <c r="D11" i="87" s="1"/>
  <c r="E11" i="87" s="1"/>
  <c r="L10" i="43"/>
  <c r="J10" i="43"/>
  <c r="G10" i="43"/>
  <c r="G10" i="87" s="1"/>
  <c r="L10" i="16"/>
  <c r="J10" i="16"/>
  <c r="G10" i="16"/>
  <c r="D10" i="87" s="1"/>
  <c r="E10" i="87" s="1"/>
  <c r="G10" i="46"/>
  <c r="G13" i="87" s="1"/>
  <c r="H13" i="87" s="1"/>
  <c r="I10" i="46"/>
  <c r="C1" i="1"/>
  <c r="C1" i="3"/>
  <c r="C1" i="42"/>
  <c r="C1" i="16"/>
  <c r="C1" i="43"/>
  <c r="C1" i="44"/>
  <c r="C1" i="14"/>
  <c r="C1" i="45"/>
  <c r="C1" i="13"/>
  <c r="C1" i="46"/>
  <c r="C1" i="33"/>
  <c r="C1" i="32"/>
  <c r="C1" i="31"/>
  <c r="C1" i="30"/>
  <c r="C1" i="29"/>
  <c r="C1" i="28"/>
  <c r="C1" i="41"/>
  <c r="C2" i="1"/>
  <c r="C2" i="3"/>
  <c r="C2" i="42"/>
  <c r="C2" i="16"/>
  <c r="C2" i="43"/>
  <c r="C2" i="44"/>
  <c r="C2" i="14"/>
  <c r="C2" i="45"/>
  <c r="C2" i="13"/>
  <c r="C2" i="46"/>
  <c r="C2" i="33"/>
  <c r="C2" i="32"/>
  <c r="C2" i="31"/>
  <c r="C2" i="30"/>
  <c r="C2" i="29"/>
  <c r="C2" i="28"/>
  <c r="C2" i="41"/>
  <c r="E55" i="28" l="1"/>
  <c r="E55" i="29"/>
  <c r="E55" i="30"/>
  <c r="E55" i="31"/>
  <c r="J13" i="87"/>
  <c r="J11" i="87"/>
  <c r="J12" i="87"/>
  <c r="H10" i="87"/>
  <c r="J10" i="87" s="1"/>
  <c r="M16" i="46"/>
  <c r="M16" i="45"/>
  <c r="M16" i="42"/>
  <c r="M16" i="44"/>
  <c r="M16" i="41"/>
  <c r="M15" i="41" l="1"/>
  <c r="P20" i="1"/>
  <c r="O513" i="46"/>
  <c r="O512" i="46"/>
  <c r="O511" i="46"/>
  <c r="O510" i="46"/>
  <c r="O509" i="46"/>
  <c r="O508" i="46"/>
  <c r="O507" i="46"/>
  <c r="O506" i="46"/>
  <c r="O505" i="46"/>
  <c r="O504" i="46"/>
  <c r="O503" i="46"/>
  <c r="O502" i="46"/>
  <c r="O501" i="46"/>
  <c r="O500" i="46"/>
  <c r="O499" i="46"/>
  <c r="O498" i="46"/>
  <c r="O497" i="46"/>
  <c r="O496" i="46"/>
  <c r="O495" i="46"/>
  <c r="O494" i="46"/>
  <c r="O493" i="46"/>
  <c r="O492" i="46"/>
  <c r="O491" i="46"/>
  <c r="O490" i="46"/>
  <c r="O489" i="46"/>
  <c r="O488" i="46"/>
  <c r="O487" i="46"/>
  <c r="O486" i="46"/>
  <c r="O485" i="46"/>
  <c r="O484" i="46"/>
  <c r="O483" i="46"/>
  <c r="O482" i="46"/>
  <c r="O481" i="46"/>
  <c r="O480" i="46"/>
  <c r="O479" i="46"/>
  <c r="O478" i="46"/>
  <c r="O477" i="46"/>
  <c r="O476" i="46"/>
  <c r="O475" i="46"/>
  <c r="O474" i="46"/>
  <c r="O473" i="46"/>
  <c r="O472" i="46"/>
  <c r="O471" i="46"/>
  <c r="O470" i="46"/>
  <c r="O469" i="46"/>
  <c r="O468" i="46"/>
  <c r="O467" i="46"/>
  <c r="O466" i="46"/>
  <c r="O465" i="46"/>
  <c r="O464" i="46"/>
  <c r="O463" i="46"/>
  <c r="O462" i="46"/>
  <c r="O461" i="46"/>
  <c r="O460" i="46"/>
  <c r="O459" i="46"/>
  <c r="O458" i="46"/>
  <c r="O457" i="46"/>
  <c r="O456" i="46"/>
  <c r="O455" i="46"/>
  <c r="O454" i="46"/>
  <c r="O453" i="46"/>
  <c r="O452" i="46"/>
  <c r="O451" i="46"/>
  <c r="O450" i="46"/>
  <c r="O449" i="46"/>
  <c r="O448" i="46"/>
  <c r="O447" i="46"/>
  <c r="O446" i="46"/>
  <c r="O445" i="46"/>
  <c r="O444" i="46"/>
  <c r="O443" i="46"/>
  <c r="O442" i="46"/>
  <c r="O441" i="46"/>
  <c r="O440" i="46"/>
  <c r="O439" i="46"/>
  <c r="O438" i="46"/>
  <c r="O437" i="46"/>
  <c r="O436" i="46"/>
  <c r="O435" i="46"/>
  <c r="O434" i="46"/>
  <c r="O433" i="46"/>
  <c r="O432" i="46"/>
  <c r="O431" i="46"/>
  <c r="O430" i="46"/>
  <c r="O429" i="46"/>
  <c r="O428" i="46"/>
  <c r="O427" i="46"/>
  <c r="O426" i="46"/>
  <c r="O425" i="46"/>
  <c r="O424" i="46"/>
  <c r="O423" i="46"/>
  <c r="O422" i="46"/>
  <c r="O421" i="46"/>
  <c r="O420" i="46"/>
  <c r="O419" i="46"/>
  <c r="O418" i="46"/>
  <c r="O417" i="46"/>
  <c r="O416" i="46"/>
  <c r="O415" i="46"/>
  <c r="O414" i="46"/>
  <c r="O413" i="46"/>
  <c r="O412" i="46"/>
  <c r="O411" i="46"/>
  <c r="O410" i="46"/>
  <c r="O409" i="46"/>
  <c r="O408" i="46"/>
  <c r="O407" i="46"/>
  <c r="O406" i="46"/>
  <c r="O405" i="46"/>
  <c r="O404" i="46"/>
  <c r="O403" i="46"/>
  <c r="O402" i="46"/>
  <c r="O401" i="46"/>
  <c r="O400" i="46"/>
  <c r="O399" i="46"/>
  <c r="O398" i="46"/>
  <c r="O397" i="46"/>
  <c r="O396" i="46"/>
  <c r="O395" i="46"/>
  <c r="O394" i="46"/>
  <c r="O393" i="46"/>
  <c r="O392" i="46"/>
  <c r="O391" i="46"/>
  <c r="O390" i="46"/>
  <c r="O389" i="46"/>
  <c r="O388" i="46"/>
  <c r="O387" i="46"/>
  <c r="O386" i="46"/>
  <c r="O385" i="46"/>
  <c r="O384" i="46"/>
  <c r="O383" i="46"/>
  <c r="O382" i="46"/>
  <c r="O381" i="46"/>
  <c r="O380" i="46"/>
  <c r="O379" i="46"/>
  <c r="O378" i="46"/>
  <c r="O377" i="46"/>
  <c r="O376" i="46"/>
  <c r="O375" i="46"/>
  <c r="O374" i="46"/>
  <c r="O373" i="46"/>
  <c r="O372" i="46"/>
  <c r="O371" i="46"/>
  <c r="O370" i="46"/>
  <c r="O369" i="46"/>
  <c r="O368" i="46"/>
  <c r="O367" i="46"/>
  <c r="O366" i="46"/>
  <c r="O365" i="46"/>
  <c r="O364" i="46"/>
  <c r="O363" i="46"/>
  <c r="O362" i="46"/>
  <c r="O361" i="46"/>
  <c r="O360" i="46"/>
  <c r="O359" i="46"/>
  <c r="O358" i="46"/>
  <c r="O357" i="46"/>
  <c r="O356" i="46"/>
  <c r="O355" i="46"/>
  <c r="O354" i="46"/>
  <c r="O353" i="46"/>
  <c r="O352" i="46"/>
  <c r="O351" i="46"/>
  <c r="O350" i="46"/>
  <c r="O349" i="46"/>
  <c r="O348" i="46"/>
  <c r="O347" i="46"/>
  <c r="O346" i="46"/>
  <c r="O345" i="46"/>
  <c r="O344" i="46"/>
  <c r="O343" i="46"/>
  <c r="O342" i="46"/>
  <c r="O341" i="46"/>
  <c r="O340" i="46"/>
  <c r="O339" i="46"/>
  <c r="O338" i="46"/>
  <c r="O337" i="46"/>
  <c r="O336" i="46"/>
  <c r="O335" i="46"/>
  <c r="O334" i="46"/>
  <c r="O333" i="46"/>
  <c r="O332" i="46"/>
  <c r="O331" i="46"/>
  <c r="O330" i="46"/>
  <c r="O329" i="46"/>
  <c r="O328" i="46"/>
  <c r="O327" i="46"/>
  <c r="O326" i="46"/>
  <c r="O325" i="46"/>
  <c r="O324" i="46"/>
  <c r="O323" i="46"/>
  <c r="O322" i="46"/>
  <c r="O321" i="46"/>
  <c r="O320" i="46"/>
  <c r="O319" i="46"/>
  <c r="O318" i="46"/>
  <c r="O317" i="46"/>
  <c r="O316" i="46"/>
  <c r="O315" i="46"/>
  <c r="O314" i="46"/>
  <c r="O313" i="46"/>
  <c r="O312" i="46"/>
  <c r="O311" i="46"/>
  <c r="O310" i="46"/>
  <c r="O309" i="46"/>
  <c r="O308" i="46"/>
  <c r="O307" i="46"/>
  <c r="O306" i="46"/>
  <c r="O305" i="46"/>
  <c r="O304" i="46"/>
  <c r="O303" i="46"/>
  <c r="O302" i="46"/>
  <c r="O301" i="46"/>
  <c r="O300" i="46"/>
  <c r="O299" i="46"/>
  <c r="O298" i="46"/>
  <c r="O297" i="46"/>
  <c r="O296" i="46"/>
  <c r="O295" i="46"/>
  <c r="O294" i="46"/>
  <c r="O293" i="46"/>
  <c r="O292" i="46"/>
  <c r="O291" i="46"/>
  <c r="O290" i="46"/>
  <c r="O289" i="46"/>
  <c r="O288" i="46"/>
  <c r="O287" i="46"/>
  <c r="O286" i="46"/>
  <c r="O285" i="46"/>
  <c r="O284" i="46"/>
  <c r="O283" i="46"/>
  <c r="O282" i="46"/>
  <c r="O281" i="46"/>
  <c r="O280" i="46"/>
  <c r="O279" i="46"/>
  <c r="O278" i="46"/>
  <c r="O277" i="46"/>
  <c r="O276" i="46"/>
  <c r="O275" i="46"/>
  <c r="O274" i="46"/>
  <c r="O273" i="46"/>
  <c r="O272" i="46"/>
  <c r="O271" i="46"/>
  <c r="O270" i="46"/>
  <c r="O269" i="46"/>
  <c r="O268" i="46"/>
  <c r="O267" i="46"/>
  <c r="O266" i="46"/>
  <c r="O265" i="46"/>
  <c r="O264" i="46"/>
  <c r="O263" i="46"/>
  <c r="O262" i="46"/>
  <c r="O261" i="46"/>
  <c r="O260" i="46"/>
  <c r="O259" i="46"/>
  <c r="O258" i="46"/>
  <c r="O257" i="46"/>
  <c r="O256" i="46"/>
  <c r="O255" i="46"/>
  <c r="O254" i="46"/>
  <c r="O253" i="46"/>
  <c r="O252" i="46"/>
  <c r="O251" i="46"/>
  <c r="O250" i="46"/>
  <c r="O249" i="46"/>
  <c r="O248" i="46"/>
  <c r="O247" i="46"/>
  <c r="O246" i="46"/>
  <c r="O245" i="46"/>
  <c r="O244" i="46"/>
  <c r="O243" i="46"/>
  <c r="O242" i="46"/>
  <c r="O241" i="46"/>
  <c r="O240" i="46"/>
  <c r="O239" i="46"/>
  <c r="O238" i="46"/>
  <c r="O237" i="46"/>
  <c r="O236" i="46"/>
  <c r="O235" i="46"/>
  <c r="O234" i="46"/>
  <c r="O233" i="46"/>
  <c r="O232" i="46"/>
  <c r="O231" i="46"/>
  <c r="O230" i="46"/>
  <c r="O229" i="46"/>
  <c r="O228" i="46"/>
  <c r="O227" i="46"/>
  <c r="O226" i="46"/>
  <c r="O225" i="46"/>
  <c r="O224" i="46"/>
  <c r="O223" i="46"/>
  <c r="O222" i="46"/>
  <c r="O221" i="46"/>
  <c r="O220" i="46"/>
  <c r="O219" i="46"/>
  <c r="O218" i="46"/>
  <c r="O217" i="46"/>
  <c r="O216" i="46"/>
  <c r="O215" i="46"/>
  <c r="O214" i="46"/>
  <c r="O213" i="46"/>
  <c r="O212" i="46"/>
  <c r="O211" i="46"/>
  <c r="O210" i="46"/>
  <c r="O209" i="46"/>
  <c r="O208" i="46"/>
  <c r="O207" i="46"/>
  <c r="O206" i="46"/>
  <c r="O205" i="46"/>
  <c r="O204" i="46"/>
  <c r="O203" i="46"/>
  <c r="O202" i="46"/>
  <c r="O201" i="46"/>
  <c r="O200" i="46"/>
  <c r="O199" i="46"/>
  <c r="O198" i="46"/>
  <c r="O197" i="46"/>
  <c r="O196" i="46"/>
  <c r="O195" i="46"/>
  <c r="O194" i="46"/>
  <c r="O193" i="46"/>
  <c r="O192" i="46"/>
  <c r="O191" i="46"/>
  <c r="O190" i="46"/>
  <c r="O189" i="46"/>
  <c r="O188" i="46"/>
  <c r="O187" i="46"/>
  <c r="O186" i="46"/>
  <c r="O185" i="46"/>
  <c r="O184" i="46"/>
  <c r="O183" i="46"/>
  <c r="O182" i="46"/>
  <c r="O181" i="46"/>
  <c r="O180" i="46"/>
  <c r="O179" i="46"/>
  <c r="O178" i="46"/>
  <c r="O177" i="46"/>
  <c r="O176" i="46"/>
  <c r="O175" i="46"/>
  <c r="O174" i="46"/>
  <c r="O173" i="46"/>
  <c r="O172" i="46"/>
  <c r="O171" i="46"/>
  <c r="O170" i="46"/>
  <c r="O169" i="46"/>
  <c r="O168" i="46"/>
  <c r="O167" i="46"/>
  <c r="O166" i="46"/>
  <c r="O165" i="46"/>
  <c r="O164" i="46"/>
  <c r="O163" i="46"/>
  <c r="O162" i="46"/>
  <c r="O161" i="46"/>
  <c r="O160" i="46"/>
  <c r="O159" i="46"/>
  <c r="O158" i="46"/>
  <c r="O157" i="46"/>
  <c r="O156" i="46"/>
  <c r="O155" i="46"/>
  <c r="O154" i="46"/>
  <c r="O153" i="46"/>
  <c r="O152" i="46"/>
  <c r="O151" i="46"/>
  <c r="O150" i="46"/>
  <c r="O149" i="46"/>
  <c r="O148" i="46"/>
  <c r="O147" i="46"/>
  <c r="O146" i="46"/>
  <c r="O145" i="46"/>
  <c r="O144" i="46"/>
  <c r="O143" i="46"/>
  <c r="O142" i="46"/>
  <c r="O141" i="46"/>
  <c r="O140" i="46"/>
  <c r="O139" i="46"/>
  <c r="O138" i="46"/>
  <c r="O137" i="46"/>
  <c r="O136" i="46"/>
  <c r="O135" i="46"/>
  <c r="O134" i="46"/>
  <c r="O133" i="46"/>
  <c r="O132" i="46"/>
  <c r="O131" i="46"/>
  <c r="O130" i="46"/>
  <c r="O129" i="46"/>
  <c r="O128" i="46"/>
  <c r="O127" i="46"/>
  <c r="O126" i="46"/>
  <c r="O125" i="46"/>
  <c r="O124" i="46"/>
  <c r="O123" i="46"/>
  <c r="O122" i="46"/>
  <c r="O121" i="46"/>
  <c r="O120" i="46"/>
  <c r="O119" i="46"/>
  <c r="O118" i="46"/>
  <c r="O117" i="46"/>
  <c r="O116" i="46"/>
  <c r="O115" i="46"/>
  <c r="O114" i="46"/>
  <c r="O113" i="46"/>
  <c r="O112" i="46"/>
  <c r="O111" i="46"/>
  <c r="O110" i="46"/>
  <c r="O109" i="46"/>
  <c r="O108" i="46"/>
  <c r="O107" i="46"/>
  <c r="O106" i="46"/>
  <c r="O105" i="46"/>
  <c r="O104" i="46"/>
  <c r="O103" i="46"/>
  <c r="O102" i="46"/>
  <c r="O101" i="46"/>
  <c r="O100" i="46"/>
  <c r="O99" i="46"/>
  <c r="O98" i="46"/>
  <c r="O97" i="46"/>
  <c r="O96" i="46"/>
  <c r="O95" i="46"/>
  <c r="O94" i="46"/>
  <c r="O93" i="46"/>
  <c r="O92" i="46"/>
  <c r="O91" i="46"/>
  <c r="O90" i="46"/>
  <c r="O89" i="46"/>
  <c r="O88" i="46"/>
  <c r="O87" i="46"/>
  <c r="O86" i="46"/>
  <c r="O85" i="46"/>
  <c r="O84" i="46"/>
  <c r="O83" i="46"/>
  <c r="O82" i="46"/>
  <c r="O81" i="46"/>
  <c r="O80" i="46"/>
  <c r="O79" i="46"/>
  <c r="O78" i="46"/>
  <c r="O77" i="46"/>
  <c r="O76" i="46"/>
  <c r="O75" i="46"/>
  <c r="O74" i="46"/>
  <c r="O73" i="46"/>
  <c r="O72" i="46"/>
  <c r="O71" i="46"/>
  <c r="O70" i="46"/>
  <c r="O69" i="46"/>
  <c r="O68" i="46"/>
  <c r="O67" i="46"/>
  <c r="O66" i="46"/>
  <c r="O65" i="46"/>
  <c r="O64" i="46"/>
  <c r="O63" i="46"/>
  <c r="O62" i="46"/>
  <c r="O61" i="46"/>
  <c r="O60" i="46"/>
  <c r="O59" i="46"/>
  <c r="O58" i="46"/>
  <c r="O57" i="46"/>
  <c r="O56" i="46"/>
  <c r="O55" i="46"/>
  <c r="O54" i="46"/>
  <c r="O53" i="46"/>
  <c r="O52" i="46"/>
  <c r="O51" i="46"/>
  <c r="O50" i="46"/>
  <c r="O49" i="46"/>
  <c r="O48" i="46"/>
  <c r="O47" i="46"/>
  <c r="O46" i="46"/>
  <c r="O45" i="46"/>
  <c r="O44" i="46"/>
  <c r="O43" i="46"/>
  <c r="O42" i="46"/>
  <c r="O41" i="46"/>
  <c r="O40" i="46"/>
  <c r="O39" i="46"/>
  <c r="O38" i="46"/>
  <c r="O37" i="46"/>
  <c r="O36" i="46"/>
  <c r="O35" i="46"/>
  <c r="O34" i="46"/>
  <c r="O33" i="46"/>
  <c r="O32" i="46"/>
  <c r="O31" i="46"/>
  <c r="O30" i="46"/>
  <c r="O29" i="46"/>
  <c r="O28" i="46"/>
  <c r="O27" i="46"/>
  <c r="O26" i="46"/>
  <c r="O25" i="46"/>
  <c r="O24" i="46"/>
  <c r="O23" i="46"/>
  <c r="O22" i="46"/>
  <c r="O21" i="46"/>
  <c r="O20" i="46"/>
  <c r="O19" i="46"/>
  <c r="O18" i="46"/>
  <c r="O17" i="46"/>
  <c r="O16" i="46"/>
  <c r="O15" i="46"/>
  <c r="O513" i="13"/>
  <c r="O512" i="13"/>
  <c r="O511" i="13"/>
  <c r="O510" i="13"/>
  <c r="O509" i="13"/>
  <c r="O508" i="13"/>
  <c r="O507" i="13"/>
  <c r="O506" i="13"/>
  <c r="O505" i="13"/>
  <c r="O504" i="13"/>
  <c r="O503" i="13"/>
  <c r="O502" i="13"/>
  <c r="O501" i="13"/>
  <c r="O500" i="13"/>
  <c r="O499" i="13"/>
  <c r="O498" i="13"/>
  <c r="O497" i="13"/>
  <c r="O496" i="13"/>
  <c r="O495" i="13"/>
  <c r="O494" i="13"/>
  <c r="O493" i="13"/>
  <c r="O492" i="13"/>
  <c r="O491" i="13"/>
  <c r="O490" i="13"/>
  <c r="O489" i="13"/>
  <c r="O488" i="13"/>
  <c r="O487" i="13"/>
  <c r="O486" i="13"/>
  <c r="O485" i="13"/>
  <c r="O484" i="13"/>
  <c r="O483" i="13"/>
  <c r="O482" i="13"/>
  <c r="O481" i="13"/>
  <c r="O480" i="13"/>
  <c r="O479" i="13"/>
  <c r="O478" i="13"/>
  <c r="O477" i="13"/>
  <c r="O476" i="13"/>
  <c r="O475" i="13"/>
  <c r="O474" i="13"/>
  <c r="O473" i="13"/>
  <c r="O472" i="13"/>
  <c r="O471" i="13"/>
  <c r="O470" i="13"/>
  <c r="O469" i="13"/>
  <c r="O468" i="13"/>
  <c r="O467" i="13"/>
  <c r="O466" i="13"/>
  <c r="O465" i="13"/>
  <c r="O464" i="13"/>
  <c r="O463" i="13"/>
  <c r="O462" i="13"/>
  <c r="O461" i="13"/>
  <c r="O460" i="13"/>
  <c r="O459" i="13"/>
  <c r="O458" i="13"/>
  <c r="O457" i="13"/>
  <c r="O456" i="13"/>
  <c r="O455" i="13"/>
  <c r="O454" i="13"/>
  <c r="O453" i="13"/>
  <c r="O452" i="13"/>
  <c r="O451" i="13"/>
  <c r="O450" i="13"/>
  <c r="O449" i="13"/>
  <c r="O448" i="13"/>
  <c r="O447" i="13"/>
  <c r="O446" i="13"/>
  <c r="O445" i="13"/>
  <c r="O444" i="13"/>
  <c r="O443" i="13"/>
  <c r="O442" i="13"/>
  <c r="O441" i="13"/>
  <c r="O440" i="13"/>
  <c r="O439" i="13"/>
  <c r="O438" i="13"/>
  <c r="O437" i="13"/>
  <c r="O436" i="13"/>
  <c r="O435" i="13"/>
  <c r="O434" i="13"/>
  <c r="O433" i="13"/>
  <c r="O432" i="13"/>
  <c r="O431" i="13"/>
  <c r="O430" i="13"/>
  <c r="O429" i="13"/>
  <c r="O428" i="13"/>
  <c r="O427" i="13"/>
  <c r="O426" i="13"/>
  <c r="O425" i="13"/>
  <c r="O424" i="13"/>
  <c r="O423" i="13"/>
  <c r="O422" i="13"/>
  <c r="O421" i="13"/>
  <c r="O420" i="13"/>
  <c r="O419" i="13"/>
  <c r="O418" i="13"/>
  <c r="O417" i="13"/>
  <c r="O416" i="13"/>
  <c r="O415" i="13"/>
  <c r="O414" i="13"/>
  <c r="O413" i="13"/>
  <c r="O412" i="13"/>
  <c r="O411" i="13"/>
  <c r="O410" i="13"/>
  <c r="O409" i="13"/>
  <c r="O408" i="13"/>
  <c r="O407" i="13"/>
  <c r="O406" i="13"/>
  <c r="O405" i="13"/>
  <c r="O404" i="13"/>
  <c r="O403" i="13"/>
  <c r="O402" i="13"/>
  <c r="O401" i="13"/>
  <c r="O400" i="13"/>
  <c r="O399" i="13"/>
  <c r="O398" i="13"/>
  <c r="O397" i="13"/>
  <c r="O396" i="13"/>
  <c r="O395" i="13"/>
  <c r="O394" i="13"/>
  <c r="O393" i="13"/>
  <c r="O392" i="13"/>
  <c r="O391" i="13"/>
  <c r="O390" i="13"/>
  <c r="O389" i="13"/>
  <c r="O388" i="13"/>
  <c r="O387" i="13"/>
  <c r="O386" i="13"/>
  <c r="O385" i="13"/>
  <c r="O384" i="13"/>
  <c r="O383" i="13"/>
  <c r="O382" i="13"/>
  <c r="O381" i="13"/>
  <c r="O380" i="13"/>
  <c r="O379" i="13"/>
  <c r="O378" i="13"/>
  <c r="O377" i="13"/>
  <c r="O376" i="13"/>
  <c r="O375" i="13"/>
  <c r="O374" i="13"/>
  <c r="O373" i="13"/>
  <c r="O372" i="13"/>
  <c r="O371" i="13"/>
  <c r="O370" i="13"/>
  <c r="O369" i="13"/>
  <c r="O368" i="13"/>
  <c r="O367" i="13"/>
  <c r="O366" i="13"/>
  <c r="O365" i="13"/>
  <c r="O364" i="13"/>
  <c r="O363" i="13"/>
  <c r="O362" i="13"/>
  <c r="O361" i="13"/>
  <c r="O360" i="13"/>
  <c r="O359" i="13"/>
  <c r="O358" i="13"/>
  <c r="O357" i="13"/>
  <c r="O356" i="13"/>
  <c r="O355" i="13"/>
  <c r="O354" i="13"/>
  <c r="O353" i="13"/>
  <c r="O352" i="13"/>
  <c r="O351" i="13"/>
  <c r="O350" i="13"/>
  <c r="O349" i="13"/>
  <c r="O348" i="13"/>
  <c r="O347" i="13"/>
  <c r="O346" i="13"/>
  <c r="O345" i="13"/>
  <c r="O344" i="13"/>
  <c r="O343" i="13"/>
  <c r="O342" i="13"/>
  <c r="O341" i="13"/>
  <c r="O340" i="13"/>
  <c r="O339" i="13"/>
  <c r="O338" i="13"/>
  <c r="O337" i="13"/>
  <c r="O336" i="13"/>
  <c r="O335" i="13"/>
  <c r="O334" i="13"/>
  <c r="O333" i="13"/>
  <c r="O332" i="13"/>
  <c r="O331" i="13"/>
  <c r="O330" i="13"/>
  <c r="O329" i="13"/>
  <c r="O328" i="13"/>
  <c r="O327" i="13"/>
  <c r="O326" i="13"/>
  <c r="O325" i="13"/>
  <c r="O324" i="13"/>
  <c r="O323" i="13"/>
  <c r="O322" i="13"/>
  <c r="O321" i="13"/>
  <c r="O320" i="13"/>
  <c r="O319" i="13"/>
  <c r="O318" i="13"/>
  <c r="O317" i="13"/>
  <c r="O316" i="13"/>
  <c r="O315" i="13"/>
  <c r="O314" i="13"/>
  <c r="O313" i="13"/>
  <c r="O312" i="13"/>
  <c r="O311" i="13"/>
  <c r="O310" i="13"/>
  <c r="O309" i="13"/>
  <c r="O308" i="13"/>
  <c r="O307" i="13"/>
  <c r="O306" i="13"/>
  <c r="O305" i="13"/>
  <c r="O304" i="13"/>
  <c r="O303" i="13"/>
  <c r="O302" i="13"/>
  <c r="O301" i="13"/>
  <c r="O300" i="13"/>
  <c r="O299" i="13"/>
  <c r="O298" i="13"/>
  <c r="O297" i="13"/>
  <c r="O296" i="13"/>
  <c r="O295" i="13"/>
  <c r="O294" i="13"/>
  <c r="O293" i="13"/>
  <c r="O292" i="13"/>
  <c r="O291" i="13"/>
  <c r="O290" i="13"/>
  <c r="O289" i="13"/>
  <c r="O288" i="13"/>
  <c r="O287" i="13"/>
  <c r="O286" i="13"/>
  <c r="O285" i="13"/>
  <c r="O284" i="13"/>
  <c r="O283" i="13"/>
  <c r="O282" i="13"/>
  <c r="O281" i="13"/>
  <c r="O280" i="13"/>
  <c r="O279" i="13"/>
  <c r="O278" i="13"/>
  <c r="O277" i="13"/>
  <c r="O276" i="13"/>
  <c r="O275" i="13"/>
  <c r="O274" i="13"/>
  <c r="O273" i="13"/>
  <c r="O272" i="13"/>
  <c r="O271" i="13"/>
  <c r="O270" i="13"/>
  <c r="O269" i="13"/>
  <c r="O268" i="13"/>
  <c r="O267" i="13"/>
  <c r="O266" i="13"/>
  <c r="O265" i="13"/>
  <c r="O264" i="13"/>
  <c r="O263" i="13"/>
  <c r="O262" i="13"/>
  <c r="O261" i="13"/>
  <c r="O260" i="13"/>
  <c r="O259" i="13"/>
  <c r="O258" i="13"/>
  <c r="O257" i="13"/>
  <c r="O256" i="13"/>
  <c r="O255" i="13"/>
  <c r="O254" i="13"/>
  <c r="O253" i="13"/>
  <c r="O252" i="13"/>
  <c r="O251" i="13"/>
  <c r="O250" i="13"/>
  <c r="O249" i="13"/>
  <c r="O248" i="13"/>
  <c r="O247" i="13"/>
  <c r="O246" i="13"/>
  <c r="O245" i="13"/>
  <c r="O244" i="13"/>
  <c r="O243" i="13"/>
  <c r="O242" i="13"/>
  <c r="O241" i="13"/>
  <c r="O240" i="13"/>
  <c r="O239" i="13"/>
  <c r="O238" i="13"/>
  <c r="O237" i="13"/>
  <c r="O236" i="13"/>
  <c r="O235" i="13"/>
  <c r="O234" i="13"/>
  <c r="O233" i="13"/>
  <c r="O232" i="13"/>
  <c r="O231" i="13"/>
  <c r="O230" i="13"/>
  <c r="O229" i="13"/>
  <c r="O228" i="13"/>
  <c r="O227" i="13"/>
  <c r="O226" i="13"/>
  <c r="O225" i="13"/>
  <c r="O224" i="13"/>
  <c r="O223" i="13"/>
  <c r="O222" i="13"/>
  <c r="O221" i="13"/>
  <c r="O220" i="13"/>
  <c r="O219" i="13"/>
  <c r="O218" i="13"/>
  <c r="O217" i="13"/>
  <c r="O216" i="13"/>
  <c r="O215" i="13"/>
  <c r="O214" i="13"/>
  <c r="O213" i="13"/>
  <c r="O212" i="13"/>
  <c r="O211" i="13"/>
  <c r="O210" i="13"/>
  <c r="O209" i="13"/>
  <c r="O208" i="13"/>
  <c r="O207" i="13"/>
  <c r="O206" i="13"/>
  <c r="O205" i="13"/>
  <c r="O204" i="13"/>
  <c r="O203" i="13"/>
  <c r="O202" i="13"/>
  <c r="O201" i="13"/>
  <c r="O200" i="13"/>
  <c r="O199" i="13"/>
  <c r="O198" i="13"/>
  <c r="O197" i="13"/>
  <c r="O196" i="13"/>
  <c r="O195" i="13"/>
  <c r="O194" i="13"/>
  <c r="O193" i="13"/>
  <c r="O192" i="13"/>
  <c r="O191" i="13"/>
  <c r="O190" i="13"/>
  <c r="O189" i="13"/>
  <c r="O188" i="13"/>
  <c r="O187" i="13"/>
  <c r="O186" i="13"/>
  <c r="O185" i="13"/>
  <c r="O184" i="13"/>
  <c r="O183" i="13"/>
  <c r="O182" i="13"/>
  <c r="O181" i="13"/>
  <c r="O180" i="13"/>
  <c r="O179" i="13"/>
  <c r="O178" i="13"/>
  <c r="O177" i="13"/>
  <c r="O176" i="13"/>
  <c r="O175" i="13"/>
  <c r="O174" i="13"/>
  <c r="O173" i="13"/>
  <c r="O172" i="13"/>
  <c r="O171" i="13"/>
  <c r="O170" i="13"/>
  <c r="O169" i="13"/>
  <c r="O168" i="13"/>
  <c r="O167" i="13"/>
  <c r="O166" i="13"/>
  <c r="O165" i="13"/>
  <c r="O164" i="13"/>
  <c r="O163" i="13"/>
  <c r="O162" i="13"/>
  <c r="O161" i="13"/>
  <c r="O160" i="13"/>
  <c r="O159" i="13"/>
  <c r="O158" i="13"/>
  <c r="O157" i="13"/>
  <c r="O156" i="13"/>
  <c r="O155" i="13"/>
  <c r="O154" i="13"/>
  <c r="O153" i="13"/>
  <c r="O152" i="13"/>
  <c r="O151" i="13"/>
  <c r="O150" i="13"/>
  <c r="O149" i="13"/>
  <c r="O148" i="13"/>
  <c r="O147" i="13"/>
  <c r="O146" i="13"/>
  <c r="O145" i="13"/>
  <c r="O144" i="13"/>
  <c r="O143" i="13"/>
  <c r="O142" i="13"/>
  <c r="O141" i="13"/>
  <c r="O140" i="13"/>
  <c r="O139" i="13"/>
  <c r="O138" i="13"/>
  <c r="O137" i="13"/>
  <c r="O136" i="13"/>
  <c r="O135" i="13"/>
  <c r="O134" i="13"/>
  <c r="O133" i="13"/>
  <c r="O132" i="13"/>
  <c r="O131" i="13"/>
  <c r="O130" i="13"/>
  <c r="O129" i="13"/>
  <c r="O128" i="13"/>
  <c r="O127" i="13"/>
  <c r="O126" i="13"/>
  <c r="O125" i="13"/>
  <c r="O124" i="13"/>
  <c r="O123" i="13"/>
  <c r="O122" i="13"/>
  <c r="O121" i="13"/>
  <c r="O120" i="13"/>
  <c r="O119" i="13"/>
  <c r="O118" i="13"/>
  <c r="O117" i="13"/>
  <c r="O116" i="13"/>
  <c r="O115" i="13"/>
  <c r="O114" i="13"/>
  <c r="O113" i="13"/>
  <c r="O112" i="13"/>
  <c r="O111" i="13"/>
  <c r="O110" i="13"/>
  <c r="O109" i="13"/>
  <c r="O108" i="13"/>
  <c r="O107" i="13"/>
  <c r="O106" i="13"/>
  <c r="O105" i="13"/>
  <c r="O104" i="13"/>
  <c r="O103" i="13"/>
  <c r="O102" i="13"/>
  <c r="O101" i="13"/>
  <c r="O100" i="13"/>
  <c r="O99" i="13"/>
  <c r="O98" i="13"/>
  <c r="O97" i="13"/>
  <c r="O96" i="13"/>
  <c r="O95" i="13"/>
  <c r="O94" i="13"/>
  <c r="O93" i="13"/>
  <c r="O92" i="13"/>
  <c r="O91" i="13"/>
  <c r="O90" i="13"/>
  <c r="O89" i="13"/>
  <c r="O88" i="13"/>
  <c r="O87" i="13"/>
  <c r="O86" i="13"/>
  <c r="O85" i="13"/>
  <c r="O84" i="13"/>
  <c r="O83" i="13"/>
  <c r="O82" i="13"/>
  <c r="O81" i="13"/>
  <c r="O80" i="13"/>
  <c r="O79" i="13"/>
  <c r="O78" i="13"/>
  <c r="O77" i="13"/>
  <c r="O76" i="13"/>
  <c r="O75" i="13"/>
  <c r="O74" i="13"/>
  <c r="O73" i="13"/>
  <c r="O72" i="13"/>
  <c r="O71" i="13"/>
  <c r="O70" i="13"/>
  <c r="O69" i="13"/>
  <c r="O68" i="13"/>
  <c r="O67" i="13"/>
  <c r="O66" i="13"/>
  <c r="O65" i="13"/>
  <c r="O64" i="13"/>
  <c r="O63" i="13"/>
  <c r="O62" i="13"/>
  <c r="O61" i="13"/>
  <c r="O60" i="13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O45" i="13"/>
  <c r="O44" i="13"/>
  <c r="O43" i="13"/>
  <c r="O42" i="13"/>
  <c r="O41" i="13"/>
  <c r="O40" i="13"/>
  <c r="O39" i="13"/>
  <c r="O38" i="13"/>
  <c r="O37" i="13"/>
  <c r="O36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513" i="45"/>
  <c r="O512" i="45"/>
  <c r="O511" i="45"/>
  <c r="O510" i="45"/>
  <c r="O509" i="45"/>
  <c r="O508" i="45"/>
  <c r="O507" i="45"/>
  <c r="O506" i="45"/>
  <c r="O505" i="45"/>
  <c r="O504" i="45"/>
  <c r="O503" i="45"/>
  <c r="O502" i="45"/>
  <c r="O501" i="45"/>
  <c r="O500" i="45"/>
  <c r="O499" i="45"/>
  <c r="O498" i="45"/>
  <c r="O497" i="45"/>
  <c r="O496" i="45"/>
  <c r="O495" i="45"/>
  <c r="O494" i="45"/>
  <c r="O493" i="45"/>
  <c r="O492" i="45"/>
  <c r="O491" i="45"/>
  <c r="O490" i="45"/>
  <c r="O489" i="45"/>
  <c r="O488" i="45"/>
  <c r="O487" i="45"/>
  <c r="O486" i="45"/>
  <c r="O485" i="45"/>
  <c r="O484" i="45"/>
  <c r="O483" i="45"/>
  <c r="O482" i="45"/>
  <c r="O481" i="45"/>
  <c r="O480" i="45"/>
  <c r="O479" i="45"/>
  <c r="O478" i="45"/>
  <c r="O477" i="45"/>
  <c r="O476" i="45"/>
  <c r="O475" i="45"/>
  <c r="O474" i="45"/>
  <c r="O473" i="45"/>
  <c r="O472" i="45"/>
  <c r="O471" i="45"/>
  <c r="O470" i="45"/>
  <c r="O469" i="45"/>
  <c r="O468" i="45"/>
  <c r="O467" i="45"/>
  <c r="O466" i="45"/>
  <c r="O465" i="45"/>
  <c r="O464" i="45"/>
  <c r="O463" i="45"/>
  <c r="O462" i="45"/>
  <c r="O461" i="45"/>
  <c r="O460" i="45"/>
  <c r="O459" i="45"/>
  <c r="O458" i="45"/>
  <c r="O457" i="45"/>
  <c r="O456" i="45"/>
  <c r="O455" i="45"/>
  <c r="O454" i="45"/>
  <c r="O453" i="45"/>
  <c r="O452" i="45"/>
  <c r="O451" i="45"/>
  <c r="O450" i="45"/>
  <c r="O449" i="45"/>
  <c r="O448" i="45"/>
  <c r="O447" i="45"/>
  <c r="O446" i="45"/>
  <c r="O445" i="45"/>
  <c r="O444" i="45"/>
  <c r="O443" i="45"/>
  <c r="O442" i="45"/>
  <c r="O441" i="45"/>
  <c r="O440" i="45"/>
  <c r="O439" i="45"/>
  <c r="O438" i="45"/>
  <c r="O437" i="45"/>
  <c r="O436" i="45"/>
  <c r="O435" i="45"/>
  <c r="O434" i="45"/>
  <c r="O433" i="45"/>
  <c r="O432" i="45"/>
  <c r="O431" i="45"/>
  <c r="O430" i="45"/>
  <c r="O429" i="45"/>
  <c r="O428" i="45"/>
  <c r="O427" i="45"/>
  <c r="O426" i="45"/>
  <c r="O425" i="45"/>
  <c r="O424" i="45"/>
  <c r="O423" i="45"/>
  <c r="O422" i="45"/>
  <c r="O421" i="45"/>
  <c r="O420" i="45"/>
  <c r="O419" i="45"/>
  <c r="O418" i="45"/>
  <c r="O417" i="45"/>
  <c r="O416" i="45"/>
  <c r="O415" i="45"/>
  <c r="O414" i="45"/>
  <c r="O413" i="45"/>
  <c r="O412" i="45"/>
  <c r="O411" i="45"/>
  <c r="O410" i="45"/>
  <c r="O409" i="45"/>
  <c r="O408" i="45"/>
  <c r="O407" i="45"/>
  <c r="O406" i="45"/>
  <c r="O405" i="45"/>
  <c r="O404" i="45"/>
  <c r="O403" i="45"/>
  <c r="O402" i="45"/>
  <c r="O401" i="45"/>
  <c r="O400" i="45"/>
  <c r="O399" i="45"/>
  <c r="O398" i="45"/>
  <c r="O397" i="45"/>
  <c r="O396" i="45"/>
  <c r="O395" i="45"/>
  <c r="O394" i="45"/>
  <c r="O393" i="45"/>
  <c r="O392" i="45"/>
  <c r="O391" i="45"/>
  <c r="O390" i="45"/>
  <c r="O389" i="45"/>
  <c r="O388" i="45"/>
  <c r="O387" i="45"/>
  <c r="O386" i="45"/>
  <c r="O385" i="45"/>
  <c r="O384" i="45"/>
  <c r="O383" i="45"/>
  <c r="O382" i="45"/>
  <c r="O381" i="45"/>
  <c r="O380" i="45"/>
  <c r="O379" i="45"/>
  <c r="O378" i="45"/>
  <c r="O377" i="45"/>
  <c r="O376" i="45"/>
  <c r="O375" i="45"/>
  <c r="O374" i="45"/>
  <c r="O373" i="45"/>
  <c r="O372" i="45"/>
  <c r="O371" i="45"/>
  <c r="O370" i="45"/>
  <c r="O369" i="45"/>
  <c r="O368" i="45"/>
  <c r="O367" i="45"/>
  <c r="O366" i="45"/>
  <c r="O365" i="45"/>
  <c r="O364" i="45"/>
  <c r="O363" i="45"/>
  <c r="O362" i="45"/>
  <c r="O361" i="45"/>
  <c r="O360" i="45"/>
  <c r="O359" i="45"/>
  <c r="O358" i="45"/>
  <c r="O357" i="45"/>
  <c r="O356" i="45"/>
  <c r="O355" i="45"/>
  <c r="O354" i="45"/>
  <c r="O353" i="45"/>
  <c r="O352" i="45"/>
  <c r="O351" i="45"/>
  <c r="O350" i="45"/>
  <c r="O349" i="45"/>
  <c r="O348" i="45"/>
  <c r="O347" i="45"/>
  <c r="O346" i="45"/>
  <c r="O345" i="45"/>
  <c r="O344" i="45"/>
  <c r="O343" i="45"/>
  <c r="O342" i="45"/>
  <c r="O341" i="45"/>
  <c r="O340" i="45"/>
  <c r="O339" i="45"/>
  <c r="O338" i="45"/>
  <c r="O337" i="45"/>
  <c r="O336" i="45"/>
  <c r="O335" i="45"/>
  <c r="O334" i="45"/>
  <c r="O333" i="45"/>
  <c r="O332" i="45"/>
  <c r="O331" i="45"/>
  <c r="O330" i="45"/>
  <c r="O329" i="45"/>
  <c r="O328" i="45"/>
  <c r="O327" i="45"/>
  <c r="O326" i="45"/>
  <c r="O325" i="45"/>
  <c r="O324" i="45"/>
  <c r="O323" i="45"/>
  <c r="O322" i="45"/>
  <c r="O321" i="45"/>
  <c r="O320" i="45"/>
  <c r="O319" i="45"/>
  <c r="O318" i="45"/>
  <c r="O317" i="45"/>
  <c r="O316" i="45"/>
  <c r="O315" i="45"/>
  <c r="O314" i="45"/>
  <c r="O313" i="45"/>
  <c r="O312" i="45"/>
  <c r="O311" i="45"/>
  <c r="O310" i="45"/>
  <c r="O309" i="45"/>
  <c r="O308" i="45"/>
  <c r="O307" i="45"/>
  <c r="O306" i="45"/>
  <c r="O305" i="45"/>
  <c r="O304" i="45"/>
  <c r="O303" i="45"/>
  <c r="O302" i="45"/>
  <c r="O301" i="45"/>
  <c r="O300" i="45"/>
  <c r="O299" i="45"/>
  <c r="O298" i="45"/>
  <c r="O297" i="45"/>
  <c r="O296" i="45"/>
  <c r="O295" i="45"/>
  <c r="O294" i="45"/>
  <c r="O293" i="45"/>
  <c r="O292" i="45"/>
  <c r="O291" i="45"/>
  <c r="O290" i="45"/>
  <c r="O289" i="45"/>
  <c r="O288" i="45"/>
  <c r="O287" i="45"/>
  <c r="O286" i="45"/>
  <c r="O285" i="45"/>
  <c r="O284" i="45"/>
  <c r="O283" i="45"/>
  <c r="O282" i="45"/>
  <c r="O281" i="45"/>
  <c r="O280" i="45"/>
  <c r="O279" i="45"/>
  <c r="O278" i="45"/>
  <c r="O277" i="45"/>
  <c r="O276" i="45"/>
  <c r="O275" i="45"/>
  <c r="O274" i="45"/>
  <c r="O273" i="45"/>
  <c r="O272" i="45"/>
  <c r="O271" i="45"/>
  <c r="O270" i="45"/>
  <c r="O269" i="45"/>
  <c r="O268" i="45"/>
  <c r="O267" i="45"/>
  <c r="O266" i="45"/>
  <c r="O265" i="45"/>
  <c r="O264" i="45"/>
  <c r="O263" i="45"/>
  <c r="O262" i="45"/>
  <c r="O261" i="45"/>
  <c r="O260" i="45"/>
  <c r="O259" i="45"/>
  <c r="O258" i="45"/>
  <c r="O257" i="45"/>
  <c r="O256" i="45"/>
  <c r="O255" i="45"/>
  <c r="O254" i="45"/>
  <c r="O253" i="45"/>
  <c r="O252" i="45"/>
  <c r="O251" i="45"/>
  <c r="O250" i="45"/>
  <c r="O249" i="45"/>
  <c r="O248" i="45"/>
  <c r="O247" i="45"/>
  <c r="O246" i="45"/>
  <c r="O245" i="45"/>
  <c r="O244" i="45"/>
  <c r="O243" i="45"/>
  <c r="O242" i="45"/>
  <c r="O241" i="45"/>
  <c r="O240" i="45"/>
  <c r="O239" i="45"/>
  <c r="O238" i="45"/>
  <c r="O237" i="45"/>
  <c r="O236" i="45"/>
  <c r="O235" i="45"/>
  <c r="O234" i="45"/>
  <c r="O233" i="45"/>
  <c r="O232" i="45"/>
  <c r="O231" i="45"/>
  <c r="O230" i="45"/>
  <c r="O229" i="45"/>
  <c r="O228" i="45"/>
  <c r="O227" i="45"/>
  <c r="O226" i="45"/>
  <c r="O225" i="45"/>
  <c r="O224" i="45"/>
  <c r="O223" i="45"/>
  <c r="O222" i="45"/>
  <c r="O221" i="45"/>
  <c r="O220" i="45"/>
  <c r="O219" i="45"/>
  <c r="O218" i="45"/>
  <c r="O217" i="45"/>
  <c r="O216" i="45"/>
  <c r="O215" i="45"/>
  <c r="O214" i="45"/>
  <c r="O213" i="45"/>
  <c r="O212" i="45"/>
  <c r="O211" i="45"/>
  <c r="O210" i="45"/>
  <c r="O209" i="45"/>
  <c r="O208" i="45"/>
  <c r="O207" i="45"/>
  <c r="O206" i="45"/>
  <c r="O205" i="45"/>
  <c r="O204" i="45"/>
  <c r="O203" i="45"/>
  <c r="O202" i="45"/>
  <c r="O201" i="45"/>
  <c r="O200" i="45"/>
  <c r="O199" i="45"/>
  <c r="O198" i="45"/>
  <c r="O197" i="45"/>
  <c r="O196" i="45"/>
  <c r="O195" i="45"/>
  <c r="O194" i="45"/>
  <c r="O193" i="45"/>
  <c r="O192" i="45"/>
  <c r="O191" i="45"/>
  <c r="O190" i="45"/>
  <c r="O189" i="45"/>
  <c r="O188" i="45"/>
  <c r="O187" i="45"/>
  <c r="O186" i="45"/>
  <c r="O185" i="45"/>
  <c r="O184" i="45"/>
  <c r="O183" i="45"/>
  <c r="O182" i="45"/>
  <c r="O181" i="45"/>
  <c r="O180" i="45"/>
  <c r="O179" i="45"/>
  <c r="O178" i="45"/>
  <c r="O177" i="45"/>
  <c r="O176" i="45"/>
  <c r="O175" i="45"/>
  <c r="O174" i="45"/>
  <c r="O173" i="45"/>
  <c r="O172" i="45"/>
  <c r="O171" i="45"/>
  <c r="O170" i="45"/>
  <c r="O169" i="45"/>
  <c r="O168" i="45"/>
  <c r="O167" i="45"/>
  <c r="O166" i="45"/>
  <c r="O165" i="45"/>
  <c r="O164" i="45"/>
  <c r="O163" i="45"/>
  <c r="O162" i="45"/>
  <c r="O161" i="45"/>
  <c r="O160" i="45"/>
  <c r="O159" i="45"/>
  <c r="O158" i="45"/>
  <c r="O157" i="45"/>
  <c r="O156" i="45"/>
  <c r="O155" i="45"/>
  <c r="O154" i="45"/>
  <c r="O153" i="45"/>
  <c r="O152" i="45"/>
  <c r="O151" i="45"/>
  <c r="O150" i="45"/>
  <c r="O149" i="45"/>
  <c r="O148" i="45"/>
  <c r="O147" i="45"/>
  <c r="O146" i="45"/>
  <c r="O145" i="45"/>
  <c r="O144" i="45"/>
  <c r="O143" i="45"/>
  <c r="O142" i="45"/>
  <c r="O141" i="45"/>
  <c r="O140" i="45"/>
  <c r="O139" i="45"/>
  <c r="O138" i="45"/>
  <c r="O137" i="45"/>
  <c r="O136" i="45"/>
  <c r="O135" i="45"/>
  <c r="O134" i="45"/>
  <c r="O133" i="45"/>
  <c r="O132" i="45"/>
  <c r="O131" i="45"/>
  <c r="O130" i="45"/>
  <c r="O129" i="45"/>
  <c r="O128" i="45"/>
  <c r="O127" i="45"/>
  <c r="O126" i="45"/>
  <c r="O125" i="45"/>
  <c r="O124" i="45"/>
  <c r="O123" i="45"/>
  <c r="O122" i="45"/>
  <c r="O121" i="45"/>
  <c r="O120" i="45"/>
  <c r="O119" i="45"/>
  <c r="O118" i="45"/>
  <c r="O117" i="45"/>
  <c r="O116" i="45"/>
  <c r="O115" i="45"/>
  <c r="O114" i="45"/>
  <c r="O113" i="45"/>
  <c r="O112" i="45"/>
  <c r="O111" i="45"/>
  <c r="O110" i="45"/>
  <c r="O109" i="45"/>
  <c r="O108" i="45"/>
  <c r="O107" i="45"/>
  <c r="O106" i="45"/>
  <c r="O105" i="45"/>
  <c r="O104" i="45"/>
  <c r="O103" i="45"/>
  <c r="O102" i="45"/>
  <c r="O101" i="45"/>
  <c r="O100" i="45"/>
  <c r="O99" i="45"/>
  <c r="O98" i="45"/>
  <c r="O97" i="45"/>
  <c r="O96" i="45"/>
  <c r="O95" i="45"/>
  <c r="O94" i="45"/>
  <c r="O93" i="45"/>
  <c r="O92" i="45"/>
  <c r="O91" i="45"/>
  <c r="O90" i="45"/>
  <c r="O89" i="45"/>
  <c r="O88" i="45"/>
  <c r="O87" i="45"/>
  <c r="O86" i="45"/>
  <c r="O85" i="45"/>
  <c r="O84" i="45"/>
  <c r="O83" i="45"/>
  <c r="O82" i="45"/>
  <c r="O81" i="45"/>
  <c r="O80" i="45"/>
  <c r="O79" i="45"/>
  <c r="O78" i="45"/>
  <c r="O77" i="45"/>
  <c r="O76" i="45"/>
  <c r="O75" i="45"/>
  <c r="O74" i="45"/>
  <c r="O73" i="45"/>
  <c r="O72" i="45"/>
  <c r="O71" i="45"/>
  <c r="O70" i="45"/>
  <c r="O69" i="45"/>
  <c r="O68" i="45"/>
  <c r="O67" i="45"/>
  <c r="O66" i="45"/>
  <c r="O65" i="45"/>
  <c r="O64" i="45"/>
  <c r="O63" i="45"/>
  <c r="O62" i="45"/>
  <c r="O61" i="45"/>
  <c r="O60" i="45"/>
  <c r="O59" i="45"/>
  <c r="O58" i="45"/>
  <c r="O57" i="45"/>
  <c r="O56" i="45"/>
  <c r="O55" i="45"/>
  <c r="O54" i="45"/>
  <c r="O53" i="45"/>
  <c r="O52" i="45"/>
  <c r="O51" i="45"/>
  <c r="O50" i="45"/>
  <c r="O49" i="45"/>
  <c r="O48" i="45"/>
  <c r="O47" i="45"/>
  <c r="O46" i="45"/>
  <c r="O45" i="45"/>
  <c r="O44" i="45"/>
  <c r="O43" i="45"/>
  <c r="O42" i="45"/>
  <c r="O41" i="45"/>
  <c r="O40" i="45"/>
  <c r="O39" i="45"/>
  <c r="O38" i="45"/>
  <c r="O37" i="45"/>
  <c r="O36" i="45"/>
  <c r="O35" i="45"/>
  <c r="O34" i="45"/>
  <c r="O33" i="45"/>
  <c r="O32" i="45"/>
  <c r="O31" i="45"/>
  <c r="O30" i="45"/>
  <c r="O29" i="45"/>
  <c r="O28" i="45"/>
  <c r="O27" i="45"/>
  <c r="O26" i="45"/>
  <c r="O25" i="45"/>
  <c r="O24" i="45"/>
  <c r="O23" i="45"/>
  <c r="O22" i="45"/>
  <c r="O21" i="45"/>
  <c r="O20" i="45"/>
  <c r="O19" i="45"/>
  <c r="O18" i="45"/>
  <c r="O17" i="45"/>
  <c r="O16" i="45"/>
  <c r="O15" i="45"/>
  <c r="O513" i="14"/>
  <c r="O512" i="14"/>
  <c r="O511" i="14"/>
  <c r="O510" i="14"/>
  <c r="O509" i="14"/>
  <c r="O508" i="14"/>
  <c r="O507" i="14"/>
  <c r="O506" i="14"/>
  <c r="O505" i="14"/>
  <c r="O504" i="14"/>
  <c r="O503" i="14"/>
  <c r="O502" i="14"/>
  <c r="O501" i="14"/>
  <c r="O500" i="14"/>
  <c r="O499" i="14"/>
  <c r="O498" i="14"/>
  <c r="O497" i="14"/>
  <c r="O496" i="14"/>
  <c r="O495" i="14"/>
  <c r="O494" i="14"/>
  <c r="O493" i="14"/>
  <c r="O492" i="14"/>
  <c r="O491" i="14"/>
  <c r="O490" i="14"/>
  <c r="O489" i="14"/>
  <c r="O488" i="14"/>
  <c r="O487" i="14"/>
  <c r="O486" i="14"/>
  <c r="O485" i="14"/>
  <c r="O484" i="14"/>
  <c r="O483" i="14"/>
  <c r="O482" i="14"/>
  <c r="O481" i="14"/>
  <c r="O480" i="14"/>
  <c r="O479" i="14"/>
  <c r="O478" i="14"/>
  <c r="O477" i="14"/>
  <c r="O476" i="14"/>
  <c r="O475" i="14"/>
  <c r="O474" i="14"/>
  <c r="O473" i="14"/>
  <c r="O472" i="14"/>
  <c r="O471" i="14"/>
  <c r="O470" i="14"/>
  <c r="O469" i="14"/>
  <c r="O468" i="14"/>
  <c r="O467" i="14"/>
  <c r="O466" i="14"/>
  <c r="O465" i="14"/>
  <c r="O464" i="14"/>
  <c r="O463" i="14"/>
  <c r="O462" i="14"/>
  <c r="O461" i="14"/>
  <c r="O460" i="14"/>
  <c r="O459" i="14"/>
  <c r="O458" i="14"/>
  <c r="O457" i="14"/>
  <c r="O456" i="14"/>
  <c r="O455" i="14"/>
  <c r="O454" i="14"/>
  <c r="O453" i="14"/>
  <c r="O452" i="14"/>
  <c r="O451" i="14"/>
  <c r="O450" i="14"/>
  <c r="O449" i="14"/>
  <c r="O448" i="14"/>
  <c r="O447" i="14"/>
  <c r="O446" i="14"/>
  <c r="O445" i="14"/>
  <c r="O444" i="14"/>
  <c r="O443" i="14"/>
  <c r="O442" i="14"/>
  <c r="O441" i="14"/>
  <c r="O440" i="14"/>
  <c r="O439" i="14"/>
  <c r="O438" i="14"/>
  <c r="O437" i="14"/>
  <c r="O436" i="14"/>
  <c r="O435" i="14"/>
  <c r="O434" i="14"/>
  <c r="O433" i="14"/>
  <c r="O432" i="14"/>
  <c r="O431" i="14"/>
  <c r="O430" i="14"/>
  <c r="O429" i="14"/>
  <c r="O428" i="14"/>
  <c r="O427" i="14"/>
  <c r="O426" i="14"/>
  <c r="O425" i="14"/>
  <c r="O424" i="14"/>
  <c r="O423" i="14"/>
  <c r="O422" i="14"/>
  <c r="O421" i="14"/>
  <c r="O420" i="14"/>
  <c r="O419" i="14"/>
  <c r="O418" i="14"/>
  <c r="O417" i="14"/>
  <c r="O416" i="14"/>
  <c r="O415" i="14"/>
  <c r="O414" i="14"/>
  <c r="O413" i="14"/>
  <c r="O412" i="14"/>
  <c r="O411" i="14"/>
  <c r="O410" i="14"/>
  <c r="O409" i="14"/>
  <c r="O408" i="14"/>
  <c r="O407" i="14"/>
  <c r="O406" i="14"/>
  <c r="O405" i="14"/>
  <c r="O404" i="14"/>
  <c r="O403" i="14"/>
  <c r="O402" i="14"/>
  <c r="O401" i="14"/>
  <c r="O400" i="14"/>
  <c r="O399" i="14"/>
  <c r="O398" i="14"/>
  <c r="O397" i="14"/>
  <c r="O396" i="14"/>
  <c r="O395" i="14"/>
  <c r="O394" i="14"/>
  <c r="O393" i="14"/>
  <c r="O392" i="14"/>
  <c r="O391" i="14"/>
  <c r="O390" i="14"/>
  <c r="O389" i="14"/>
  <c r="O388" i="14"/>
  <c r="O387" i="14"/>
  <c r="O386" i="14"/>
  <c r="O385" i="14"/>
  <c r="O384" i="14"/>
  <c r="O383" i="14"/>
  <c r="O382" i="14"/>
  <c r="O381" i="14"/>
  <c r="O380" i="14"/>
  <c r="O379" i="14"/>
  <c r="O378" i="14"/>
  <c r="O377" i="14"/>
  <c r="O376" i="14"/>
  <c r="O375" i="14"/>
  <c r="O374" i="14"/>
  <c r="O373" i="14"/>
  <c r="O372" i="14"/>
  <c r="O371" i="14"/>
  <c r="O370" i="14"/>
  <c r="O369" i="14"/>
  <c r="O368" i="14"/>
  <c r="O367" i="14"/>
  <c r="O366" i="14"/>
  <c r="O365" i="14"/>
  <c r="O364" i="14"/>
  <c r="O363" i="14"/>
  <c r="O362" i="14"/>
  <c r="O361" i="14"/>
  <c r="O360" i="14"/>
  <c r="O359" i="14"/>
  <c r="O358" i="14"/>
  <c r="O357" i="14"/>
  <c r="O356" i="14"/>
  <c r="O355" i="14"/>
  <c r="O354" i="14"/>
  <c r="O353" i="14"/>
  <c r="O352" i="14"/>
  <c r="O351" i="14"/>
  <c r="O350" i="14"/>
  <c r="O349" i="14"/>
  <c r="O348" i="14"/>
  <c r="O347" i="14"/>
  <c r="O346" i="14"/>
  <c r="O345" i="14"/>
  <c r="O344" i="14"/>
  <c r="O343" i="14"/>
  <c r="O342" i="14"/>
  <c r="O341" i="14"/>
  <c r="O340" i="14"/>
  <c r="O339" i="14"/>
  <c r="O338" i="14"/>
  <c r="O337" i="14"/>
  <c r="O336" i="14"/>
  <c r="O335" i="14"/>
  <c r="O334" i="14"/>
  <c r="O333" i="14"/>
  <c r="O332" i="14"/>
  <c r="O331" i="14"/>
  <c r="O330" i="14"/>
  <c r="O329" i="14"/>
  <c r="O328" i="14"/>
  <c r="O327" i="14"/>
  <c r="O326" i="14"/>
  <c r="O325" i="14"/>
  <c r="O324" i="14"/>
  <c r="O323" i="14"/>
  <c r="O322" i="14"/>
  <c r="O321" i="14"/>
  <c r="O320" i="14"/>
  <c r="O319" i="14"/>
  <c r="O318" i="14"/>
  <c r="O317" i="14"/>
  <c r="O316" i="14"/>
  <c r="O315" i="14"/>
  <c r="O314" i="14"/>
  <c r="O313" i="14"/>
  <c r="O312" i="14"/>
  <c r="O311" i="14"/>
  <c r="O310" i="14"/>
  <c r="O309" i="14"/>
  <c r="O308" i="14"/>
  <c r="O307" i="14"/>
  <c r="O306" i="14"/>
  <c r="O305" i="14"/>
  <c r="O304" i="14"/>
  <c r="O303" i="14"/>
  <c r="O302" i="14"/>
  <c r="O301" i="14"/>
  <c r="O300" i="14"/>
  <c r="O299" i="14"/>
  <c r="O298" i="14"/>
  <c r="O297" i="14"/>
  <c r="O296" i="14"/>
  <c r="O295" i="14"/>
  <c r="O294" i="14"/>
  <c r="O293" i="14"/>
  <c r="O292" i="14"/>
  <c r="O291" i="14"/>
  <c r="O290" i="14"/>
  <c r="O289" i="14"/>
  <c r="O288" i="14"/>
  <c r="O287" i="14"/>
  <c r="O286" i="14"/>
  <c r="O285" i="14"/>
  <c r="O284" i="14"/>
  <c r="O283" i="14"/>
  <c r="O282" i="14"/>
  <c r="O281" i="14"/>
  <c r="O280" i="14"/>
  <c r="O279" i="14"/>
  <c r="O278" i="14"/>
  <c r="O277" i="14"/>
  <c r="O276" i="14"/>
  <c r="O275" i="14"/>
  <c r="O274" i="14"/>
  <c r="O273" i="14"/>
  <c r="O272" i="14"/>
  <c r="O271" i="14"/>
  <c r="O270" i="14"/>
  <c r="O269" i="14"/>
  <c r="O268" i="14"/>
  <c r="O267" i="14"/>
  <c r="O266" i="14"/>
  <c r="O265" i="14"/>
  <c r="O264" i="14"/>
  <c r="O263" i="14"/>
  <c r="O262" i="14"/>
  <c r="O261" i="14"/>
  <c r="O260" i="14"/>
  <c r="O259" i="14"/>
  <c r="O258" i="14"/>
  <c r="O257" i="14"/>
  <c r="O256" i="14"/>
  <c r="O255" i="14"/>
  <c r="O254" i="14"/>
  <c r="O253" i="14"/>
  <c r="O252" i="14"/>
  <c r="O251" i="14"/>
  <c r="O250" i="14"/>
  <c r="O249" i="14"/>
  <c r="O248" i="14"/>
  <c r="O247" i="14"/>
  <c r="O246" i="14"/>
  <c r="O245" i="14"/>
  <c r="O244" i="14"/>
  <c r="O243" i="14"/>
  <c r="O242" i="14"/>
  <c r="O241" i="14"/>
  <c r="O240" i="14"/>
  <c r="O239" i="14"/>
  <c r="O238" i="14"/>
  <c r="O237" i="14"/>
  <c r="O236" i="14"/>
  <c r="O235" i="14"/>
  <c r="O234" i="14"/>
  <c r="O233" i="14"/>
  <c r="O232" i="14"/>
  <c r="O231" i="14"/>
  <c r="O230" i="14"/>
  <c r="O229" i="14"/>
  <c r="O228" i="14"/>
  <c r="O227" i="14"/>
  <c r="O226" i="14"/>
  <c r="O225" i="14"/>
  <c r="O224" i="14"/>
  <c r="O223" i="14"/>
  <c r="O222" i="14"/>
  <c r="O221" i="14"/>
  <c r="O220" i="14"/>
  <c r="O219" i="14"/>
  <c r="O218" i="14"/>
  <c r="O217" i="14"/>
  <c r="O216" i="14"/>
  <c r="O215" i="14"/>
  <c r="O214" i="14"/>
  <c r="O213" i="14"/>
  <c r="O212" i="14"/>
  <c r="O211" i="14"/>
  <c r="O210" i="14"/>
  <c r="O209" i="14"/>
  <c r="O208" i="14"/>
  <c r="O207" i="14"/>
  <c r="O206" i="14"/>
  <c r="O205" i="14"/>
  <c r="O204" i="14"/>
  <c r="O203" i="14"/>
  <c r="O202" i="14"/>
  <c r="O201" i="14"/>
  <c r="O200" i="14"/>
  <c r="O199" i="14"/>
  <c r="O198" i="14"/>
  <c r="O197" i="14"/>
  <c r="O196" i="14"/>
  <c r="O195" i="14"/>
  <c r="O194" i="14"/>
  <c r="O193" i="14"/>
  <c r="O192" i="14"/>
  <c r="O191" i="14"/>
  <c r="O190" i="14"/>
  <c r="O189" i="14"/>
  <c r="O188" i="14"/>
  <c r="O187" i="14"/>
  <c r="O186" i="14"/>
  <c r="O185" i="14"/>
  <c r="O184" i="14"/>
  <c r="O183" i="14"/>
  <c r="O182" i="14"/>
  <c r="O181" i="14"/>
  <c r="O180" i="14"/>
  <c r="O179" i="14"/>
  <c r="O178" i="14"/>
  <c r="O177" i="14"/>
  <c r="O176" i="14"/>
  <c r="O175" i="14"/>
  <c r="O174" i="14"/>
  <c r="O173" i="14"/>
  <c r="O172" i="14"/>
  <c r="O171" i="14"/>
  <c r="O170" i="14"/>
  <c r="O169" i="14"/>
  <c r="O168" i="14"/>
  <c r="O167" i="14"/>
  <c r="O166" i="14"/>
  <c r="O165" i="14"/>
  <c r="O164" i="14"/>
  <c r="O163" i="14"/>
  <c r="O162" i="14"/>
  <c r="O161" i="14"/>
  <c r="O160" i="14"/>
  <c r="O159" i="14"/>
  <c r="O158" i="14"/>
  <c r="O157" i="14"/>
  <c r="O156" i="14"/>
  <c r="O155" i="14"/>
  <c r="O154" i="14"/>
  <c r="O153" i="14"/>
  <c r="O152" i="14"/>
  <c r="O151" i="14"/>
  <c r="O150" i="14"/>
  <c r="O149" i="14"/>
  <c r="O148" i="14"/>
  <c r="O147" i="14"/>
  <c r="O146" i="14"/>
  <c r="O145" i="14"/>
  <c r="O144" i="14"/>
  <c r="O143" i="14"/>
  <c r="O142" i="14"/>
  <c r="O141" i="14"/>
  <c r="O140" i="14"/>
  <c r="O139" i="14"/>
  <c r="O138" i="14"/>
  <c r="O137" i="14"/>
  <c r="O136" i="14"/>
  <c r="O135" i="14"/>
  <c r="O134" i="14"/>
  <c r="O133" i="14"/>
  <c r="O132" i="14"/>
  <c r="O131" i="14"/>
  <c r="O130" i="14"/>
  <c r="O129" i="14"/>
  <c r="O128" i="14"/>
  <c r="O127" i="14"/>
  <c r="O126" i="14"/>
  <c r="O125" i="14"/>
  <c r="O124" i="14"/>
  <c r="O123" i="14"/>
  <c r="O122" i="14"/>
  <c r="O121" i="14"/>
  <c r="O120" i="14"/>
  <c r="O119" i="14"/>
  <c r="O118" i="14"/>
  <c r="O117" i="14"/>
  <c r="O116" i="14"/>
  <c r="O115" i="14"/>
  <c r="O114" i="14"/>
  <c r="O113" i="14"/>
  <c r="O112" i="14"/>
  <c r="O111" i="14"/>
  <c r="O110" i="14"/>
  <c r="O109" i="14"/>
  <c r="O108" i="14"/>
  <c r="O107" i="14"/>
  <c r="O106" i="14"/>
  <c r="O105" i="14"/>
  <c r="O104" i="14"/>
  <c r="O103" i="14"/>
  <c r="O102" i="14"/>
  <c r="O101" i="14"/>
  <c r="O100" i="14"/>
  <c r="O99" i="14"/>
  <c r="O98" i="14"/>
  <c r="O97" i="14"/>
  <c r="O96" i="14"/>
  <c r="O95" i="14"/>
  <c r="O94" i="14"/>
  <c r="O93" i="14"/>
  <c r="O92" i="14"/>
  <c r="O91" i="14"/>
  <c r="O90" i="14"/>
  <c r="O89" i="14"/>
  <c r="O88" i="14"/>
  <c r="O87" i="14"/>
  <c r="O86" i="14"/>
  <c r="O85" i="14"/>
  <c r="O84" i="14"/>
  <c r="O83" i="14"/>
  <c r="O82" i="14"/>
  <c r="O81" i="14"/>
  <c r="O80" i="14"/>
  <c r="O79" i="14"/>
  <c r="O78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513" i="44"/>
  <c r="O512" i="44"/>
  <c r="O511" i="44"/>
  <c r="O510" i="44"/>
  <c r="O509" i="44"/>
  <c r="O508" i="44"/>
  <c r="O507" i="44"/>
  <c r="O506" i="44"/>
  <c r="O505" i="44"/>
  <c r="O504" i="44"/>
  <c r="O503" i="44"/>
  <c r="O502" i="44"/>
  <c r="O501" i="44"/>
  <c r="O500" i="44"/>
  <c r="O499" i="44"/>
  <c r="O498" i="44"/>
  <c r="O497" i="44"/>
  <c r="O496" i="44"/>
  <c r="O495" i="44"/>
  <c r="O494" i="44"/>
  <c r="O493" i="44"/>
  <c r="O492" i="44"/>
  <c r="O491" i="44"/>
  <c r="O490" i="44"/>
  <c r="O489" i="44"/>
  <c r="O488" i="44"/>
  <c r="O487" i="44"/>
  <c r="O486" i="44"/>
  <c r="O485" i="44"/>
  <c r="O484" i="44"/>
  <c r="O483" i="44"/>
  <c r="O482" i="44"/>
  <c r="O481" i="44"/>
  <c r="O480" i="44"/>
  <c r="O479" i="44"/>
  <c r="O478" i="44"/>
  <c r="O477" i="44"/>
  <c r="O476" i="44"/>
  <c r="O475" i="44"/>
  <c r="O474" i="44"/>
  <c r="O473" i="44"/>
  <c r="O472" i="44"/>
  <c r="O471" i="44"/>
  <c r="O470" i="44"/>
  <c r="O469" i="44"/>
  <c r="O468" i="44"/>
  <c r="O467" i="44"/>
  <c r="O466" i="44"/>
  <c r="O465" i="44"/>
  <c r="O464" i="44"/>
  <c r="O463" i="44"/>
  <c r="O462" i="44"/>
  <c r="O461" i="44"/>
  <c r="O460" i="44"/>
  <c r="O459" i="44"/>
  <c r="O458" i="44"/>
  <c r="O457" i="44"/>
  <c r="O456" i="44"/>
  <c r="O455" i="44"/>
  <c r="O454" i="44"/>
  <c r="O453" i="44"/>
  <c r="O452" i="44"/>
  <c r="O451" i="44"/>
  <c r="O450" i="44"/>
  <c r="O449" i="44"/>
  <c r="O448" i="44"/>
  <c r="O447" i="44"/>
  <c r="O446" i="44"/>
  <c r="O445" i="44"/>
  <c r="O444" i="44"/>
  <c r="O443" i="44"/>
  <c r="O442" i="44"/>
  <c r="O441" i="44"/>
  <c r="O440" i="44"/>
  <c r="O439" i="44"/>
  <c r="O438" i="44"/>
  <c r="O437" i="44"/>
  <c r="O436" i="44"/>
  <c r="O435" i="44"/>
  <c r="O434" i="44"/>
  <c r="O433" i="44"/>
  <c r="O432" i="44"/>
  <c r="O431" i="44"/>
  <c r="O430" i="44"/>
  <c r="O429" i="44"/>
  <c r="O428" i="44"/>
  <c r="O427" i="44"/>
  <c r="O426" i="44"/>
  <c r="O425" i="44"/>
  <c r="O424" i="44"/>
  <c r="O423" i="44"/>
  <c r="O422" i="44"/>
  <c r="O421" i="44"/>
  <c r="O420" i="44"/>
  <c r="O419" i="44"/>
  <c r="O418" i="44"/>
  <c r="O417" i="44"/>
  <c r="O416" i="44"/>
  <c r="O415" i="44"/>
  <c r="O414" i="44"/>
  <c r="O413" i="44"/>
  <c r="O412" i="44"/>
  <c r="O411" i="44"/>
  <c r="O410" i="44"/>
  <c r="O409" i="44"/>
  <c r="O408" i="44"/>
  <c r="O407" i="44"/>
  <c r="O406" i="44"/>
  <c r="O405" i="44"/>
  <c r="O404" i="44"/>
  <c r="O403" i="44"/>
  <c r="O402" i="44"/>
  <c r="O401" i="44"/>
  <c r="O400" i="44"/>
  <c r="O399" i="44"/>
  <c r="O398" i="44"/>
  <c r="O397" i="44"/>
  <c r="O396" i="44"/>
  <c r="O395" i="44"/>
  <c r="O394" i="44"/>
  <c r="O393" i="44"/>
  <c r="O392" i="44"/>
  <c r="O391" i="44"/>
  <c r="O390" i="44"/>
  <c r="O389" i="44"/>
  <c r="O388" i="44"/>
  <c r="O387" i="44"/>
  <c r="O386" i="44"/>
  <c r="O385" i="44"/>
  <c r="O384" i="44"/>
  <c r="O383" i="44"/>
  <c r="O382" i="44"/>
  <c r="O381" i="44"/>
  <c r="O380" i="44"/>
  <c r="O379" i="44"/>
  <c r="O378" i="44"/>
  <c r="O377" i="44"/>
  <c r="O376" i="44"/>
  <c r="O375" i="44"/>
  <c r="O374" i="44"/>
  <c r="O373" i="44"/>
  <c r="O372" i="44"/>
  <c r="O371" i="44"/>
  <c r="O370" i="44"/>
  <c r="O369" i="44"/>
  <c r="O368" i="44"/>
  <c r="O367" i="44"/>
  <c r="O366" i="44"/>
  <c r="O365" i="44"/>
  <c r="O364" i="44"/>
  <c r="O363" i="44"/>
  <c r="O362" i="44"/>
  <c r="O361" i="44"/>
  <c r="O360" i="44"/>
  <c r="O359" i="44"/>
  <c r="O358" i="44"/>
  <c r="O357" i="44"/>
  <c r="O356" i="44"/>
  <c r="O355" i="44"/>
  <c r="O354" i="44"/>
  <c r="O353" i="44"/>
  <c r="O352" i="44"/>
  <c r="O351" i="44"/>
  <c r="O350" i="44"/>
  <c r="O349" i="44"/>
  <c r="O348" i="44"/>
  <c r="O347" i="44"/>
  <c r="O346" i="44"/>
  <c r="O345" i="44"/>
  <c r="O344" i="44"/>
  <c r="O343" i="44"/>
  <c r="O342" i="44"/>
  <c r="O341" i="44"/>
  <c r="O340" i="44"/>
  <c r="O339" i="44"/>
  <c r="O338" i="44"/>
  <c r="O337" i="44"/>
  <c r="O336" i="44"/>
  <c r="O335" i="44"/>
  <c r="O334" i="44"/>
  <c r="O333" i="44"/>
  <c r="O332" i="44"/>
  <c r="O331" i="44"/>
  <c r="O330" i="44"/>
  <c r="O329" i="44"/>
  <c r="O328" i="44"/>
  <c r="O327" i="44"/>
  <c r="O326" i="44"/>
  <c r="O325" i="44"/>
  <c r="O324" i="44"/>
  <c r="O323" i="44"/>
  <c r="O322" i="44"/>
  <c r="O321" i="44"/>
  <c r="O320" i="44"/>
  <c r="O319" i="44"/>
  <c r="O318" i="44"/>
  <c r="O317" i="44"/>
  <c r="O316" i="44"/>
  <c r="O315" i="44"/>
  <c r="O314" i="44"/>
  <c r="O313" i="44"/>
  <c r="O312" i="44"/>
  <c r="O311" i="44"/>
  <c r="O310" i="44"/>
  <c r="O309" i="44"/>
  <c r="O308" i="44"/>
  <c r="O307" i="44"/>
  <c r="O306" i="44"/>
  <c r="O305" i="44"/>
  <c r="O304" i="44"/>
  <c r="O303" i="44"/>
  <c r="O302" i="44"/>
  <c r="O301" i="44"/>
  <c r="O300" i="44"/>
  <c r="O299" i="44"/>
  <c r="O298" i="44"/>
  <c r="O297" i="44"/>
  <c r="O296" i="44"/>
  <c r="O295" i="44"/>
  <c r="O294" i="44"/>
  <c r="O293" i="44"/>
  <c r="O292" i="44"/>
  <c r="O291" i="44"/>
  <c r="O290" i="44"/>
  <c r="O289" i="44"/>
  <c r="O288" i="44"/>
  <c r="O287" i="44"/>
  <c r="O286" i="44"/>
  <c r="O285" i="44"/>
  <c r="O284" i="44"/>
  <c r="O283" i="44"/>
  <c r="O282" i="44"/>
  <c r="O281" i="44"/>
  <c r="O280" i="44"/>
  <c r="O279" i="44"/>
  <c r="O278" i="44"/>
  <c r="O277" i="44"/>
  <c r="O276" i="44"/>
  <c r="O275" i="44"/>
  <c r="O274" i="44"/>
  <c r="O273" i="44"/>
  <c r="O272" i="44"/>
  <c r="O271" i="44"/>
  <c r="O270" i="44"/>
  <c r="O269" i="44"/>
  <c r="O268" i="44"/>
  <c r="O267" i="44"/>
  <c r="O266" i="44"/>
  <c r="O265" i="44"/>
  <c r="O264" i="44"/>
  <c r="O263" i="44"/>
  <c r="O262" i="44"/>
  <c r="O261" i="44"/>
  <c r="O260" i="44"/>
  <c r="O259" i="44"/>
  <c r="O258" i="44"/>
  <c r="O257" i="44"/>
  <c r="O256" i="44"/>
  <c r="O255" i="44"/>
  <c r="O254" i="44"/>
  <c r="O253" i="44"/>
  <c r="O252" i="44"/>
  <c r="O251" i="44"/>
  <c r="O250" i="44"/>
  <c r="O249" i="44"/>
  <c r="O248" i="44"/>
  <c r="O247" i="44"/>
  <c r="O246" i="44"/>
  <c r="O245" i="44"/>
  <c r="O244" i="44"/>
  <c r="O243" i="44"/>
  <c r="O242" i="44"/>
  <c r="O241" i="44"/>
  <c r="O240" i="44"/>
  <c r="O239" i="44"/>
  <c r="O238" i="44"/>
  <c r="O237" i="44"/>
  <c r="O236" i="44"/>
  <c r="O235" i="44"/>
  <c r="O234" i="44"/>
  <c r="O233" i="44"/>
  <c r="O232" i="44"/>
  <c r="O231" i="44"/>
  <c r="O230" i="44"/>
  <c r="O229" i="44"/>
  <c r="O228" i="44"/>
  <c r="O227" i="44"/>
  <c r="O226" i="44"/>
  <c r="O225" i="44"/>
  <c r="O224" i="44"/>
  <c r="O223" i="44"/>
  <c r="O222" i="44"/>
  <c r="O221" i="44"/>
  <c r="O220" i="44"/>
  <c r="O219" i="44"/>
  <c r="O218" i="44"/>
  <c r="O217" i="44"/>
  <c r="O216" i="44"/>
  <c r="O215" i="44"/>
  <c r="O214" i="44"/>
  <c r="O213" i="44"/>
  <c r="O212" i="44"/>
  <c r="O211" i="44"/>
  <c r="O210" i="44"/>
  <c r="O209" i="44"/>
  <c r="O208" i="44"/>
  <c r="O207" i="44"/>
  <c r="O206" i="44"/>
  <c r="O205" i="44"/>
  <c r="O204" i="44"/>
  <c r="O203" i="44"/>
  <c r="O202" i="44"/>
  <c r="O201" i="44"/>
  <c r="O200" i="44"/>
  <c r="O199" i="44"/>
  <c r="O198" i="44"/>
  <c r="O197" i="44"/>
  <c r="O196" i="44"/>
  <c r="O195" i="44"/>
  <c r="O194" i="44"/>
  <c r="O193" i="44"/>
  <c r="O192" i="44"/>
  <c r="O191" i="44"/>
  <c r="O190" i="44"/>
  <c r="O189" i="44"/>
  <c r="O188" i="44"/>
  <c r="O187" i="44"/>
  <c r="O186" i="44"/>
  <c r="O185" i="44"/>
  <c r="O184" i="44"/>
  <c r="O183" i="44"/>
  <c r="O182" i="44"/>
  <c r="O181" i="44"/>
  <c r="O180" i="44"/>
  <c r="O179" i="44"/>
  <c r="O178" i="44"/>
  <c r="O177" i="44"/>
  <c r="O176" i="44"/>
  <c r="O175" i="44"/>
  <c r="O174" i="44"/>
  <c r="O173" i="44"/>
  <c r="O172" i="44"/>
  <c r="O171" i="44"/>
  <c r="O170" i="44"/>
  <c r="O169" i="44"/>
  <c r="O168" i="44"/>
  <c r="O167" i="44"/>
  <c r="O166" i="44"/>
  <c r="O165" i="44"/>
  <c r="O164" i="44"/>
  <c r="O163" i="44"/>
  <c r="O162" i="44"/>
  <c r="O161" i="44"/>
  <c r="O160" i="44"/>
  <c r="O159" i="44"/>
  <c r="O158" i="44"/>
  <c r="O157" i="44"/>
  <c r="O156" i="44"/>
  <c r="O155" i="44"/>
  <c r="O154" i="44"/>
  <c r="O153" i="44"/>
  <c r="O152" i="44"/>
  <c r="O151" i="44"/>
  <c r="O150" i="44"/>
  <c r="O149" i="44"/>
  <c r="O148" i="44"/>
  <c r="O147" i="44"/>
  <c r="O146" i="44"/>
  <c r="O145" i="44"/>
  <c r="O144" i="44"/>
  <c r="O143" i="44"/>
  <c r="O142" i="44"/>
  <c r="O141" i="44"/>
  <c r="O140" i="44"/>
  <c r="O139" i="44"/>
  <c r="O138" i="44"/>
  <c r="O137" i="44"/>
  <c r="O136" i="44"/>
  <c r="O135" i="44"/>
  <c r="O134" i="44"/>
  <c r="O133" i="44"/>
  <c r="O132" i="44"/>
  <c r="O131" i="44"/>
  <c r="O130" i="44"/>
  <c r="O129" i="44"/>
  <c r="O128" i="44"/>
  <c r="O127" i="44"/>
  <c r="O126" i="44"/>
  <c r="O125" i="44"/>
  <c r="O124" i="44"/>
  <c r="O123" i="44"/>
  <c r="O122" i="44"/>
  <c r="O121" i="44"/>
  <c r="O120" i="44"/>
  <c r="O119" i="44"/>
  <c r="O118" i="44"/>
  <c r="O117" i="44"/>
  <c r="O116" i="44"/>
  <c r="O115" i="44"/>
  <c r="O114" i="44"/>
  <c r="O113" i="44"/>
  <c r="O112" i="44"/>
  <c r="O111" i="44"/>
  <c r="O110" i="44"/>
  <c r="O109" i="44"/>
  <c r="O108" i="44"/>
  <c r="O107" i="44"/>
  <c r="O106" i="44"/>
  <c r="O105" i="44"/>
  <c r="O104" i="44"/>
  <c r="O103" i="44"/>
  <c r="O102" i="44"/>
  <c r="O101" i="44"/>
  <c r="O100" i="44"/>
  <c r="O99" i="44"/>
  <c r="O98" i="44"/>
  <c r="O97" i="44"/>
  <c r="O96" i="44"/>
  <c r="O95" i="44"/>
  <c r="O94" i="44"/>
  <c r="O93" i="44"/>
  <c r="O92" i="44"/>
  <c r="O91" i="44"/>
  <c r="O90" i="44"/>
  <c r="O89" i="44"/>
  <c r="O88" i="44"/>
  <c r="O87" i="44"/>
  <c r="O86" i="44"/>
  <c r="O85" i="44"/>
  <c r="O84" i="44"/>
  <c r="O83" i="44"/>
  <c r="O82" i="44"/>
  <c r="O81" i="44"/>
  <c r="O80" i="44"/>
  <c r="O79" i="44"/>
  <c r="O78" i="44"/>
  <c r="O77" i="44"/>
  <c r="O76" i="44"/>
  <c r="O75" i="44"/>
  <c r="O74" i="44"/>
  <c r="O73" i="44"/>
  <c r="O72" i="44"/>
  <c r="O71" i="44"/>
  <c r="O70" i="44"/>
  <c r="O69" i="44"/>
  <c r="O68" i="44"/>
  <c r="O67" i="44"/>
  <c r="O66" i="44"/>
  <c r="O65" i="44"/>
  <c r="O64" i="44"/>
  <c r="O63" i="44"/>
  <c r="O62" i="44"/>
  <c r="O61" i="44"/>
  <c r="O60" i="44"/>
  <c r="O59" i="44"/>
  <c r="O58" i="44"/>
  <c r="O57" i="44"/>
  <c r="O56" i="44"/>
  <c r="O55" i="44"/>
  <c r="O54" i="44"/>
  <c r="O53" i="44"/>
  <c r="O52" i="44"/>
  <c r="O51" i="44"/>
  <c r="O50" i="44"/>
  <c r="O49" i="44"/>
  <c r="O48" i="44"/>
  <c r="O47" i="44"/>
  <c r="O46" i="44"/>
  <c r="O45" i="44"/>
  <c r="O44" i="44"/>
  <c r="O43" i="44"/>
  <c r="O42" i="44"/>
  <c r="O41" i="44"/>
  <c r="O40" i="44"/>
  <c r="O39" i="44"/>
  <c r="O38" i="44"/>
  <c r="O37" i="44"/>
  <c r="O36" i="44"/>
  <c r="O35" i="44"/>
  <c r="O34" i="44"/>
  <c r="O33" i="44"/>
  <c r="O32" i="44"/>
  <c r="O31" i="44"/>
  <c r="O30" i="44"/>
  <c r="O29" i="44"/>
  <c r="O28" i="44"/>
  <c r="O27" i="44"/>
  <c r="O26" i="44"/>
  <c r="O25" i="44"/>
  <c r="O24" i="44"/>
  <c r="O23" i="44"/>
  <c r="O22" i="44"/>
  <c r="O21" i="44"/>
  <c r="O20" i="44"/>
  <c r="O19" i="44"/>
  <c r="O18" i="44"/>
  <c r="O17" i="44"/>
  <c r="O16" i="44"/>
  <c r="O15" i="44"/>
  <c r="O513" i="15"/>
  <c r="O512" i="15"/>
  <c r="O511" i="15"/>
  <c r="O510" i="15"/>
  <c r="O509" i="15"/>
  <c r="O508" i="15"/>
  <c r="O507" i="15"/>
  <c r="O506" i="15"/>
  <c r="O505" i="15"/>
  <c r="O504" i="15"/>
  <c r="O503" i="15"/>
  <c r="O502" i="15"/>
  <c r="O501" i="15"/>
  <c r="O500" i="15"/>
  <c r="O499" i="15"/>
  <c r="O498" i="15"/>
  <c r="O497" i="15"/>
  <c r="O496" i="15"/>
  <c r="O495" i="15"/>
  <c r="O494" i="15"/>
  <c r="O493" i="15"/>
  <c r="O492" i="15"/>
  <c r="O491" i="15"/>
  <c r="O490" i="15"/>
  <c r="O489" i="15"/>
  <c r="O488" i="15"/>
  <c r="O487" i="15"/>
  <c r="O486" i="15"/>
  <c r="O485" i="15"/>
  <c r="O484" i="15"/>
  <c r="O483" i="15"/>
  <c r="O482" i="15"/>
  <c r="O481" i="15"/>
  <c r="O480" i="15"/>
  <c r="O479" i="15"/>
  <c r="O478" i="15"/>
  <c r="O477" i="15"/>
  <c r="O476" i="15"/>
  <c r="O475" i="15"/>
  <c r="O474" i="15"/>
  <c r="O473" i="15"/>
  <c r="O472" i="15"/>
  <c r="O471" i="15"/>
  <c r="O470" i="15"/>
  <c r="O469" i="15"/>
  <c r="O468" i="15"/>
  <c r="O467" i="15"/>
  <c r="O466" i="15"/>
  <c r="O465" i="15"/>
  <c r="O464" i="15"/>
  <c r="O463" i="15"/>
  <c r="O462" i="15"/>
  <c r="O461" i="15"/>
  <c r="O460" i="15"/>
  <c r="O459" i="15"/>
  <c r="O458" i="15"/>
  <c r="O457" i="15"/>
  <c r="O456" i="15"/>
  <c r="O455" i="15"/>
  <c r="O454" i="15"/>
  <c r="O453" i="15"/>
  <c r="O452" i="15"/>
  <c r="O451" i="15"/>
  <c r="O450" i="15"/>
  <c r="O449" i="15"/>
  <c r="O448" i="15"/>
  <c r="O447" i="15"/>
  <c r="O446" i="15"/>
  <c r="O445" i="15"/>
  <c r="O444" i="15"/>
  <c r="O443" i="15"/>
  <c r="O442" i="15"/>
  <c r="O441" i="15"/>
  <c r="O440" i="15"/>
  <c r="O439" i="15"/>
  <c r="O438" i="15"/>
  <c r="O437" i="15"/>
  <c r="O436" i="15"/>
  <c r="O435" i="15"/>
  <c r="O434" i="15"/>
  <c r="O433" i="15"/>
  <c r="O432" i="15"/>
  <c r="O431" i="15"/>
  <c r="O430" i="15"/>
  <c r="O429" i="15"/>
  <c r="O428" i="15"/>
  <c r="O427" i="15"/>
  <c r="O426" i="15"/>
  <c r="O425" i="15"/>
  <c r="O424" i="15"/>
  <c r="O423" i="15"/>
  <c r="O422" i="15"/>
  <c r="O421" i="15"/>
  <c r="O420" i="15"/>
  <c r="O419" i="15"/>
  <c r="O418" i="15"/>
  <c r="O417" i="15"/>
  <c r="O416" i="15"/>
  <c r="O415" i="15"/>
  <c r="O414" i="15"/>
  <c r="O413" i="15"/>
  <c r="O412" i="15"/>
  <c r="O411" i="15"/>
  <c r="O410" i="15"/>
  <c r="O409" i="15"/>
  <c r="O408" i="15"/>
  <c r="O407" i="15"/>
  <c r="O406" i="15"/>
  <c r="O405" i="15"/>
  <c r="O404" i="15"/>
  <c r="O403" i="15"/>
  <c r="O402" i="15"/>
  <c r="O401" i="15"/>
  <c r="O400" i="15"/>
  <c r="O399" i="15"/>
  <c r="O398" i="15"/>
  <c r="O397" i="15"/>
  <c r="O396" i="15"/>
  <c r="O395" i="15"/>
  <c r="O394" i="15"/>
  <c r="O393" i="15"/>
  <c r="O392" i="15"/>
  <c r="O391" i="15"/>
  <c r="O390" i="15"/>
  <c r="O389" i="15"/>
  <c r="O388" i="15"/>
  <c r="O387" i="15"/>
  <c r="O386" i="15"/>
  <c r="O385" i="15"/>
  <c r="O384" i="15"/>
  <c r="O383" i="15"/>
  <c r="O382" i="15"/>
  <c r="O381" i="15"/>
  <c r="O380" i="15"/>
  <c r="O379" i="15"/>
  <c r="O378" i="15"/>
  <c r="O377" i="15"/>
  <c r="O376" i="15"/>
  <c r="O375" i="15"/>
  <c r="O374" i="15"/>
  <c r="O373" i="15"/>
  <c r="O372" i="15"/>
  <c r="O371" i="15"/>
  <c r="O370" i="15"/>
  <c r="O369" i="15"/>
  <c r="O368" i="15"/>
  <c r="O367" i="15"/>
  <c r="O366" i="15"/>
  <c r="O365" i="15"/>
  <c r="O364" i="15"/>
  <c r="O363" i="15"/>
  <c r="O362" i="15"/>
  <c r="O361" i="15"/>
  <c r="O360" i="15"/>
  <c r="O359" i="15"/>
  <c r="O358" i="15"/>
  <c r="O357" i="15"/>
  <c r="O356" i="15"/>
  <c r="O355" i="15"/>
  <c r="O354" i="15"/>
  <c r="O353" i="15"/>
  <c r="O352" i="15"/>
  <c r="O351" i="15"/>
  <c r="O350" i="15"/>
  <c r="O349" i="15"/>
  <c r="O348" i="15"/>
  <c r="O347" i="15"/>
  <c r="O346" i="15"/>
  <c r="O345" i="15"/>
  <c r="O344" i="15"/>
  <c r="O343" i="15"/>
  <c r="O342" i="15"/>
  <c r="O341" i="15"/>
  <c r="O340" i="15"/>
  <c r="O339" i="15"/>
  <c r="O338" i="15"/>
  <c r="O337" i="15"/>
  <c r="O336" i="15"/>
  <c r="O335" i="15"/>
  <c r="O334" i="15"/>
  <c r="O333" i="15"/>
  <c r="O332" i="15"/>
  <c r="O331" i="15"/>
  <c r="O330" i="15"/>
  <c r="O329" i="15"/>
  <c r="O328" i="15"/>
  <c r="O327" i="15"/>
  <c r="O326" i="15"/>
  <c r="O325" i="15"/>
  <c r="O324" i="15"/>
  <c r="O323" i="15"/>
  <c r="O322" i="15"/>
  <c r="O321" i="15"/>
  <c r="O320" i="15"/>
  <c r="O319" i="15"/>
  <c r="O318" i="15"/>
  <c r="O317" i="15"/>
  <c r="O316" i="15"/>
  <c r="O315" i="15"/>
  <c r="O314" i="15"/>
  <c r="O313" i="15"/>
  <c r="O312" i="15"/>
  <c r="O311" i="15"/>
  <c r="O310" i="15"/>
  <c r="O309" i="15"/>
  <c r="O308" i="15"/>
  <c r="O307" i="15"/>
  <c r="O306" i="15"/>
  <c r="O305" i="15"/>
  <c r="O304" i="15"/>
  <c r="O303" i="15"/>
  <c r="O302" i="15"/>
  <c r="O301" i="15"/>
  <c r="O300" i="15"/>
  <c r="O299" i="15"/>
  <c r="O298" i="15"/>
  <c r="O297" i="15"/>
  <c r="O296" i="15"/>
  <c r="O295" i="15"/>
  <c r="O294" i="15"/>
  <c r="O293" i="15"/>
  <c r="O292" i="15"/>
  <c r="O291" i="15"/>
  <c r="O290" i="15"/>
  <c r="O289" i="15"/>
  <c r="O288" i="15"/>
  <c r="O287" i="15"/>
  <c r="O286" i="15"/>
  <c r="O285" i="15"/>
  <c r="O284" i="15"/>
  <c r="O283" i="15"/>
  <c r="O282" i="15"/>
  <c r="O281" i="15"/>
  <c r="O280" i="15"/>
  <c r="O279" i="15"/>
  <c r="O278" i="15"/>
  <c r="O277" i="15"/>
  <c r="O276" i="15"/>
  <c r="O275" i="15"/>
  <c r="O274" i="15"/>
  <c r="O273" i="15"/>
  <c r="O272" i="15"/>
  <c r="O271" i="15"/>
  <c r="O270" i="15"/>
  <c r="O269" i="15"/>
  <c r="O268" i="15"/>
  <c r="O267" i="15"/>
  <c r="O266" i="15"/>
  <c r="O265" i="15"/>
  <c r="O264" i="15"/>
  <c r="O263" i="15"/>
  <c r="O262" i="15"/>
  <c r="O261" i="15"/>
  <c r="O260" i="15"/>
  <c r="O259" i="15"/>
  <c r="O258" i="15"/>
  <c r="O257" i="15"/>
  <c r="O256" i="15"/>
  <c r="O255" i="15"/>
  <c r="O254" i="15"/>
  <c r="O253" i="15"/>
  <c r="O252" i="15"/>
  <c r="O251" i="15"/>
  <c r="O250" i="15"/>
  <c r="O249" i="15"/>
  <c r="O248" i="15"/>
  <c r="O247" i="15"/>
  <c r="O246" i="15"/>
  <c r="O245" i="15"/>
  <c r="O244" i="15"/>
  <c r="O243" i="15"/>
  <c r="O242" i="15"/>
  <c r="O241" i="15"/>
  <c r="O240" i="15"/>
  <c r="O239" i="15"/>
  <c r="O238" i="15"/>
  <c r="O237" i="15"/>
  <c r="O236" i="15"/>
  <c r="O235" i="15"/>
  <c r="O234" i="15"/>
  <c r="O233" i="15"/>
  <c r="O232" i="15"/>
  <c r="O231" i="15"/>
  <c r="O230" i="15"/>
  <c r="O229" i="15"/>
  <c r="O228" i="15"/>
  <c r="O227" i="15"/>
  <c r="O226" i="15"/>
  <c r="O225" i="15"/>
  <c r="O224" i="15"/>
  <c r="O223" i="15"/>
  <c r="O222" i="15"/>
  <c r="O221" i="15"/>
  <c r="O220" i="15"/>
  <c r="O219" i="15"/>
  <c r="O218" i="15"/>
  <c r="O217" i="15"/>
  <c r="O216" i="15"/>
  <c r="O215" i="15"/>
  <c r="O214" i="15"/>
  <c r="O213" i="15"/>
  <c r="O212" i="15"/>
  <c r="O211" i="15"/>
  <c r="O210" i="15"/>
  <c r="O209" i="15"/>
  <c r="O208" i="15"/>
  <c r="O207" i="15"/>
  <c r="O206" i="15"/>
  <c r="O205" i="15"/>
  <c r="O204" i="15"/>
  <c r="O203" i="15"/>
  <c r="O202" i="15"/>
  <c r="O201" i="15"/>
  <c r="O200" i="15"/>
  <c r="O199" i="15"/>
  <c r="O198" i="15"/>
  <c r="O197" i="15"/>
  <c r="O196" i="15"/>
  <c r="O195" i="15"/>
  <c r="O194" i="15"/>
  <c r="O193" i="15"/>
  <c r="O192" i="15"/>
  <c r="O191" i="15"/>
  <c r="O190" i="15"/>
  <c r="O189" i="15"/>
  <c r="O188" i="15"/>
  <c r="O187" i="15"/>
  <c r="O186" i="15"/>
  <c r="O185" i="15"/>
  <c r="O184" i="15"/>
  <c r="O183" i="15"/>
  <c r="O182" i="15"/>
  <c r="O181" i="15"/>
  <c r="O180" i="15"/>
  <c r="O179" i="15"/>
  <c r="O178" i="15"/>
  <c r="O177" i="15"/>
  <c r="O176" i="15"/>
  <c r="O175" i="15"/>
  <c r="O174" i="15"/>
  <c r="O173" i="15"/>
  <c r="O172" i="15"/>
  <c r="O171" i="15"/>
  <c r="O170" i="15"/>
  <c r="O169" i="15"/>
  <c r="O168" i="15"/>
  <c r="O167" i="15"/>
  <c r="O166" i="15"/>
  <c r="O165" i="15"/>
  <c r="O164" i="15"/>
  <c r="O163" i="15"/>
  <c r="O162" i="15"/>
  <c r="O161" i="15"/>
  <c r="O160" i="15"/>
  <c r="O159" i="15"/>
  <c r="O158" i="15"/>
  <c r="O157" i="15"/>
  <c r="O156" i="15"/>
  <c r="O155" i="15"/>
  <c r="O154" i="15"/>
  <c r="O153" i="15"/>
  <c r="O152" i="15"/>
  <c r="O151" i="15"/>
  <c r="O150" i="15"/>
  <c r="O149" i="15"/>
  <c r="O148" i="15"/>
  <c r="O147" i="15"/>
  <c r="O146" i="15"/>
  <c r="O145" i="15"/>
  <c r="O144" i="15"/>
  <c r="O143" i="15"/>
  <c r="O142" i="15"/>
  <c r="O141" i="15"/>
  <c r="O140" i="15"/>
  <c r="O139" i="15"/>
  <c r="O138" i="15"/>
  <c r="O137" i="15"/>
  <c r="O136" i="15"/>
  <c r="O135" i="15"/>
  <c r="O134" i="15"/>
  <c r="O133" i="15"/>
  <c r="O132" i="15"/>
  <c r="O131" i="15"/>
  <c r="O130" i="15"/>
  <c r="O129" i="15"/>
  <c r="O128" i="15"/>
  <c r="O127" i="15"/>
  <c r="O126" i="15"/>
  <c r="O125" i="15"/>
  <c r="O124" i="15"/>
  <c r="O123" i="15"/>
  <c r="O122" i="15"/>
  <c r="O121" i="15"/>
  <c r="O120" i="15"/>
  <c r="O119" i="15"/>
  <c r="O118" i="15"/>
  <c r="O117" i="15"/>
  <c r="O116" i="15"/>
  <c r="O115" i="15"/>
  <c r="O114" i="15"/>
  <c r="O113" i="15"/>
  <c r="O112" i="15"/>
  <c r="O111" i="15"/>
  <c r="O110" i="15"/>
  <c r="O109" i="15"/>
  <c r="O108" i="15"/>
  <c r="O107" i="15"/>
  <c r="O106" i="15"/>
  <c r="O105" i="15"/>
  <c r="O104" i="15"/>
  <c r="O103" i="15"/>
  <c r="O102" i="15"/>
  <c r="O101" i="15"/>
  <c r="O100" i="15"/>
  <c r="O99" i="15"/>
  <c r="O98" i="15"/>
  <c r="O97" i="15"/>
  <c r="O96" i="15"/>
  <c r="O95" i="15"/>
  <c r="O94" i="15"/>
  <c r="O93" i="15"/>
  <c r="O92" i="15"/>
  <c r="O91" i="15"/>
  <c r="O90" i="15"/>
  <c r="O89" i="15"/>
  <c r="O88" i="15"/>
  <c r="O87" i="15"/>
  <c r="O86" i="15"/>
  <c r="O85" i="15"/>
  <c r="O84" i="15"/>
  <c r="O83" i="15"/>
  <c r="O82" i="15"/>
  <c r="O81" i="15"/>
  <c r="O80" i="15"/>
  <c r="O79" i="15"/>
  <c r="O78" i="15"/>
  <c r="O77" i="15"/>
  <c r="O76" i="15"/>
  <c r="O75" i="15"/>
  <c r="O74" i="15"/>
  <c r="O73" i="15"/>
  <c r="O72" i="15"/>
  <c r="O71" i="15"/>
  <c r="O70" i="15"/>
  <c r="O69" i="15"/>
  <c r="O68" i="15"/>
  <c r="O67" i="15"/>
  <c r="O66" i="15"/>
  <c r="O65" i="15"/>
  <c r="O64" i="15"/>
  <c r="O63" i="15"/>
  <c r="O62" i="15"/>
  <c r="O61" i="15"/>
  <c r="O60" i="15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O45" i="15"/>
  <c r="O44" i="15"/>
  <c r="O43" i="15"/>
  <c r="O42" i="15"/>
  <c r="O41" i="15"/>
  <c r="O40" i="15"/>
  <c r="O39" i="15"/>
  <c r="O38" i="15"/>
  <c r="O37" i="15"/>
  <c r="O36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513" i="43"/>
  <c r="O512" i="43"/>
  <c r="O511" i="43"/>
  <c r="O510" i="43"/>
  <c r="O509" i="43"/>
  <c r="O508" i="43"/>
  <c r="O507" i="43"/>
  <c r="O506" i="43"/>
  <c r="O505" i="43"/>
  <c r="O504" i="43"/>
  <c r="O503" i="43"/>
  <c r="O502" i="43"/>
  <c r="O501" i="43"/>
  <c r="O500" i="43"/>
  <c r="O499" i="43"/>
  <c r="O498" i="43"/>
  <c r="O497" i="43"/>
  <c r="O496" i="43"/>
  <c r="O495" i="43"/>
  <c r="O494" i="43"/>
  <c r="O493" i="43"/>
  <c r="O492" i="43"/>
  <c r="O491" i="43"/>
  <c r="O490" i="43"/>
  <c r="O489" i="43"/>
  <c r="O488" i="43"/>
  <c r="O487" i="43"/>
  <c r="O486" i="43"/>
  <c r="O485" i="43"/>
  <c r="O484" i="43"/>
  <c r="O483" i="43"/>
  <c r="O482" i="43"/>
  <c r="O481" i="43"/>
  <c r="O480" i="43"/>
  <c r="O479" i="43"/>
  <c r="O478" i="43"/>
  <c r="O477" i="43"/>
  <c r="O476" i="43"/>
  <c r="O475" i="43"/>
  <c r="O474" i="43"/>
  <c r="O473" i="43"/>
  <c r="O472" i="43"/>
  <c r="O471" i="43"/>
  <c r="O470" i="43"/>
  <c r="O469" i="43"/>
  <c r="O468" i="43"/>
  <c r="O467" i="43"/>
  <c r="O466" i="43"/>
  <c r="O465" i="43"/>
  <c r="O464" i="43"/>
  <c r="O463" i="43"/>
  <c r="O462" i="43"/>
  <c r="O461" i="43"/>
  <c r="O460" i="43"/>
  <c r="O459" i="43"/>
  <c r="O458" i="43"/>
  <c r="O457" i="43"/>
  <c r="O456" i="43"/>
  <c r="O455" i="43"/>
  <c r="O454" i="43"/>
  <c r="O453" i="43"/>
  <c r="O452" i="43"/>
  <c r="O451" i="43"/>
  <c r="O450" i="43"/>
  <c r="O449" i="43"/>
  <c r="O448" i="43"/>
  <c r="O447" i="43"/>
  <c r="O446" i="43"/>
  <c r="O445" i="43"/>
  <c r="O444" i="43"/>
  <c r="O443" i="43"/>
  <c r="O442" i="43"/>
  <c r="O441" i="43"/>
  <c r="O440" i="43"/>
  <c r="O439" i="43"/>
  <c r="O438" i="43"/>
  <c r="O437" i="43"/>
  <c r="O436" i="43"/>
  <c r="O435" i="43"/>
  <c r="O434" i="43"/>
  <c r="O433" i="43"/>
  <c r="O432" i="43"/>
  <c r="O431" i="43"/>
  <c r="O430" i="43"/>
  <c r="O429" i="43"/>
  <c r="O428" i="43"/>
  <c r="O427" i="43"/>
  <c r="O426" i="43"/>
  <c r="O425" i="43"/>
  <c r="O424" i="43"/>
  <c r="O423" i="43"/>
  <c r="O422" i="43"/>
  <c r="O421" i="43"/>
  <c r="O420" i="43"/>
  <c r="O419" i="43"/>
  <c r="O418" i="43"/>
  <c r="O417" i="43"/>
  <c r="O416" i="43"/>
  <c r="O415" i="43"/>
  <c r="O414" i="43"/>
  <c r="O413" i="43"/>
  <c r="O412" i="43"/>
  <c r="O411" i="43"/>
  <c r="O410" i="43"/>
  <c r="O409" i="43"/>
  <c r="O408" i="43"/>
  <c r="O407" i="43"/>
  <c r="O406" i="43"/>
  <c r="O405" i="43"/>
  <c r="O404" i="43"/>
  <c r="O403" i="43"/>
  <c r="O402" i="43"/>
  <c r="O401" i="43"/>
  <c r="O400" i="43"/>
  <c r="O399" i="43"/>
  <c r="O398" i="43"/>
  <c r="O397" i="43"/>
  <c r="O396" i="43"/>
  <c r="O395" i="43"/>
  <c r="O394" i="43"/>
  <c r="O393" i="43"/>
  <c r="O392" i="43"/>
  <c r="O391" i="43"/>
  <c r="O390" i="43"/>
  <c r="O389" i="43"/>
  <c r="O388" i="43"/>
  <c r="O387" i="43"/>
  <c r="O386" i="43"/>
  <c r="O385" i="43"/>
  <c r="O384" i="43"/>
  <c r="O383" i="43"/>
  <c r="O382" i="43"/>
  <c r="O381" i="43"/>
  <c r="O380" i="43"/>
  <c r="O379" i="43"/>
  <c r="O378" i="43"/>
  <c r="O377" i="43"/>
  <c r="O376" i="43"/>
  <c r="O375" i="43"/>
  <c r="O374" i="43"/>
  <c r="O373" i="43"/>
  <c r="O372" i="43"/>
  <c r="O371" i="43"/>
  <c r="O370" i="43"/>
  <c r="O369" i="43"/>
  <c r="O368" i="43"/>
  <c r="O367" i="43"/>
  <c r="O366" i="43"/>
  <c r="O365" i="43"/>
  <c r="O364" i="43"/>
  <c r="O363" i="43"/>
  <c r="O362" i="43"/>
  <c r="O361" i="43"/>
  <c r="O360" i="43"/>
  <c r="O359" i="43"/>
  <c r="O358" i="43"/>
  <c r="O357" i="43"/>
  <c r="O356" i="43"/>
  <c r="O355" i="43"/>
  <c r="O354" i="43"/>
  <c r="O353" i="43"/>
  <c r="O352" i="43"/>
  <c r="O351" i="43"/>
  <c r="O350" i="43"/>
  <c r="O349" i="43"/>
  <c r="O348" i="43"/>
  <c r="O347" i="43"/>
  <c r="O346" i="43"/>
  <c r="O345" i="43"/>
  <c r="O344" i="43"/>
  <c r="O343" i="43"/>
  <c r="O342" i="43"/>
  <c r="O341" i="43"/>
  <c r="O340" i="43"/>
  <c r="O339" i="43"/>
  <c r="O338" i="43"/>
  <c r="O337" i="43"/>
  <c r="O336" i="43"/>
  <c r="O335" i="43"/>
  <c r="O334" i="43"/>
  <c r="O333" i="43"/>
  <c r="O332" i="43"/>
  <c r="O331" i="43"/>
  <c r="O330" i="43"/>
  <c r="O329" i="43"/>
  <c r="O328" i="43"/>
  <c r="O327" i="43"/>
  <c r="O326" i="43"/>
  <c r="O325" i="43"/>
  <c r="O324" i="43"/>
  <c r="O323" i="43"/>
  <c r="O322" i="43"/>
  <c r="O321" i="43"/>
  <c r="O320" i="43"/>
  <c r="O319" i="43"/>
  <c r="O318" i="43"/>
  <c r="O317" i="43"/>
  <c r="O316" i="43"/>
  <c r="O315" i="43"/>
  <c r="O314" i="43"/>
  <c r="O313" i="43"/>
  <c r="O312" i="43"/>
  <c r="O311" i="43"/>
  <c r="O310" i="43"/>
  <c r="O309" i="43"/>
  <c r="O308" i="43"/>
  <c r="O307" i="43"/>
  <c r="O306" i="43"/>
  <c r="O305" i="43"/>
  <c r="O304" i="43"/>
  <c r="O303" i="43"/>
  <c r="O302" i="43"/>
  <c r="O301" i="43"/>
  <c r="O300" i="43"/>
  <c r="O299" i="43"/>
  <c r="O298" i="43"/>
  <c r="O297" i="43"/>
  <c r="O296" i="43"/>
  <c r="O295" i="43"/>
  <c r="O294" i="43"/>
  <c r="O293" i="43"/>
  <c r="O292" i="43"/>
  <c r="O291" i="43"/>
  <c r="O290" i="43"/>
  <c r="O289" i="43"/>
  <c r="O288" i="43"/>
  <c r="O287" i="43"/>
  <c r="O286" i="43"/>
  <c r="O285" i="43"/>
  <c r="O284" i="43"/>
  <c r="O283" i="43"/>
  <c r="O282" i="43"/>
  <c r="O281" i="43"/>
  <c r="O280" i="43"/>
  <c r="O279" i="43"/>
  <c r="O278" i="43"/>
  <c r="O277" i="43"/>
  <c r="O276" i="43"/>
  <c r="O275" i="43"/>
  <c r="O274" i="43"/>
  <c r="O273" i="43"/>
  <c r="O272" i="43"/>
  <c r="O271" i="43"/>
  <c r="O270" i="43"/>
  <c r="O269" i="43"/>
  <c r="O268" i="43"/>
  <c r="O267" i="43"/>
  <c r="O266" i="43"/>
  <c r="O265" i="43"/>
  <c r="O264" i="43"/>
  <c r="O263" i="43"/>
  <c r="O262" i="43"/>
  <c r="O261" i="43"/>
  <c r="O260" i="43"/>
  <c r="O259" i="43"/>
  <c r="O258" i="43"/>
  <c r="O257" i="43"/>
  <c r="O256" i="43"/>
  <c r="O255" i="43"/>
  <c r="O254" i="43"/>
  <c r="O253" i="43"/>
  <c r="O252" i="43"/>
  <c r="O251" i="43"/>
  <c r="O250" i="43"/>
  <c r="O249" i="43"/>
  <c r="O248" i="43"/>
  <c r="O247" i="43"/>
  <c r="O246" i="43"/>
  <c r="O245" i="43"/>
  <c r="O244" i="43"/>
  <c r="O243" i="43"/>
  <c r="O242" i="43"/>
  <c r="O241" i="43"/>
  <c r="O240" i="43"/>
  <c r="O239" i="43"/>
  <c r="O238" i="43"/>
  <c r="O237" i="43"/>
  <c r="O236" i="43"/>
  <c r="O235" i="43"/>
  <c r="O234" i="43"/>
  <c r="O233" i="43"/>
  <c r="O232" i="43"/>
  <c r="O231" i="43"/>
  <c r="O230" i="43"/>
  <c r="O229" i="43"/>
  <c r="O228" i="43"/>
  <c r="O227" i="43"/>
  <c r="O226" i="43"/>
  <c r="O225" i="43"/>
  <c r="O224" i="43"/>
  <c r="O223" i="43"/>
  <c r="O222" i="43"/>
  <c r="O221" i="43"/>
  <c r="O220" i="43"/>
  <c r="O219" i="43"/>
  <c r="O218" i="43"/>
  <c r="O217" i="43"/>
  <c r="O216" i="43"/>
  <c r="O215" i="43"/>
  <c r="O214" i="43"/>
  <c r="O213" i="43"/>
  <c r="O212" i="43"/>
  <c r="O211" i="43"/>
  <c r="O210" i="43"/>
  <c r="O209" i="43"/>
  <c r="O208" i="43"/>
  <c r="O207" i="43"/>
  <c r="O206" i="43"/>
  <c r="O205" i="43"/>
  <c r="O204" i="43"/>
  <c r="O203" i="43"/>
  <c r="O202" i="43"/>
  <c r="O201" i="43"/>
  <c r="O200" i="43"/>
  <c r="O199" i="43"/>
  <c r="O198" i="43"/>
  <c r="O197" i="43"/>
  <c r="O196" i="43"/>
  <c r="O195" i="43"/>
  <c r="O194" i="43"/>
  <c r="O193" i="43"/>
  <c r="O192" i="43"/>
  <c r="O191" i="43"/>
  <c r="O190" i="43"/>
  <c r="O189" i="43"/>
  <c r="O188" i="43"/>
  <c r="O187" i="43"/>
  <c r="O186" i="43"/>
  <c r="O185" i="43"/>
  <c r="O184" i="43"/>
  <c r="O183" i="43"/>
  <c r="O182" i="43"/>
  <c r="O181" i="43"/>
  <c r="O180" i="43"/>
  <c r="O179" i="43"/>
  <c r="O178" i="43"/>
  <c r="O177" i="43"/>
  <c r="O176" i="43"/>
  <c r="O175" i="43"/>
  <c r="O174" i="43"/>
  <c r="O173" i="43"/>
  <c r="O172" i="43"/>
  <c r="O171" i="43"/>
  <c r="O170" i="43"/>
  <c r="O169" i="43"/>
  <c r="O168" i="43"/>
  <c r="O167" i="43"/>
  <c r="O166" i="43"/>
  <c r="O165" i="43"/>
  <c r="O164" i="43"/>
  <c r="O163" i="43"/>
  <c r="O162" i="43"/>
  <c r="O161" i="43"/>
  <c r="O160" i="43"/>
  <c r="O159" i="43"/>
  <c r="O158" i="43"/>
  <c r="O157" i="43"/>
  <c r="O156" i="43"/>
  <c r="O155" i="43"/>
  <c r="O154" i="43"/>
  <c r="O153" i="43"/>
  <c r="O152" i="43"/>
  <c r="O151" i="43"/>
  <c r="O150" i="43"/>
  <c r="O149" i="43"/>
  <c r="O148" i="43"/>
  <c r="O147" i="43"/>
  <c r="O146" i="43"/>
  <c r="O145" i="43"/>
  <c r="O144" i="43"/>
  <c r="O143" i="43"/>
  <c r="O142" i="43"/>
  <c r="O141" i="43"/>
  <c r="O140" i="43"/>
  <c r="O139" i="43"/>
  <c r="O138" i="43"/>
  <c r="O137" i="43"/>
  <c r="O136" i="43"/>
  <c r="O135" i="43"/>
  <c r="O134" i="43"/>
  <c r="O133" i="43"/>
  <c r="O132" i="43"/>
  <c r="O131" i="43"/>
  <c r="O130" i="43"/>
  <c r="O129" i="43"/>
  <c r="O128" i="43"/>
  <c r="O127" i="43"/>
  <c r="O126" i="43"/>
  <c r="O125" i="43"/>
  <c r="O124" i="43"/>
  <c r="O123" i="43"/>
  <c r="O122" i="43"/>
  <c r="O121" i="43"/>
  <c r="O120" i="43"/>
  <c r="O119" i="43"/>
  <c r="O118" i="43"/>
  <c r="O117" i="43"/>
  <c r="O116" i="43"/>
  <c r="O115" i="43"/>
  <c r="O114" i="43"/>
  <c r="O113" i="43"/>
  <c r="O112" i="43"/>
  <c r="O111" i="43"/>
  <c r="O110" i="43"/>
  <c r="O109" i="43"/>
  <c r="O108" i="43"/>
  <c r="O107" i="43"/>
  <c r="O106" i="43"/>
  <c r="O105" i="43"/>
  <c r="O104" i="43"/>
  <c r="O103" i="43"/>
  <c r="O102" i="43"/>
  <c r="O101" i="43"/>
  <c r="O100" i="43"/>
  <c r="O99" i="43"/>
  <c r="O98" i="43"/>
  <c r="O97" i="43"/>
  <c r="O96" i="43"/>
  <c r="O95" i="43"/>
  <c r="O94" i="43"/>
  <c r="O93" i="43"/>
  <c r="O92" i="43"/>
  <c r="O91" i="43"/>
  <c r="O90" i="43"/>
  <c r="O89" i="43"/>
  <c r="O88" i="43"/>
  <c r="O87" i="43"/>
  <c r="O86" i="43"/>
  <c r="O85" i="43"/>
  <c r="O84" i="43"/>
  <c r="O83" i="43"/>
  <c r="O82" i="43"/>
  <c r="O81" i="43"/>
  <c r="O80" i="43"/>
  <c r="O79" i="43"/>
  <c r="O78" i="43"/>
  <c r="O77" i="43"/>
  <c r="O76" i="43"/>
  <c r="O75" i="43"/>
  <c r="O74" i="43"/>
  <c r="O73" i="43"/>
  <c r="O72" i="43"/>
  <c r="O71" i="43"/>
  <c r="O70" i="43"/>
  <c r="O69" i="43"/>
  <c r="O68" i="43"/>
  <c r="O67" i="43"/>
  <c r="O66" i="43"/>
  <c r="O65" i="43"/>
  <c r="O64" i="43"/>
  <c r="O63" i="43"/>
  <c r="O62" i="43"/>
  <c r="O61" i="43"/>
  <c r="O60" i="43"/>
  <c r="O59" i="43"/>
  <c r="O58" i="43"/>
  <c r="O57" i="43"/>
  <c r="O56" i="43"/>
  <c r="O55" i="43"/>
  <c r="O54" i="43"/>
  <c r="O53" i="43"/>
  <c r="O52" i="43"/>
  <c r="O51" i="43"/>
  <c r="O50" i="43"/>
  <c r="O49" i="43"/>
  <c r="O48" i="43"/>
  <c r="O47" i="43"/>
  <c r="O46" i="43"/>
  <c r="O45" i="43"/>
  <c r="O44" i="43"/>
  <c r="O43" i="43"/>
  <c r="O42" i="43"/>
  <c r="O41" i="43"/>
  <c r="O40" i="43"/>
  <c r="O39" i="43"/>
  <c r="O38" i="43"/>
  <c r="O37" i="43"/>
  <c r="O36" i="43"/>
  <c r="O35" i="43"/>
  <c r="O34" i="43"/>
  <c r="O33" i="43"/>
  <c r="O32" i="43"/>
  <c r="O31" i="43"/>
  <c r="O30" i="43"/>
  <c r="O29" i="43"/>
  <c r="O28" i="43"/>
  <c r="O27" i="43"/>
  <c r="O26" i="43"/>
  <c r="O25" i="43"/>
  <c r="O24" i="43"/>
  <c r="O23" i="43"/>
  <c r="O22" i="43"/>
  <c r="O21" i="43"/>
  <c r="O20" i="43"/>
  <c r="O19" i="43"/>
  <c r="O18" i="43"/>
  <c r="O17" i="43"/>
  <c r="O16" i="43"/>
  <c r="O15" i="43"/>
  <c r="O513" i="16"/>
  <c r="O512" i="16"/>
  <c r="O511" i="16"/>
  <c r="O510" i="16"/>
  <c r="O509" i="16"/>
  <c r="O508" i="16"/>
  <c r="O507" i="16"/>
  <c r="O506" i="16"/>
  <c r="O505" i="16"/>
  <c r="O504" i="16"/>
  <c r="O503" i="16"/>
  <c r="O502" i="16"/>
  <c r="O501" i="16"/>
  <c r="O500" i="16"/>
  <c r="O499" i="16"/>
  <c r="O498" i="16"/>
  <c r="O497" i="16"/>
  <c r="O496" i="16"/>
  <c r="O495" i="16"/>
  <c r="O494" i="16"/>
  <c r="O493" i="16"/>
  <c r="O492" i="16"/>
  <c r="O491" i="16"/>
  <c r="O490" i="16"/>
  <c r="O489" i="16"/>
  <c r="O488" i="16"/>
  <c r="O487" i="16"/>
  <c r="O486" i="16"/>
  <c r="O485" i="16"/>
  <c r="O484" i="16"/>
  <c r="O483" i="16"/>
  <c r="O482" i="16"/>
  <c r="O481" i="16"/>
  <c r="O480" i="16"/>
  <c r="O479" i="16"/>
  <c r="O478" i="16"/>
  <c r="O477" i="16"/>
  <c r="O476" i="16"/>
  <c r="O475" i="16"/>
  <c r="O474" i="16"/>
  <c r="O473" i="16"/>
  <c r="O472" i="16"/>
  <c r="O471" i="16"/>
  <c r="O470" i="16"/>
  <c r="O469" i="16"/>
  <c r="O468" i="16"/>
  <c r="O467" i="16"/>
  <c r="O466" i="16"/>
  <c r="O465" i="16"/>
  <c r="O464" i="16"/>
  <c r="O463" i="16"/>
  <c r="O462" i="16"/>
  <c r="O461" i="16"/>
  <c r="O460" i="16"/>
  <c r="O459" i="16"/>
  <c r="O458" i="16"/>
  <c r="O457" i="16"/>
  <c r="O456" i="16"/>
  <c r="O455" i="16"/>
  <c r="O454" i="16"/>
  <c r="O453" i="16"/>
  <c r="O452" i="16"/>
  <c r="O451" i="16"/>
  <c r="O450" i="16"/>
  <c r="O449" i="16"/>
  <c r="O448" i="16"/>
  <c r="O447" i="16"/>
  <c r="O446" i="16"/>
  <c r="O445" i="16"/>
  <c r="O444" i="16"/>
  <c r="O443" i="16"/>
  <c r="O442" i="16"/>
  <c r="O441" i="16"/>
  <c r="O440" i="16"/>
  <c r="O439" i="16"/>
  <c r="O438" i="16"/>
  <c r="O437" i="16"/>
  <c r="O436" i="16"/>
  <c r="O435" i="16"/>
  <c r="O434" i="16"/>
  <c r="O433" i="16"/>
  <c r="O432" i="16"/>
  <c r="O431" i="16"/>
  <c r="O430" i="16"/>
  <c r="O429" i="16"/>
  <c r="O428" i="16"/>
  <c r="O427" i="16"/>
  <c r="O426" i="16"/>
  <c r="O425" i="16"/>
  <c r="O424" i="16"/>
  <c r="O423" i="16"/>
  <c r="O422" i="16"/>
  <c r="O421" i="16"/>
  <c r="O420" i="16"/>
  <c r="O419" i="16"/>
  <c r="O418" i="16"/>
  <c r="O417" i="16"/>
  <c r="O416" i="16"/>
  <c r="O415" i="16"/>
  <c r="O414" i="16"/>
  <c r="O413" i="16"/>
  <c r="O412" i="16"/>
  <c r="O411" i="16"/>
  <c r="O410" i="16"/>
  <c r="O409" i="16"/>
  <c r="O408" i="16"/>
  <c r="O407" i="16"/>
  <c r="O406" i="16"/>
  <c r="O405" i="16"/>
  <c r="O404" i="16"/>
  <c r="O403" i="16"/>
  <c r="O402" i="16"/>
  <c r="O401" i="16"/>
  <c r="O400" i="16"/>
  <c r="O399" i="16"/>
  <c r="O398" i="16"/>
  <c r="O397" i="16"/>
  <c r="O396" i="16"/>
  <c r="O395" i="16"/>
  <c r="O394" i="16"/>
  <c r="O393" i="16"/>
  <c r="O392" i="16"/>
  <c r="O391" i="16"/>
  <c r="O390" i="16"/>
  <c r="O389" i="16"/>
  <c r="O388" i="16"/>
  <c r="O387" i="16"/>
  <c r="O386" i="16"/>
  <c r="O385" i="16"/>
  <c r="O384" i="16"/>
  <c r="O383" i="16"/>
  <c r="O382" i="16"/>
  <c r="O381" i="16"/>
  <c r="O380" i="16"/>
  <c r="O379" i="16"/>
  <c r="O378" i="16"/>
  <c r="O377" i="16"/>
  <c r="O376" i="16"/>
  <c r="O375" i="16"/>
  <c r="O374" i="16"/>
  <c r="O373" i="16"/>
  <c r="O372" i="16"/>
  <c r="O371" i="16"/>
  <c r="O370" i="16"/>
  <c r="O369" i="16"/>
  <c r="O368" i="16"/>
  <c r="O367" i="16"/>
  <c r="O366" i="16"/>
  <c r="O365" i="16"/>
  <c r="O364" i="16"/>
  <c r="O363" i="16"/>
  <c r="O362" i="16"/>
  <c r="O361" i="16"/>
  <c r="O360" i="16"/>
  <c r="O359" i="16"/>
  <c r="O358" i="16"/>
  <c r="O357" i="16"/>
  <c r="O356" i="16"/>
  <c r="O355" i="16"/>
  <c r="O354" i="16"/>
  <c r="O353" i="16"/>
  <c r="O352" i="16"/>
  <c r="O351" i="16"/>
  <c r="O350" i="16"/>
  <c r="O349" i="16"/>
  <c r="O348" i="16"/>
  <c r="O347" i="16"/>
  <c r="O346" i="16"/>
  <c r="O345" i="16"/>
  <c r="O344" i="16"/>
  <c r="O343" i="16"/>
  <c r="O342" i="16"/>
  <c r="O341" i="16"/>
  <c r="O340" i="16"/>
  <c r="O339" i="16"/>
  <c r="O338" i="16"/>
  <c r="O337" i="16"/>
  <c r="O336" i="16"/>
  <c r="O335" i="16"/>
  <c r="O334" i="16"/>
  <c r="O333" i="16"/>
  <c r="O332" i="16"/>
  <c r="O331" i="16"/>
  <c r="O330" i="16"/>
  <c r="O329" i="16"/>
  <c r="O328" i="16"/>
  <c r="O327" i="16"/>
  <c r="O326" i="16"/>
  <c r="O325" i="16"/>
  <c r="O324" i="16"/>
  <c r="O323" i="16"/>
  <c r="O322" i="16"/>
  <c r="O321" i="16"/>
  <c r="O320" i="16"/>
  <c r="O319" i="16"/>
  <c r="O318" i="16"/>
  <c r="O317" i="16"/>
  <c r="O316" i="16"/>
  <c r="O315" i="16"/>
  <c r="O314" i="16"/>
  <c r="O313" i="16"/>
  <c r="O312" i="16"/>
  <c r="O311" i="16"/>
  <c r="O310" i="16"/>
  <c r="O309" i="16"/>
  <c r="O308" i="16"/>
  <c r="O307" i="16"/>
  <c r="O306" i="16"/>
  <c r="O305" i="16"/>
  <c r="O304" i="16"/>
  <c r="O303" i="16"/>
  <c r="O302" i="16"/>
  <c r="O301" i="16"/>
  <c r="O300" i="16"/>
  <c r="O299" i="16"/>
  <c r="O298" i="16"/>
  <c r="O297" i="16"/>
  <c r="O296" i="16"/>
  <c r="O295" i="16"/>
  <c r="O294" i="16"/>
  <c r="O293" i="16"/>
  <c r="O292" i="16"/>
  <c r="O291" i="16"/>
  <c r="O290" i="16"/>
  <c r="O289" i="16"/>
  <c r="O288" i="16"/>
  <c r="O287" i="16"/>
  <c r="O286" i="16"/>
  <c r="O285" i="16"/>
  <c r="O284" i="16"/>
  <c r="O283" i="16"/>
  <c r="O282" i="16"/>
  <c r="O281" i="16"/>
  <c r="O280" i="16"/>
  <c r="O279" i="16"/>
  <c r="O278" i="16"/>
  <c r="O277" i="16"/>
  <c r="O276" i="16"/>
  <c r="O275" i="16"/>
  <c r="O274" i="16"/>
  <c r="O273" i="16"/>
  <c r="O272" i="16"/>
  <c r="O271" i="16"/>
  <c r="O270" i="16"/>
  <c r="O269" i="16"/>
  <c r="O268" i="16"/>
  <c r="O267" i="16"/>
  <c r="O266" i="16"/>
  <c r="O265" i="16"/>
  <c r="O264" i="16"/>
  <c r="O263" i="16"/>
  <c r="O262" i="16"/>
  <c r="O261" i="16"/>
  <c r="O260" i="16"/>
  <c r="O259" i="16"/>
  <c r="O258" i="16"/>
  <c r="O257" i="16"/>
  <c r="O256" i="16"/>
  <c r="O255" i="16"/>
  <c r="O254" i="16"/>
  <c r="O253" i="16"/>
  <c r="O252" i="16"/>
  <c r="O251" i="16"/>
  <c r="O250" i="16"/>
  <c r="O249" i="16"/>
  <c r="O248" i="16"/>
  <c r="O247" i="16"/>
  <c r="O246" i="16"/>
  <c r="O245" i="16"/>
  <c r="O244" i="16"/>
  <c r="O243" i="16"/>
  <c r="O242" i="16"/>
  <c r="O241" i="16"/>
  <c r="O240" i="16"/>
  <c r="O239" i="16"/>
  <c r="O238" i="16"/>
  <c r="O237" i="16"/>
  <c r="O236" i="16"/>
  <c r="O235" i="16"/>
  <c r="O234" i="16"/>
  <c r="O233" i="16"/>
  <c r="O232" i="16"/>
  <c r="O231" i="16"/>
  <c r="O230" i="16"/>
  <c r="O229" i="16"/>
  <c r="O228" i="16"/>
  <c r="O227" i="16"/>
  <c r="O226" i="16"/>
  <c r="O225" i="16"/>
  <c r="O224" i="16"/>
  <c r="O223" i="16"/>
  <c r="O222" i="16"/>
  <c r="O221" i="16"/>
  <c r="O220" i="16"/>
  <c r="O219" i="16"/>
  <c r="O218" i="16"/>
  <c r="O217" i="16"/>
  <c r="O216" i="16"/>
  <c r="O215" i="16"/>
  <c r="O214" i="16"/>
  <c r="O213" i="16"/>
  <c r="O212" i="16"/>
  <c r="O211" i="16"/>
  <c r="O210" i="16"/>
  <c r="O209" i="16"/>
  <c r="O208" i="16"/>
  <c r="O207" i="16"/>
  <c r="O206" i="16"/>
  <c r="O205" i="16"/>
  <c r="O204" i="16"/>
  <c r="O203" i="16"/>
  <c r="O202" i="16"/>
  <c r="O201" i="16"/>
  <c r="O200" i="16"/>
  <c r="O199" i="16"/>
  <c r="O198" i="16"/>
  <c r="O197" i="16"/>
  <c r="O196" i="16"/>
  <c r="O195" i="16"/>
  <c r="O194" i="16"/>
  <c r="O193" i="16"/>
  <c r="O192" i="16"/>
  <c r="O191" i="16"/>
  <c r="O190" i="16"/>
  <c r="O189" i="16"/>
  <c r="O188" i="16"/>
  <c r="O187" i="16"/>
  <c r="O186" i="16"/>
  <c r="O185" i="16"/>
  <c r="O184" i="16"/>
  <c r="O183" i="16"/>
  <c r="O182" i="16"/>
  <c r="O181" i="16"/>
  <c r="O180" i="16"/>
  <c r="O179" i="16"/>
  <c r="O178" i="16"/>
  <c r="O177" i="16"/>
  <c r="O176" i="16"/>
  <c r="O175" i="16"/>
  <c r="O174" i="16"/>
  <c r="O173" i="16"/>
  <c r="O172" i="16"/>
  <c r="O171" i="16"/>
  <c r="O170" i="16"/>
  <c r="O169" i="16"/>
  <c r="O168" i="16"/>
  <c r="O167" i="16"/>
  <c r="O166" i="16"/>
  <c r="O165" i="16"/>
  <c r="O164" i="16"/>
  <c r="O163" i="16"/>
  <c r="O162" i="16"/>
  <c r="O161" i="16"/>
  <c r="O160" i="16"/>
  <c r="O159" i="16"/>
  <c r="O158" i="16"/>
  <c r="O157" i="16"/>
  <c r="O156" i="16"/>
  <c r="O155" i="16"/>
  <c r="O154" i="16"/>
  <c r="O153" i="16"/>
  <c r="O152" i="16"/>
  <c r="O151" i="16"/>
  <c r="O150" i="16"/>
  <c r="O149" i="16"/>
  <c r="O148" i="16"/>
  <c r="O147" i="16"/>
  <c r="O146" i="16"/>
  <c r="O145" i="16"/>
  <c r="O144" i="16"/>
  <c r="O143" i="16"/>
  <c r="O142" i="16"/>
  <c r="O141" i="16"/>
  <c r="O140" i="16"/>
  <c r="O139" i="16"/>
  <c r="O138" i="16"/>
  <c r="O137" i="16"/>
  <c r="O136" i="16"/>
  <c r="O135" i="16"/>
  <c r="O134" i="16"/>
  <c r="O133" i="16"/>
  <c r="O132" i="16"/>
  <c r="O131" i="16"/>
  <c r="O130" i="16"/>
  <c r="O129" i="16"/>
  <c r="O128" i="16"/>
  <c r="O127" i="16"/>
  <c r="O126" i="16"/>
  <c r="O125" i="16"/>
  <c r="O124" i="16"/>
  <c r="O123" i="16"/>
  <c r="O122" i="16"/>
  <c r="O121" i="16"/>
  <c r="O120" i="16"/>
  <c r="O119" i="16"/>
  <c r="O118" i="16"/>
  <c r="O117" i="16"/>
  <c r="O116" i="16"/>
  <c r="O115" i="16"/>
  <c r="O114" i="16"/>
  <c r="O113" i="16"/>
  <c r="O112" i="16"/>
  <c r="O111" i="16"/>
  <c r="O110" i="16"/>
  <c r="O109" i="16"/>
  <c r="O108" i="16"/>
  <c r="O107" i="16"/>
  <c r="O106" i="16"/>
  <c r="O105" i="16"/>
  <c r="O104" i="16"/>
  <c r="O103" i="16"/>
  <c r="O102" i="16"/>
  <c r="O101" i="16"/>
  <c r="O100" i="16"/>
  <c r="O99" i="16"/>
  <c r="O98" i="16"/>
  <c r="O97" i="16"/>
  <c r="O96" i="16"/>
  <c r="O95" i="16"/>
  <c r="O94" i="16"/>
  <c r="O93" i="16"/>
  <c r="O92" i="16"/>
  <c r="O91" i="16"/>
  <c r="O90" i="16"/>
  <c r="O89" i="16"/>
  <c r="O88" i="16"/>
  <c r="O87" i="16"/>
  <c r="O86" i="16"/>
  <c r="O85" i="16"/>
  <c r="O84" i="16"/>
  <c r="O83" i="16"/>
  <c r="O82" i="16"/>
  <c r="O81" i="16"/>
  <c r="O80" i="16"/>
  <c r="O79" i="16"/>
  <c r="O78" i="16"/>
  <c r="O77" i="16"/>
  <c r="O76" i="16"/>
  <c r="O75" i="16"/>
  <c r="O74" i="16"/>
  <c r="O73" i="16"/>
  <c r="O72" i="16"/>
  <c r="O71" i="16"/>
  <c r="O70" i="16"/>
  <c r="O69" i="16"/>
  <c r="O68" i="16"/>
  <c r="O67" i="16"/>
  <c r="O66" i="16"/>
  <c r="O65" i="16"/>
  <c r="O64" i="16"/>
  <c r="O63" i="16"/>
  <c r="O62" i="16"/>
  <c r="O61" i="16"/>
  <c r="O60" i="16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O45" i="16"/>
  <c r="O44" i="16"/>
  <c r="O43" i="16"/>
  <c r="O42" i="16"/>
  <c r="O41" i="16"/>
  <c r="O40" i="16"/>
  <c r="O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O21" i="16"/>
  <c r="O20" i="16"/>
  <c r="O19" i="16"/>
  <c r="O18" i="16"/>
  <c r="O17" i="16"/>
  <c r="O16" i="16"/>
  <c r="O15" i="16"/>
  <c r="O513" i="42"/>
  <c r="O512" i="42"/>
  <c r="O511" i="42"/>
  <c r="O510" i="42"/>
  <c r="O509" i="42"/>
  <c r="O508" i="42"/>
  <c r="O507" i="42"/>
  <c r="O506" i="42"/>
  <c r="O505" i="42"/>
  <c r="O504" i="42"/>
  <c r="O503" i="42"/>
  <c r="O502" i="42"/>
  <c r="O501" i="42"/>
  <c r="O500" i="42"/>
  <c r="O499" i="42"/>
  <c r="O498" i="42"/>
  <c r="O497" i="42"/>
  <c r="O496" i="42"/>
  <c r="O495" i="42"/>
  <c r="O494" i="42"/>
  <c r="O493" i="42"/>
  <c r="O492" i="42"/>
  <c r="O491" i="42"/>
  <c r="O490" i="42"/>
  <c r="O489" i="42"/>
  <c r="O488" i="42"/>
  <c r="O487" i="42"/>
  <c r="O486" i="42"/>
  <c r="O485" i="42"/>
  <c r="O484" i="42"/>
  <c r="O483" i="42"/>
  <c r="O482" i="42"/>
  <c r="O481" i="42"/>
  <c r="O480" i="42"/>
  <c r="O479" i="42"/>
  <c r="O478" i="42"/>
  <c r="O477" i="42"/>
  <c r="O476" i="42"/>
  <c r="O475" i="42"/>
  <c r="O474" i="42"/>
  <c r="O473" i="42"/>
  <c r="O472" i="42"/>
  <c r="O471" i="42"/>
  <c r="O470" i="42"/>
  <c r="O469" i="42"/>
  <c r="O468" i="42"/>
  <c r="O467" i="42"/>
  <c r="O466" i="42"/>
  <c r="O465" i="42"/>
  <c r="O464" i="42"/>
  <c r="O463" i="42"/>
  <c r="O462" i="42"/>
  <c r="O461" i="42"/>
  <c r="O460" i="42"/>
  <c r="O459" i="42"/>
  <c r="O458" i="42"/>
  <c r="O457" i="42"/>
  <c r="O456" i="42"/>
  <c r="O455" i="42"/>
  <c r="O454" i="42"/>
  <c r="O453" i="42"/>
  <c r="O452" i="42"/>
  <c r="O451" i="42"/>
  <c r="O450" i="42"/>
  <c r="O449" i="42"/>
  <c r="O448" i="42"/>
  <c r="O447" i="42"/>
  <c r="O446" i="42"/>
  <c r="O445" i="42"/>
  <c r="O444" i="42"/>
  <c r="O443" i="42"/>
  <c r="O442" i="42"/>
  <c r="O441" i="42"/>
  <c r="O440" i="42"/>
  <c r="O439" i="42"/>
  <c r="O438" i="42"/>
  <c r="O437" i="42"/>
  <c r="O436" i="42"/>
  <c r="O435" i="42"/>
  <c r="O434" i="42"/>
  <c r="O433" i="42"/>
  <c r="O432" i="42"/>
  <c r="O431" i="42"/>
  <c r="O430" i="42"/>
  <c r="O429" i="42"/>
  <c r="O428" i="42"/>
  <c r="O427" i="42"/>
  <c r="O426" i="42"/>
  <c r="O425" i="42"/>
  <c r="O424" i="42"/>
  <c r="O423" i="42"/>
  <c r="O422" i="42"/>
  <c r="O421" i="42"/>
  <c r="O420" i="42"/>
  <c r="O419" i="42"/>
  <c r="O418" i="42"/>
  <c r="O417" i="42"/>
  <c r="O416" i="42"/>
  <c r="O415" i="42"/>
  <c r="O414" i="42"/>
  <c r="O413" i="42"/>
  <c r="O412" i="42"/>
  <c r="O411" i="42"/>
  <c r="O410" i="42"/>
  <c r="O409" i="42"/>
  <c r="O408" i="42"/>
  <c r="O407" i="42"/>
  <c r="O406" i="42"/>
  <c r="O405" i="42"/>
  <c r="O404" i="42"/>
  <c r="O403" i="42"/>
  <c r="O402" i="42"/>
  <c r="O401" i="42"/>
  <c r="O400" i="42"/>
  <c r="O399" i="42"/>
  <c r="O398" i="42"/>
  <c r="O397" i="42"/>
  <c r="O396" i="42"/>
  <c r="O395" i="42"/>
  <c r="O394" i="42"/>
  <c r="O393" i="42"/>
  <c r="O392" i="42"/>
  <c r="O391" i="42"/>
  <c r="O390" i="42"/>
  <c r="O389" i="42"/>
  <c r="O388" i="42"/>
  <c r="O387" i="42"/>
  <c r="O386" i="42"/>
  <c r="O385" i="42"/>
  <c r="O384" i="42"/>
  <c r="O383" i="42"/>
  <c r="O382" i="42"/>
  <c r="O381" i="42"/>
  <c r="O380" i="42"/>
  <c r="O379" i="42"/>
  <c r="O378" i="42"/>
  <c r="O377" i="42"/>
  <c r="O376" i="42"/>
  <c r="O375" i="42"/>
  <c r="O374" i="42"/>
  <c r="O373" i="42"/>
  <c r="O372" i="42"/>
  <c r="O371" i="42"/>
  <c r="O370" i="42"/>
  <c r="O369" i="42"/>
  <c r="O368" i="42"/>
  <c r="O367" i="42"/>
  <c r="O366" i="42"/>
  <c r="O365" i="42"/>
  <c r="O364" i="42"/>
  <c r="O363" i="42"/>
  <c r="O362" i="42"/>
  <c r="O361" i="42"/>
  <c r="O360" i="42"/>
  <c r="O359" i="42"/>
  <c r="O358" i="42"/>
  <c r="O357" i="42"/>
  <c r="O356" i="42"/>
  <c r="O355" i="42"/>
  <c r="O354" i="42"/>
  <c r="O353" i="42"/>
  <c r="O352" i="42"/>
  <c r="O351" i="42"/>
  <c r="O350" i="42"/>
  <c r="O349" i="42"/>
  <c r="O348" i="42"/>
  <c r="O347" i="42"/>
  <c r="O346" i="42"/>
  <c r="O345" i="42"/>
  <c r="O344" i="42"/>
  <c r="O343" i="42"/>
  <c r="O342" i="42"/>
  <c r="O341" i="42"/>
  <c r="O340" i="42"/>
  <c r="O339" i="42"/>
  <c r="O338" i="42"/>
  <c r="O337" i="42"/>
  <c r="O336" i="42"/>
  <c r="O335" i="42"/>
  <c r="O334" i="42"/>
  <c r="O333" i="42"/>
  <c r="O332" i="42"/>
  <c r="O331" i="42"/>
  <c r="O330" i="42"/>
  <c r="O329" i="42"/>
  <c r="O328" i="42"/>
  <c r="O327" i="42"/>
  <c r="O326" i="42"/>
  <c r="O325" i="42"/>
  <c r="O324" i="42"/>
  <c r="O323" i="42"/>
  <c r="O322" i="42"/>
  <c r="O321" i="42"/>
  <c r="O320" i="42"/>
  <c r="O319" i="42"/>
  <c r="O318" i="42"/>
  <c r="O317" i="42"/>
  <c r="O316" i="42"/>
  <c r="O315" i="42"/>
  <c r="O314" i="42"/>
  <c r="O313" i="42"/>
  <c r="O312" i="42"/>
  <c r="O311" i="42"/>
  <c r="O310" i="42"/>
  <c r="O309" i="42"/>
  <c r="O308" i="42"/>
  <c r="O307" i="42"/>
  <c r="O306" i="42"/>
  <c r="O305" i="42"/>
  <c r="O304" i="42"/>
  <c r="O303" i="42"/>
  <c r="O302" i="42"/>
  <c r="O301" i="42"/>
  <c r="O300" i="42"/>
  <c r="O299" i="42"/>
  <c r="O298" i="42"/>
  <c r="O297" i="42"/>
  <c r="O296" i="42"/>
  <c r="O295" i="42"/>
  <c r="O294" i="42"/>
  <c r="O293" i="42"/>
  <c r="O292" i="42"/>
  <c r="O291" i="42"/>
  <c r="O290" i="42"/>
  <c r="O289" i="42"/>
  <c r="O288" i="42"/>
  <c r="O287" i="42"/>
  <c r="O286" i="42"/>
  <c r="O285" i="42"/>
  <c r="O284" i="42"/>
  <c r="O283" i="42"/>
  <c r="O282" i="42"/>
  <c r="O281" i="42"/>
  <c r="O280" i="42"/>
  <c r="O279" i="42"/>
  <c r="O278" i="42"/>
  <c r="O277" i="42"/>
  <c r="O276" i="42"/>
  <c r="O275" i="42"/>
  <c r="O274" i="42"/>
  <c r="O273" i="42"/>
  <c r="O272" i="42"/>
  <c r="O271" i="42"/>
  <c r="O270" i="42"/>
  <c r="O269" i="42"/>
  <c r="O268" i="42"/>
  <c r="O267" i="42"/>
  <c r="O266" i="42"/>
  <c r="O265" i="42"/>
  <c r="O264" i="42"/>
  <c r="O263" i="42"/>
  <c r="O262" i="42"/>
  <c r="O261" i="42"/>
  <c r="O260" i="42"/>
  <c r="O259" i="42"/>
  <c r="O258" i="42"/>
  <c r="O257" i="42"/>
  <c r="O256" i="42"/>
  <c r="O255" i="42"/>
  <c r="O254" i="42"/>
  <c r="O253" i="42"/>
  <c r="O252" i="42"/>
  <c r="O251" i="42"/>
  <c r="O250" i="42"/>
  <c r="O249" i="42"/>
  <c r="O248" i="42"/>
  <c r="O247" i="42"/>
  <c r="O246" i="42"/>
  <c r="O245" i="42"/>
  <c r="O244" i="42"/>
  <c r="O243" i="42"/>
  <c r="O242" i="42"/>
  <c r="O241" i="42"/>
  <c r="O240" i="42"/>
  <c r="O239" i="42"/>
  <c r="O238" i="42"/>
  <c r="O237" i="42"/>
  <c r="O236" i="42"/>
  <c r="O235" i="42"/>
  <c r="O234" i="42"/>
  <c r="O233" i="42"/>
  <c r="O232" i="42"/>
  <c r="O231" i="42"/>
  <c r="O230" i="42"/>
  <c r="O229" i="42"/>
  <c r="O228" i="42"/>
  <c r="O227" i="42"/>
  <c r="O226" i="42"/>
  <c r="O225" i="42"/>
  <c r="O224" i="42"/>
  <c r="O223" i="42"/>
  <c r="O222" i="42"/>
  <c r="O221" i="42"/>
  <c r="O220" i="42"/>
  <c r="O219" i="42"/>
  <c r="O218" i="42"/>
  <c r="O217" i="42"/>
  <c r="O216" i="42"/>
  <c r="O215" i="42"/>
  <c r="O214" i="42"/>
  <c r="O213" i="42"/>
  <c r="O212" i="42"/>
  <c r="O211" i="42"/>
  <c r="O210" i="42"/>
  <c r="O209" i="42"/>
  <c r="O208" i="42"/>
  <c r="O207" i="42"/>
  <c r="O206" i="42"/>
  <c r="O205" i="42"/>
  <c r="O204" i="42"/>
  <c r="O203" i="42"/>
  <c r="O202" i="42"/>
  <c r="O201" i="42"/>
  <c r="O200" i="42"/>
  <c r="O199" i="42"/>
  <c r="O198" i="42"/>
  <c r="O197" i="42"/>
  <c r="O196" i="42"/>
  <c r="O195" i="42"/>
  <c r="O194" i="42"/>
  <c r="O193" i="42"/>
  <c r="O192" i="42"/>
  <c r="O191" i="42"/>
  <c r="O190" i="42"/>
  <c r="O189" i="42"/>
  <c r="O188" i="42"/>
  <c r="O187" i="42"/>
  <c r="O186" i="42"/>
  <c r="O185" i="42"/>
  <c r="O184" i="42"/>
  <c r="O183" i="42"/>
  <c r="O182" i="42"/>
  <c r="O181" i="42"/>
  <c r="O180" i="42"/>
  <c r="O179" i="42"/>
  <c r="O178" i="42"/>
  <c r="O177" i="42"/>
  <c r="O176" i="42"/>
  <c r="O175" i="42"/>
  <c r="O174" i="42"/>
  <c r="O173" i="42"/>
  <c r="O172" i="42"/>
  <c r="O171" i="42"/>
  <c r="O170" i="42"/>
  <c r="O169" i="42"/>
  <c r="O168" i="42"/>
  <c r="O167" i="42"/>
  <c r="O166" i="42"/>
  <c r="O165" i="42"/>
  <c r="O164" i="42"/>
  <c r="O163" i="42"/>
  <c r="O162" i="42"/>
  <c r="O161" i="42"/>
  <c r="O160" i="42"/>
  <c r="O159" i="42"/>
  <c r="O158" i="42"/>
  <c r="O157" i="42"/>
  <c r="O156" i="42"/>
  <c r="O155" i="42"/>
  <c r="O154" i="42"/>
  <c r="O153" i="42"/>
  <c r="O152" i="42"/>
  <c r="O151" i="42"/>
  <c r="O150" i="42"/>
  <c r="O149" i="42"/>
  <c r="O148" i="42"/>
  <c r="O147" i="42"/>
  <c r="O146" i="42"/>
  <c r="O145" i="42"/>
  <c r="O144" i="42"/>
  <c r="O143" i="42"/>
  <c r="O142" i="42"/>
  <c r="O141" i="42"/>
  <c r="O140" i="42"/>
  <c r="O139" i="42"/>
  <c r="O138" i="42"/>
  <c r="O137" i="42"/>
  <c r="O136" i="42"/>
  <c r="O135" i="42"/>
  <c r="O134" i="42"/>
  <c r="O133" i="42"/>
  <c r="O132" i="42"/>
  <c r="O131" i="42"/>
  <c r="O130" i="42"/>
  <c r="O129" i="42"/>
  <c r="O128" i="42"/>
  <c r="O127" i="42"/>
  <c r="O126" i="42"/>
  <c r="O125" i="42"/>
  <c r="O124" i="42"/>
  <c r="O123" i="42"/>
  <c r="O122" i="42"/>
  <c r="O121" i="42"/>
  <c r="O120" i="42"/>
  <c r="O119" i="42"/>
  <c r="O118" i="42"/>
  <c r="O117" i="42"/>
  <c r="O116" i="42"/>
  <c r="O115" i="42"/>
  <c r="O114" i="42"/>
  <c r="O113" i="42"/>
  <c r="O112" i="42"/>
  <c r="O111" i="42"/>
  <c r="O110" i="42"/>
  <c r="O109" i="42"/>
  <c r="O108" i="42"/>
  <c r="O107" i="42"/>
  <c r="O106" i="42"/>
  <c r="O105" i="42"/>
  <c r="O104" i="42"/>
  <c r="O103" i="42"/>
  <c r="O102" i="42"/>
  <c r="O101" i="42"/>
  <c r="O100" i="42"/>
  <c r="O99" i="42"/>
  <c r="O98" i="42"/>
  <c r="O97" i="42"/>
  <c r="O96" i="42"/>
  <c r="O95" i="42"/>
  <c r="O94" i="42"/>
  <c r="O93" i="42"/>
  <c r="O92" i="42"/>
  <c r="O91" i="42"/>
  <c r="O90" i="42"/>
  <c r="O89" i="42"/>
  <c r="O88" i="42"/>
  <c r="O87" i="42"/>
  <c r="O86" i="42"/>
  <c r="O85" i="42"/>
  <c r="O84" i="42"/>
  <c r="O83" i="42"/>
  <c r="O82" i="42"/>
  <c r="O81" i="42"/>
  <c r="O80" i="42"/>
  <c r="O79" i="42"/>
  <c r="O78" i="42"/>
  <c r="O77" i="42"/>
  <c r="O76" i="42"/>
  <c r="O75" i="42"/>
  <c r="O74" i="42"/>
  <c r="O73" i="42"/>
  <c r="O72" i="42"/>
  <c r="O71" i="42"/>
  <c r="O70" i="42"/>
  <c r="O69" i="42"/>
  <c r="O68" i="42"/>
  <c r="O67" i="42"/>
  <c r="O66" i="42"/>
  <c r="O65" i="42"/>
  <c r="O64" i="42"/>
  <c r="O63" i="42"/>
  <c r="O62" i="42"/>
  <c r="O61" i="42"/>
  <c r="O60" i="42"/>
  <c r="O59" i="42"/>
  <c r="O58" i="42"/>
  <c r="O57" i="42"/>
  <c r="O56" i="42"/>
  <c r="O55" i="42"/>
  <c r="O54" i="42"/>
  <c r="O53" i="42"/>
  <c r="O52" i="42"/>
  <c r="O51" i="42"/>
  <c r="O50" i="42"/>
  <c r="O49" i="42"/>
  <c r="O48" i="42"/>
  <c r="O47" i="42"/>
  <c r="O46" i="42"/>
  <c r="O45" i="42"/>
  <c r="O44" i="42"/>
  <c r="O43" i="42"/>
  <c r="O42" i="42"/>
  <c r="O41" i="42"/>
  <c r="O40" i="42"/>
  <c r="O39" i="42"/>
  <c r="O38" i="42"/>
  <c r="O37" i="42"/>
  <c r="O36" i="42"/>
  <c r="O35" i="42"/>
  <c r="O34" i="42"/>
  <c r="O33" i="42"/>
  <c r="O32" i="42"/>
  <c r="O31" i="42"/>
  <c r="O30" i="42"/>
  <c r="O29" i="42"/>
  <c r="O28" i="42"/>
  <c r="O27" i="42"/>
  <c r="O26" i="42"/>
  <c r="O25" i="42"/>
  <c r="O24" i="42"/>
  <c r="O23" i="42"/>
  <c r="O22" i="42"/>
  <c r="O21" i="42"/>
  <c r="O20" i="42"/>
  <c r="O19" i="42"/>
  <c r="O18" i="42"/>
  <c r="O17" i="42"/>
  <c r="O16" i="42"/>
  <c r="O15" i="42"/>
  <c r="O513" i="3"/>
  <c r="O512" i="3"/>
  <c r="O511" i="3"/>
  <c r="O510" i="3"/>
  <c r="O509" i="3"/>
  <c r="O508" i="3"/>
  <c r="O507" i="3"/>
  <c r="O506" i="3"/>
  <c r="O505" i="3"/>
  <c r="O504" i="3"/>
  <c r="O503" i="3"/>
  <c r="O502" i="3"/>
  <c r="O501" i="3"/>
  <c r="O500" i="3"/>
  <c r="O499" i="3"/>
  <c r="O498" i="3"/>
  <c r="O497" i="3"/>
  <c r="O496" i="3"/>
  <c r="O495" i="3"/>
  <c r="O494" i="3"/>
  <c r="O493" i="3"/>
  <c r="O492" i="3"/>
  <c r="O491" i="3"/>
  <c r="O490" i="3"/>
  <c r="O489" i="3"/>
  <c r="O488" i="3"/>
  <c r="O487" i="3"/>
  <c r="O486" i="3"/>
  <c r="O485" i="3"/>
  <c r="O484" i="3"/>
  <c r="O483" i="3"/>
  <c r="O482" i="3"/>
  <c r="O481" i="3"/>
  <c r="O480" i="3"/>
  <c r="O479" i="3"/>
  <c r="O478" i="3"/>
  <c r="O477" i="3"/>
  <c r="O476" i="3"/>
  <c r="O475" i="3"/>
  <c r="O474" i="3"/>
  <c r="O473" i="3"/>
  <c r="O472" i="3"/>
  <c r="O471" i="3"/>
  <c r="O470" i="3"/>
  <c r="O469" i="3"/>
  <c r="O468" i="3"/>
  <c r="O467" i="3"/>
  <c r="O466" i="3"/>
  <c r="O465" i="3"/>
  <c r="O464" i="3"/>
  <c r="O463" i="3"/>
  <c r="O462" i="3"/>
  <c r="O461" i="3"/>
  <c r="O460" i="3"/>
  <c r="O459" i="3"/>
  <c r="O458" i="3"/>
  <c r="O457" i="3"/>
  <c r="O456" i="3"/>
  <c r="O455" i="3"/>
  <c r="O454" i="3"/>
  <c r="O453" i="3"/>
  <c r="O452" i="3"/>
  <c r="O451" i="3"/>
  <c r="O450" i="3"/>
  <c r="O449" i="3"/>
  <c r="O448" i="3"/>
  <c r="O447" i="3"/>
  <c r="O446" i="3"/>
  <c r="O445" i="3"/>
  <c r="O444" i="3"/>
  <c r="O443" i="3"/>
  <c r="O442" i="3"/>
  <c r="O441" i="3"/>
  <c r="O440" i="3"/>
  <c r="O439" i="3"/>
  <c r="O438" i="3"/>
  <c r="O437" i="3"/>
  <c r="O436" i="3"/>
  <c r="O435" i="3"/>
  <c r="O434" i="3"/>
  <c r="O433" i="3"/>
  <c r="O432" i="3"/>
  <c r="O431" i="3"/>
  <c r="O430" i="3"/>
  <c r="O429" i="3"/>
  <c r="O428" i="3"/>
  <c r="O427" i="3"/>
  <c r="O426" i="3"/>
  <c r="O425" i="3"/>
  <c r="O424" i="3"/>
  <c r="O423" i="3"/>
  <c r="O422" i="3"/>
  <c r="O421" i="3"/>
  <c r="O420" i="3"/>
  <c r="O419" i="3"/>
  <c r="O418" i="3"/>
  <c r="O417" i="3"/>
  <c r="O416" i="3"/>
  <c r="O415" i="3"/>
  <c r="O414" i="3"/>
  <c r="O413" i="3"/>
  <c r="O412" i="3"/>
  <c r="O411" i="3"/>
  <c r="O410" i="3"/>
  <c r="O409" i="3"/>
  <c r="O408" i="3"/>
  <c r="O407" i="3"/>
  <c r="O406" i="3"/>
  <c r="O405" i="3"/>
  <c r="O404" i="3"/>
  <c r="O403" i="3"/>
  <c r="O402" i="3"/>
  <c r="O401" i="3"/>
  <c r="O400" i="3"/>
  <c r="O399" i="3"/>
  <c r="O398" i="3"/>
  <c r="O397" i="3"/>
  <c r="O396" i="3"/>
  <c r="O395" i="3"/>
  <c r="O394" i="3"/>
  <c r="O393" i="3"/>
  <c r="O392" i="3"/>
  <c r="O391" i="3"/>
  <c r="O390" i="3"/>
  <c r="O389" i="3"/>
  <c r="O388" i="3"/>
  <c r="O387" i="3"/>
  <c r="O386" i="3"/>
  <c r="O385" i="3"/>
  <c r="O384" i="3"/>
  <c r="O383" i="3"/>
  <c r="O382" i="3"/>
  <c r="O381" i="3"/>
  <c r="O380" i="3"/>
  <c r="O379" i="3"/>
  <c r="O378" i="3"/>
  <c r="O377" i="3"/>
  <c r="O376" i="3"/>
  <c r="O375" i="3"/>
  <c r="O374" i="3"/>
  <c r="O373" i="3"/>
  <c r="O372" i="3"/>
  <c r="O371" i="3"/>
  <c r="O370" i="3"/>
  <c r="O369" i="3"/>
  <c r="O368" i="3"/>
  <c r="O367" i="3"/>
  <c r="O366" i="3"/>
  <c r="O365" i="3"/>
  <c r="O364" i="3"/>
  <c r="O363" i="3"/>
  <c r="O362" i="3"/>
  <c r="O361" i="3"/>
  <c r="O360" i="3"/>
  <c r="O359" i="3"/>
  <c r="O358" i="3"/>
  <c r="O357" i="3"/>
  <c r="O356" i="3"/>
  <c r="O355" i="3"/>
  <c r="O354" i="3"/>
  <c r="O353" i="3"/>
  <c r="O352" i="3"/>
  <c r="O351" i="3"/>
  <c r="O350" i="3"/>
  <c r="O349" i="3"/>
  <c r="O348" i="3"/>
  <c r="O347" i="3"/>
  <c r="O346" i="3"/>
  <c r="O345" i="3"/>
  <c r="O344" i="3"/>
  <c r="O343" i="3"/>
  <c r="O342" i="3"/>
  <c r="O341" i="3"/>
  <c r="O340" i="3"/>
  <c r="O339" i="3"/>
  <c r="O338" i="3"/>
  <c r="O337" i="3"/>
  <c r="O336" i="3"/>
  <c r="O335" i="3"/>
  <c r="O334" i="3"/>
  <c r="O333" i="3"/>
  <c r="O332" i="3"/>
  <c r="O331" i="3"/>
  <c r="O330" i="3"/>
  <c r="O329" i="3"/>
  <c r="O328" i="3"/>
  <c r="O327" i="3"/>
  <c r="O326" i="3"/>
  <c r="O325" i="3"/>
  <c r="O324" i="3"/>
  <c r="O323" i="3"/>
  <c r="O322" i="3"/>
  <c r="O321" i="3"/>
  <c r="O320" i="3"/>
  <c r="O319" i="3"/>
  <c r="O318" i="3"/>
  <c r="O317" i="3"/>
  <c r="O316" i="3"/>
  <c r="O315" i="3"/>
  <c r="O314" i="3"/>
  <c r="O313" i="3"/>
  <c r="O312" i="3"/>
  <c r="O311" i="3"/>
  <c r="O310" i="3"/>
  <c r="O309" i="3"/>
  <c r="O308" i="3"/>
  <c r="O307" i="3"/>
  <c r="O306" i="3"/>
  <c r="O305" i="3"/>
  <c r="O304" i="3"/>
  <c r="O303" i="3"/>
  <c r="O302" i="3"/>
  <c r="O301" i="3"/>
  <c r="O300" i="3"/>
  <c r="O299" i="3"/>
  <c r="O298" i="3"/>
  <c r="O297" i="3"/>
  <c r="O296" i="3"/>
  <c r="O295" i="3"/>
  <c r="O294" i="3"/>
  <c r="O293" i="3"/>
  <c r="O292" i="3"/>
  <c r="O291" i="3"/>
  <c r="O290" i="3"/>
  <c r="O289" i="3"/>
  <c r="O288" i="3"/>
  <c r="O287" i="3"/>
  <c r="O286" i="3"/>
  <c r="O285" i="3"/>
  <c r="O284" i="3"/>
  <c r="O283" i="3"/>
  <c r="O282" i="3"/>
  <c r="O281" i="3"/>
  <c r="O280" i="3"/>
  <c r="O279" i="3"/>
  <c r="O278" i="3"/>
  <c r="O277" i="3"/>
  <c r="O276" i="3"/>
  <c r="O275" i="3"/>
  <c r="O274" i="3"/>
  <c r="O273" i="3"/>
  <c r="O272" i="3"/>
  <c r="O271" i="3"/>
  <c r="O270" i="3"/>
  <c r="O269" i="3"/>
  <c r="O268" i="3"/>
  <c r="O267" i="3"/>
  <c r="O266" i="3"/>
  <c r="O265" i="3"/>
  <c r="O264" i="3"/>
  <c r="O263" i="3"/>
  <c r="O262" i="3"/>
  <c r="O261" i="3"/>
  <c r="O260" i="3"/>
  <c r="O259" i="3"/>
  <c r="O258" i="3"/>
  <c r="O257" i="3"/>
  <c r="O256" i="3"/>
  <c r="O255" i="3"/>
  <c r="O254" i="3"/>
  <c r="O253" i="3"/>
  <c r="O252" i="3"/>
  <c r="O251" i="3"/>
  <c r="O250" i="3"/>
  <c r="O249" i="3"/>
  <c r="O248" i="3"/>
  <c r="O247" i="3"/>
  <c r="O246" i="3"/>
  <c r="O245" i="3"/>
  <c r="O244" i="3"/>
  <c r="O243" i="3"/>
  <c r="O242" i="3"/>
  <c r="O241" i="3"/>
  <c r="O240" i="3"/>
  <c r="O239" i="3"/>
  <c r="O238" i="3"/>
  <c r="O237" i="3"/>
  <c r="O236" i="3"/>
  <c r="O235" i="3"/>
  <c r="O234" i="3"/>
  <c r="O233" i="3"/>
  <c r="O232" i="3"/>
  <c r="O231" i="3"/>
  <c r="O230" i="3"/>
  <c r="O229" i="3"/>
  <c r="O228" i="3"/>
  <c r="O227" i="3"/>
  <c r="O226" i="3"/>
  <c r="O225" i="3"/>
  <c r="O224" i="3"/>
  <c r="O223" i="3"/>
  <c r="O222" i="3"/>
  <c r="O221" i="3"/>
  <c r="O220" i="3"/>
  <c r="O219" i="3"/>
  <c r="O218" i="3"/>
  <c r="O217" i="3"/>
  <c r="O216" i="3"/>
  <c r="O215" i="3"/>
  <c r="O214" i="3"/>
  <c r="O213" i="3"/>
  <c r="O212" i="3"/>
  <c r="O211" i="3"/>
  <c r="O210" i="3"/>
  <c r="O209" i="3"/>
  <c r="O208" i="3"/>
  <c r="O207" i="3"/>
  <c r="O206" i="3"/>
  <c r="O205" i="3"/>
  <c r="O204" i="3"/>
  <c r="O203" i="3"/>
  <c r="O202" i="3"/>
  <c r="O201" i="3"/>
  <c r="O200" i="3"/>
  <c r="O199" i="3"/>
  <c r="O198" i="3"/>
  <c r="O197" i="3"/>
  <c r="O196" i="3"/>
  <c r="O195" i="3"/>
  <c r="O194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O179" i="3"/>
  <c r="O178" i="3"/>
  <c r="O177" i="3"/>
  <c r="O176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513" i="41"/>
  <c r="O512" i="41"/>
  <c r="O511" i="41"/>
  <c r="O510" i="41"/>
  <c r="O509" i="41"/>
  <c r="O508" i="41"/>
  <c r="O507" i="41"/>
  <c r="O506" i="41"/>
  <c r="O505" i="41"/>
  <c r="O504" i="41"/>
  <c r="O503" i="41"/>
  <c r="O502" i="41"/>
  <c r="O501" i="41"/>
  <c r="O500" i="41"/>
  <c r="O499" i="41"/>
  <c r="O498" i="41"/>
  <c r="O497" i="41"/>
  <c r="O496" i="41"/>
  <c r="O495" i="41"/>
  <c r="O494" i="41"/>
  <c r="O493" i="41"/>
  <c r="O492" i="41"/>
  <c r="O491" i="41"/>
  <c r="O490" i="41"/>
  <c r="O489" i="41"/>
  <c r="O488" i="41"/>
  <c r="O487" i="41"/>
  <c r="O486" i="41"/>
  <c r="O485" i="41"/>
  <c r="O484" i="41"/>
  <c r="O483" i="41"/>
  <c r="O482" i="41"/>
  <c r="O481" i="41"/>
  <c r="O480" i="41"/>
  <c r="O479" i="41"/>
  <c r="O478" i="41"/>
  <c r="O477" i="41"/>
  <c r="O476" i="41"/>
  <c r="O475" i="41"/>
  <c r="O474" i="41"/>
  <c r="O473" i="41"/>
  <c r="O472" i="41"/>
  <c r="O471" i="41"/>
  <c r="O470" i="41"/>
  <c r="O469" i="41"/>
  <c r="O468" i="41"/>
  <c r="O467" i="41"/>
  <c r="O466" i="41"/>
  <c r="O465" i="41"/>
  <c r="O464" i="41"/>
  <c r="O463" i="41"/>
  <c r="O462" i="41"/>
  <c r="O461" i="41"/>
  <c r="O460" i="41"/>
  <c r="O459" i="41"/>
  <c r="O458" i="41"/>
  <c r="O457" i="41"/>
  <c r="O456" i="41"/>
  <c r="O455" i="41"/>
  <c r="O454" i="41"/>
  <c r="O453" i="41"/>
  <c r="O452" i="41"/>
  <c r="O451" i="41"/>
  <c r="O450" i="41"/>
  <c r="O449" i="41"/>
  <c r="O448" i="41"/>
  <c r="O447" i="41"/>
  <c r="O446" i="41"/>
  <c r="O445" i="41"/>
  <c r="O444" i="41"/>
  <c r="O443" i="41"/>
  <c r="O442" i="41"/>
  <c r="O441" i="41"/>
  <c r="O440" i="41"/>
  <c r="O439" i="41"/>
  <c r="O438" i="41"/>
  <c r="O437" i="41"/>
  <c r="O436" i="41"/>
  <c r="O435" i="41"/>
  <c r="O434" i="41"/>
  <c r="O433" i="41"/>
  <c r="O432" i="41"/>
  <c r="O431" i="41"/>
  <c r="O430" i="41"/>
  <c r="O429" i="41"/>
  <c r="O428" i="41"/>
  <c r="O427" i="41"/>
  <c r="O426" i="41"/>
  <c r="O425" i="41"/>
  <c r="O424" i="41"/>
  <c r="O423" i="41"/>
  <c r="O422" i="41"/>
  <c r="O421" i="41"/>
  <c r="O420" i="41"/>
  <c r="O419" i="41"/>
  <c r="O418" i="41"/>
  <c r="O417" i="41"/>
  <c r="O416" i="41"/>
  <c r="O415" i="41"/>
  <c r="O414" i="41"/>
  <c r="O413" i="41"/>
  <c r="O412" i="41"/>
  <c r="O411" i="41"/>
  <c r="O410" i="41"/>
  <c r="O409" i="41"/>
  <c r="O408" i="41"/>
  <c r="O407" i="41"/>
  <c r="O406" i="41"/>
  <c r="O405" i="41"/>
  <c r="O404" i="41"/>
  <c r="O403" i="41"/>
  <c r="O402" i="41"/>
  <c r="O401" i="41"/>
  <c r="O400" i="41"/>
  <c r="O399" i="41"/>
  <c r="O398" i="41"/>
  <c r="O397" i="41"/>
  <c r="O396" i="41"/>
  <c r="O395" i="41"/>
  <c r="O394" i="41"/>
  <c r="O393" i="41"/>
  <c r="O392" i="41"/>
  <c r="O391" i="41"/>
  <c r="O390" i="41"/>
  <c r="O389" i="41"/>
  <c r="O388" i="41"/>
  <c r="O387" i="41"/>
  <c r="O386" i="41"/>
  <c r="O385" i="41"/>
  <c r="O384" i="41"/>
  <c r="O383" i="41"/>
  <c r="O382" i="41"/>
  <c r="O381" i="41"/>
  <c r="O380" i="41"/>
  <c r="O379" i="41"/>
  <c r="O378" i="41"/>
  <c r="O377" i="41"/>
  <c r="O376" i="41"/>
  <c r="O375" i="41"/>
  <c r="O374" i="41"/>
  <c r="O373" i="41"/>
  <c r="O372" i="41"/>
  <c r="O371" i="41"/>
  <c r="O370" i="41"/>
  <c r="O369" i="41"/>
  <c r="O368" i="41"/>
  <c r="O367" i="41"/>
  <c r="O366" i="41"/>
  <c r="O365" i="41"/>
  <c r="O364" i="41"/>
  <c r="O363" i="41"/>
  <c r="O362" i="41"/>
  <c r="O361" i="41"/>
  <c r="O360" i="41"/>
  <c r="O359" i="41"/>
  <c r="O358" i="41"/>
  <c r="O357" i="41"/>
  <c r="O356" i="41"/>
  <c r="O355" i="41"/>
  <c r="O354" i="41"/>
  <c r="O353" i="41"/>
  <c r="O352" i="41"/>
  <c r="O351" i="41"/>
  <c r="O350" i="41"/>
  <c r="O349" i="41"/>
  <c r="O348" i="41"/>
  <c r="O347" i="41"/>
  <c r="O346" i="41"/>
  <c r="O345" i="41"/>
  <c r="O344" i="41"/>
  <c r="O343" i="41"/>
  <c r="O342" i="41"/>
  <c r="O341" i="41"/>
  <c r="O340" i="41"/>
  <c r="O339" i="41"/>
  <c r="O338" i="41"/>
  <c r="O337" i="41"/>
  <c r="O336" i="41"/>
  <c r="O335" i="41"/>
  <c r="O334" i="41"/>
  <c r="O333" i="41"/>
  <c r="O332" i="41"/>
  <c r="O331" i="41"/>
  <c r="O330" i="41"/>
  <c r="O329" i="41"/>
  <c r="O328" i="41"/>
  <c r="O327" i="41"/>
  <c r="O326" i="41"/>
  <c r="O325" i="41"/>
  <c r="O324" i="41"/>
  <c r="O323" i="41"/>
  <c r="O322" i="41"/>
  <c r="O321" i="41"/>
  <c r="O320" i="41"/>
  <c r="O319" i="41"/>
  <c r="O318" i="41"/>
  <c r="O317" i="41"/>
  <c r="O316" i="41"/>
  <c r="O315" i="41"/>
  <c r="O314" i="41"/>
  <c r="O313" i="41"/>
  <c r="O312" i="41"/>
  <c r="O311" i="41"/>
  <c r="O310" i="41"/>
  <c r="O309" i="41"/>
  <c r="O308" i="41"/>
  <c r="O307" i="41"/>
  <c r="O306" i="41"/>
  <c r="O305" i="41"/>
  <c r="O304" i="41"/>
  <c r="O303" i="41"/>
  <c r="O302" i="41"/>
  <c r="O301" i="41"/>
  <c r="O300" i="41"/>
  <c r="O299" i="41"/>
  <c r="O298" i="41"/>
  <c r="O297" i="41"/>
  <c r="O296" i="41"/>
  <c r="O295" i="41"/>
  <c r="O294" i="41"/>
  <c r="O293" i="41"/>
  <c r="O292" i="41"/>
  <c r="O291" i="41"/>
  <c r="O290" i="41"/>
  <c r="O289" i="41"/>
  <c r="O288" i="41"/>
  <c r="O287" i="41"/>
  <c r="O286" i="41"/>
  <c r="O285" i="41"/>
  <c r="O284" i="41"/>
  <c r="O283" i="41"/>
  <c r="O282" i="41"/>
  <c r="O281" i="41"/>
  <c r="O280" i="41"/>
  <c r="O279" i="41"/>
  <c r="O278" i="41"/>
  <c r="O277" i="41"/>
  <c r="O276" i="41"/>
  <c r="O275" i="41"/>
  <c r="O274" i="41"/>
  <c r="O273" i="41"/>
  <c r="O272" i="41"/>
  <c r="O271" i="41"/>
  <c r="O270" i="41"/>
  <c r="O269" i="41"/>
  <c r="O268" i="41"/>
  <c r="O267" i="41"/>
  <c r="O266" i="41"/>
  <c r="O265" i="41"/>
  <c r="O264" i="41"/>
  <c r="O263" i="41"/>
  <c r="O262" i="41"/>
  <c r="O261" i="41"/>
  <c r="O260" i="41"/>
  <c r="O259" i="41"/>
  <c r="O258" i="41"/>
  <c r="O257" i="41"/>
  <c r="O256" i="41"/>
  <c r="O255" i="41"/>
  <c r="O254" i="41"/>
  <c r="O253" i="41"/>
  <c r="O252" i="41"/>
  <c r="O251" i="41"/>
  <c r="O250" i="41"/>
  <c r="O249" i="41"/>
  <c r="O248" i="41"/>
  <c r="O247" i="41"/>
  <c r="O246" i="41"/>
  <c r="O245" i="41"/>
  <c r="O244" i="41"/>
  <c r="O243" i="41"/>
  <c r="O242" i="41"/>
  <c r="O241" i="41"/>
  <c r="O240" i="41"/>
  <c r="O239" i="41"/>
  <c r="O238" i="41"/>
  <c r="O237" i="41"/>
  <c r="O236" i="41"/>
  <c r="O235" i="41"/>
  <c r="O234" i="41"/>
  <c r="O233" i="41"/>
  <c r="O232" i="41"/>
  <c r="O231" i="41"/>
  <c r="O230" i="41"/>
  <c r="O229" i="41"/>
  <c r="O228" i="41"/>
  <c r="O227" i="41"/>
  <c r="O226" i="41"/>
  <c r="O225" i="41"/>
  <c r="O224" i="41"/>
  <c r="O223" i="41"/>
  <c r="O222" i="41"/>
  <c r="O221" i="41"/>
  <c r="O220" i="41"/>
  <c r="O219" i="41"/>
  <c r="O218" i="41"/>
  <c r="O217" i="41"/>
  <c r="O216" i="41"/>
  <c r="O215" i="41"/>
  <c r="O214" i="41"/>
  <c r="O213" i="41"/>
  <c r="O212" i="41"/>
  <c r="O211" i="41"/>
  <c r="O210" i="41"/>
  <c r="O209" i="41"/>
  <c r="O208" i="41"/>
  <c r="O207" i="41"/>
  <c r="O206" i="41"/>
  <c r="O205" i="41"/>
  <c r="O204" i="41"/>
  <c r="O203" i="41"/>
  <c r="O202" i="41"/>
  <c r="O201" i="41"/>
  <c r="O200" i="41"/>
  <c r="O199" i="41"/>
  <c r="O198" i="41"/>
  <c r="O197" i="41"/>
  <c r="O196" i="41"/>
  <c r="O195" i="41"/>
  <c r="O194" i="41"/>
  <c r="O193" i="41"/>
  <c r="O192" i="41"/>
  <c r="O191" i="41"/>
  <c r="O190" i="41"/>
  <c r="O189" i="41"/>
  <c r="O188" i="41"/>
  <c r="O187" i="41"/>
  <c r="O186" i="41"/>
  <c r="O185" i="41"/>
  <c r="O184" i="41"/>
  <c r="O183" i="41"/>
  <c r="O182" i="41"/>
  <c r="O181" i="41"/>
  <c r="O180" i="41"/>
  <c r="O179" i="41"/>
  <c r="O178" i="41"/>
  <c r="O177" i="41"/>
  <c r="O176" i="41"/>
  <c r="O175" i="41"/>
  <c r="O174" i="41"/>
  <c r="O173" i="41"/>
  <c r="O172" i="41"/>
  <c r="O171" i="41"/>
  <c r="O170" i="41"/>
  <c r="O169" i="41"/>
  <c r="O168" i="41"/>
  <c r="O167" i="41"/>
  <c r="O166" i="41"/>
  <c r="O165" i="41"/>
  <c r="O164" i="41"/>
  <c r="O163" i="41"/>
  <c r="O162" i="41"/>
  <c r="O161" i="41"/>
  <c r="O160" i="41"/>
  <c r="O159" i="41"/>
  <c r="O158" i="41"/>
  <c r="O157" i="41"/>
  <c r="O156" i="41"/>
  <c r="O155" i="41"/>
  <c r="O154" i="41"/>
  <c r="O153" i="41"/>
  <c r="O152" i="41"/>
  <c r="O151" i="41"/>
  <c r="O150" i="41"/>
  <c r="O149" i="41"/>
  <c r="O148" i="41"/>
  <c r="O147" i="41"/>
  <c r="O146" i="41"/>
  <c r="O145" i="41"/>
  <c r="O144" i="41"/>
  <c r="O143" i="41"/>
  <c r="O142" i="41"/>
  <c r="O141" i="41"/>
  <c r="O140" i="41"/>
  <c r="O139" i="41"/>
  <c r="O138" i="41"/>
  <c r="O137" i="41"/>
  <c r="O136" i="41"/>
  <c r="O135" i="41"/>
  <c r="O134" i="41"/>
  <c r="O133" i="41"/>
  <c r="O132" i="41"/>
  <c r="O131" i="41"/>
  <c r="O130" i="41"/>
  <c r="O129" i="41"/>
  <c r="O128" i="41"/>
  <c r="O127" i="41"/>
  <c r="O126" i="41"/>
  <c r="O125" i="41"/>
  <c r="O124" i="41"/>
  <c r="O123" i="41"/>
  <c r="O122" i="41"/>
  <c r="O121" i="41"/>
  <c r="O120" i="41"/>
  <c r="O119" i="41"/>
  <c r="O118" i="41"/>
  <c r="O117" i="41"/>
  <c r="O116" i="41"/>
  <c r="O115" i="41"/>
  <c r="O114" i="41"/>
  <c r="O113" i="41"/>
  <c r="O112" i="41"/>
  <c r="O111" i="41"/>
  <c r="O110" i="41"/>
  <c r="O109" i="41"/>
  <c r="O108" i="41"/>
  <c r="O107" i="41"/>
  <c r="O106" i="41"/>
  <c r="O105" i="41"/>
  <c r="O104" i="41"/>
  <c r="O103" i="41"/>
  <c r="O102" i="41"/>
  <c r="O101" i="41"/>
  <c r="O100" i="41"/>
  <c r="O99" i="41"/>
  <c r="O98" i="41"/>
  <c r="O97" i="41"/>
  <c r="O96" i="41"/>
  <c r="O95" i="41"/>
  <c r="O94" i="41"/>
  <c r="O93" i="41"/>
  <c r="O92" i="41"/>
  <c r="O91" i="41"/>
  <c r="O90" i="41"/>
  <c r="O89" i="41"/>
  <c r="O88" i="41"/>
  <c r="O87" i="41"/>
  <c r="O86" i="41"/>
  <c r="O85" i="41"/>
  <c r="O84" i="41"/>
  <c r="O83" i="41"/>
  <c r="O82" i="41"/>
  <c r="O81" i="41"/>
  <c r="O80" i="41"/>
  <c r="O79" i="41"/>
  <c r="O78" i="41"/>
  <c r="O77" i="41"/>
  <c r="O76" i="41"/>
  <c r="O75" i="41"/>
  <c r="O74" i="41"/>
  <c r="O73" i="41"/>
  <c r="O72" i="41"/>
  <c r="O71" i="41"/>
  <c r="O70" i="41"/>
  <c r="O69" i="41"/>
  <c r="O68" i="41"/>
  <c r="O67" i="41"/>
  <c r="O66" i="41"/>
  <c r="O65" i="41"/>
  <c r="O64" i="41"/>
  <c r="O63" i="41"/>
  <c r="O62" i="41"/>
  <c r="O61" i="41"/>
  <c r="O60" i="41"/>
  <c r="O59" i="41"/>
  <c r="O58" i="41"/>
  <c r="O57" i="41"/>
  <c r="O56" i="41"/>
  <c r="O55" i="41"/>
  <c r="O54" i="41"/>
  <c r="O53" i="41"/>
  <c r="O52" i="41"/>
  <c r="O51" i="41"/>
  <c r="O50" i="41"/>
  <c r="O49" i="41"/>
  <c r="O48" i="41"/>
  <c r="O47" i="41"/>
  <c r="O46" i="41"/>
  <c r="O45" i="41"/>
  <c r="O44" i="41"/>
  <c r="O43" i="41"/>
  <c r="O42" i="41"/>
  <c r="O41" i="41"/>
  <c r="O40" i="41"/>
  <c r="O39" i="41"/>
  <c r="O38" i="41"/>
  <c r="O37" i="41"/>
  <c r="O36" i="41"/>
  <c r="O35" i="41"/>
  <c r="O34" i="41"/>
  <c r="O33" i="41"/>
  <c r="O32" i="41"/>
  <c r="O31" i="41"/>
  <c r="O30" i="41"/>
  <c r="O29" i="41"/>
  <c r="O28" i="41"/>
  <c r="O27" i="41"/>
  <c r="O26" i="41"/>
  <c r="O25" i="41"/>
  <c r="O24" i="41"/>
  <c r="O23" i="41"/>
  <c r="O22" i="41"/>
  <c r="O21" i="41"/>
  <c r="O20" i="41"/>
  <c r="O19" i="41"/>
  <c r="O18" i="41"/>
  <c r="O17" i="41"/>
  <c r="O16" i="41"/>
  <c r="O15" i="4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E7" i="32"/>
  <c r="O9" i="42" l="1"/>
  <c r="O9" i="3"/>
  <c r="O10" i="3" s="1"/>
  <c r="E50" i="32" s="1"/>
  <c r="O9" i="45"/>
  <c r="O10" i="45" s="1"/>
  <c r="O9" i="44"/>
  <c r="O10" i="44" s="1"/>
  <c r="O9" i="43"/>
  <c r="O10" i="43" s="1"/>
  <c r="O9" i="13"/>
  <c r="O10" i="13" s="1"/>
  <c r="E50" i="28" s="1"/>
  <c r="O9" i="1"/>
  <c r="O11" i="1" s="1"/>
  <c r="O9" i="46"/>
  <c r="O10" i="46" s="1"/>
  <c r="O9" i="14"/>
  <c r="O10" i="14" s="1"/>
  <c r="E50" i="29" s="1"/>
  <c r="O9" i="15"/>
  <c r="O10" i="15" s="1"/>
  <c r="E50" i="30" s="1"/>
  <c r="O9" i="16"/>
  <c r="O10" i="16" s="1"/>
  <c r="E50" i="31" s="1"/>
  <c r="O9" i="41"/>
  <c r="E7" i="28"/>
  <c r="E7" i="29"/>
  <c r="E7" i="30"/>
  <c r="M9" i="16"/>
  <c r="M10" i="16" s="1"/>
  <c r="E7" i="31"/>
  <c r="M15" i="42"/>
  <c r="M9" i="13"/>
  <c r="M10" i="13" s="1"/>
  <c r="M9" i="14"/>
  <c r="M10" i="14" s="1"/>
  <c r="M9" i="15"/>
  <c r="M10" i="15" s="1"/>
  <c r="M9" i="3"/>
  <c r="E82" i="28"/>
  <c r="E84" i="28" s="1"/>
  <c r="E58" i="28"/>
  <c r="E57" i="28"/>
  <c r="E78" i="28"/>
  <c r="E81" i="28" s="1"/>
  <c r="E53" i="28"/>
  <c r="E56" i="28" s="1"/>
  <c r="E82" i="29"/>
  <c r="E84" i="29" s="1"/>
  <c r="E58" i="29"/>
  <c r="E57" i="29"/>
  <c r="E78" i="29"/>
  <c r="E81" i="29" s="1"/>
  <c r="E53" i="29"/>
  <c r="E56" i="29" s="1"/>
  <c r="E82" i="30"/>
  <c r="E84" i="30" s="1"/>
  <c r="E58" i="30"/>
  <c r="E57" i="30"/>
  <c r="E78" i="30"/>
  <c r="E81" i="30" s="1"/>
  <c r="E53" i="30"/>
  <c r="E56" i="30" s="1"/>
  <c r="E82" i="31"/>
  <c r="E84" i="31" s="1"/>
  <c r="E57" i="31"/>
  <c r="E78" i="31"/>
  <c r="E81" i="31" s="1"/>
  <c r="E53" i="31"/>
  <c r="E56" i="31" s="1"/>
  <c r="O10" i="42"/>
  <c r="L10" i="42"/>
  <c r="K10" i="42"/>
  <c r="J10" i="42"/>
  <c r="E82" i="32" s="1"/>
  <c r="E84" i="32" s="1"/>
  <c r="I10" i="42"/>
  <c r="E58" i="32" s="1"/>
  <c r="L10" i="3"/>
  <c r="E57" i="32" s="1"/>
  <c r="K10" i="3"/>
  <c r="J10" i="3"/>
  <c r="E78" i="32" s="1"/>
  <c r="E81" i="32" s="1"/>
  <c r="I10" i="3"/>
  <c r="E53" i="32" s="1"/>
  <c r="G10" i="3"/>
  <c r="D9" i="87" s="1"/>
  <c r="E9" i="87" s="1"/>
  <c r="L10" i="41"/>
  <c r="K10" i="41"/>
  <c r="J10" i="41"/>
  <c r="E82" i="33" s="1"/>
  <c r="E84" i="33" s="1"/>
  <c r="I10" i="41"/>
  <c r="E58" i="33" s="1"/>
  <c r="L11" i="1"/>
  <c r="K11" i="1"/>
  <c r="J11" i="1"/>
  <c r="I11" i="1"/>
  <c r="E7" i="33"/>
  <c r="E85" i="28" l="1"/>
  <c r="E85" i="29"/>
  <c r="E85" i="30"/>
  <c r="E85" i="31"/>
  <c r="E85" i="32"/>
  <c r="O10" i="41"/>
  <c r="M15" i="43"/>
  <c r="M15" i="44"/>
  <c r="M10" i="3"/>
  <c r="G11" i="1"/>
  <c r="G11" i="3" s="1"/>
  <c r="G11" i="16" s="1"/>
  <c r="M9" i="1"/>
  <c r="M10" i="1" s="1"/>
  <c r="O11" i="3"/>
  <c r="O12" i="1"/>
  <c r="J11" i="3"/>
  <c r="J11" i="16" s="1"/>
  <c r="J12" i="1"/>
  <c r="L11" i="3"/>
  <c r="L12" i="1"/>
  <c r="K11" i="3"/>
  <c r="K12" i="1"/>
  <c r="I11" i="3"/>
  <c r="I11" i="16" s="1"/>
  <c r="I12" i="1"/>
  <c r="I11" i="41"/>
  <c r="I11" i="42" s="1"/>
  <c r="K11" i="41"/>
  <c r="K11" i="42" s="1"/>
  <c r="O11" i="41"/>
  <c r="O11" i="42" s="1"/>
  <c r="J11" i="41"/>
  <c r="J11" i="42" s="1"/>
  <c r="L11" i="41"/>
  <c r="L11" i="42" s="1"/>
  <c r="R513" i="13"/>
  <c r="P513" i="13"/>
  <c r="R512" i="13"/>
  <c r="P512" i="13"/>
  <c r="R511" i="13"/>
  <c r="P511" i="13"/>
  <c r="R510" i="13"/>
  <c r="P510" i="13"/>
  <c r="R509" i="13"/>
  <c r="P509" i="13"/>
  <c r="R508" i="13"/>
  <c r="P508" i="13"/>
  <c r="R507" i="13"/>
  <c r="P507" i="13"/>
  <c r="R506" i="13"/>
  <c r="P506" i="13"/>
  <c r="R505" i="13"/>
  <c r="P505" i="13"/>
  <c r="R504" i="13"/>
  <c r="P504" i="13"/>
  <c r="R503" i="13"/>
  <c r="P503" i="13"/>
  <c r="R502" i="13"/>
  <c r="P502" i="13"/>
  <c r="R501" i="13"/>
  <c r="P501" i="13"/>
  <c r="R500" i="13"/>
  <c r="P500" i="13"/>
  <c r="R499" i="13"/>
  <c r="P499" i="13"/>
  <c r="R498" i="13"/>
  <c r="P498" i="13"/>
  <c r="R497" i="13"/>
  <c r="P497" i="13"/>
  <c r="R496" i="13"/>
  <c r="P496" i="13"/>
  <c r="R495" i="13"/>
  <c r="P495" i="13"/>
  <c r="R494" i="13"/>
  <c r="P494" i="13"/>
  <c r="R493" i="13"/>
  <c r="P493" i="13"/>
  <c r="R492" i="13"/>
  <c r="P492" i="13"/>
  <c r="R491" i="13"/>
  <c r="P491" i="13"/>
  <c r="R490" i="13"/>
  <c r="P490" i="13"/>
  <c r="R489" i="13"/>
  <c r="P489" i="13"/>
  <c r="R488" i="13"/>
  <c r="P488" i="13"/>
  <c r="R487" i="13"/>
  <c r="P487" i="13"/>
  <c r="R486" i="13"/>
  <c r="P486" i="13"/>
  <c r="R485" i="13"/>
  <c r="P485" i="13"/>
  <c r="R484" i="13"/>
  <c r="P484" i="13"/>
  <c r="R483" i="13"/>
  <c r="P483" i="13"/>
  <c r="R482" i="13"/>
  <c r="P482" i="13"/>
  <c r="R481" i="13"/>
  <c r="P481" i="13"/>
  <c r="R480" i="13"/>
  <c r="P480" i="13"/>
  <c r="R479" i="13"/>
  <c r="P479" i="13"/>
  <c r="R478" i="13"/>
  <c r="P478" i="13"/>
  <c r="R477" i="13"/>
  <c r="P477" i="13"/>
  <c r="R476" i="13"/>
  <c r="P476" i="13"/>
  <c r="R475" i="13"/>
  <c r="P475" i="13"/>
  <c r="R474" i="13"/>
  <c r="P474" i="13"/>
  <c r="R473" i="13"/>
  <c r="P473" i="13"/>
  <c r="R472" i="13"/>
  <c r="P472" i="13"/>
  <c r="R471" i="13"/>
  <c r="P471" i="13"/>
  <c r="R470" i="13"/>
  <c r="P470" i="13"/>
  <c r="R469" i="13"/>
  <c r="P469" i="13"/>
  <c r="R468" i="13"/>
  <c r="P468" i="13"/>
  <c r="R467" i="13"/>
  <c r="P467" i="13"/>
  <c r="R466" i="13"/>
  <c r="P466" i="13"/>
  <c r="R465" i="13"/>
  <c r="P465" i="13"/>
  <c r="R464" i="13"/>
  <c r="P464" i="13"/>
  <c r="R463" i="13"/>
  <c r="P463" i="13"/>
  <c r="R462" i="13"/>
  <c r="P462" i="13"/>
  <c r="R461" i="13"/>
  <c r="P461" i="13"/>
  <c r="R460" i="13"/>
  <c r="P460" i="13"/>
  <c r="R459" i="13"/>
  <c r="P459" i="13"/>
  <c r="R458" i="13"/>
  <c r="P458" i="13"/>
  <c r="R457" i="13"/>
  <c r="P457" i="13"/>
  <c r="R456" i="13"/>
  <c r="P456" i="13"/>
  <c r="R455" i="13"/>
  <c r="P455" i="13"/>
  <c r="R454" i="13"/>
  <c r="P454" i="13"/>
  <c r="R453" i="13"/>
  <c r="P453" i="13"/>
  <c r="R452" i="13"/>
  <c r="P452" i="13"/>
  <c r="R451" i="13"/>
  <c r="P451" i="13"/>
  <c r="R450" i="13"/>
  <c r="P450" i="13"/>
  <c r="R449" i="13"/>
  <c r="P449" i="13"/>
  <c r="R448" i="13"/>
  <c r="P448" i="13"/>
  <c r="R447" i="13"/>
  <c r="P447" i="13"/>
  <c r="R446" i="13"/>
  <c r="P446" i="13"/>
  <c r="R445" i="13"/>
  <c r="P445" i="13"/>
  <c r="R444" i="13"/>
  <c r="P444" i="13"/>
  <c r="R443" i="13"/>
  <c r="P443" i="13"/>
  <c r="R442" i="13"/>
  <c r="P442" i="13"/>
  <c r="R441" i="13"/>
  <c r="P441" i="13"/>
  <c r="R440" i="13"/>
  <c r="P440" i="13"/>
  <c r="R439" i="13"/>
  <c r="P439" i="13"/>
  <c r="R438" i="13"/>
  <c r="P438" i="13"/>
  <c r="R437" i="13"/>
  <c r="P437" i="13"/>
  <c r="R436" i="13"/>
  <c r="P436" i="13"/>
  <c r="R435" i="13"/>
  <c r="P435" i="13"/>
  <c r="R434" i="13"/>
  <c r="P434" i="13"/>
  <c r="R433" i="13"/>
  <c r="P433" i="13"/>
  <c r="R432" i="13"/>
  <c r="P432" i="13"/>
  <c r="R431" i="13"/>
  <c r="P431" i="13"/>
  <c r="R430" i="13"/>
  <c r="P430" i="13"/>
  <c r="R429" i="13"/>
  <c r="P429" i="13"/>
  <c r="R428" i="13"/>
  <c r="P428" i="13"/>
  <c r="R427" i="13"/>
  <c r="P427" i="13"/>
  <c r="R426" i="13"/>
  <c r="P426" i="13"/>
  <c r="R425" i="13"/>
  <c r="P425" i="13"/>
  <c r="R424" i="13"/>
  <c r="P424" i="13"/>
  <c r="R423" i="13"/>
  <c r="P423" i="13"/>
  <c r="R422" i="13"/>
  <c r="P422" i="13"/>
  <c r="R421" i="13"/>
  <c r="P421" i="13"/>
  <c r="R420" i="13"/>
  <c r="P420" i="13"/>
  <c r="R419" i="13"/>
  <c r="P419" i="13"/>
  <c r="R418" i="13"/>
  <c r="P418" i="13"/>
  <c r="R417" i="13"/>
  <c r="P417" i="13"/>
  <c r="R416" i="13"/>
  <c r="P416" i="13"/>
  <c r="R415" i="13"/>
  <c r="P415" i="13"/>
  <c r="R414" i="13"/>
  <c r="P414" i="13"/>
  <c r="R413" i="13"/>
  <c r="P413" i="13"/>
  <c r="R412" i="13"/>
  <c r="P412" i="13"/>
  <c r="R411" i="13"/>
  <c r="P411" i="13"/>
  <c r="R410" i="13"/>
  <c r="P410" i="13"/>
  <c r="R409" i="13"/>
  <c r="P409" i="13"/>
  <c r="R408" i="13"/>
  <c r="P408" i="13"/>
  <c r="R407" i="13"/>
  <c r="P407" i="13"/>
  <c r="R406" i="13"/>
  <c r="P406" i="13"/>
  <c r="R405" i="13"/>
  <c r="P405" i="13"/>
  <c r="R404" i="13"/>
  <c r="P404" i="13"/>
  <c r="R403" i="13"/>
  <c r="P403" i="13"/>
  <c r="R402" i="13"/>
  <c r="P402" i="13"/>
  <c r="R401" i="13"/>
  <c r="P401" i="13"/>
  <c r="R400" i="13"/>
  <c r="P400" i="13"/>
  <c r="R399" i="13"/>
  <c r="P399" i="13"/>
  <c r="R398" i="13"/>
  <c r="P398" i="13"/>
  <c r="R397" i="13"/>
  <c r="P397" i="13"/>
  <c r="R396" i="13"/>
  <c r="P396" i="13"/>
  <c r="R395" i="13"/>
  <c r="P395" i="13"/>
  <c r="R394" i="13"/>
  <c r="P394" i="13"/>
  <c r="R393" i="13"/>
  <c r="P393" i="13"/>
  <c r="R392" i="13"/>
  <c r="P392" i="13"/>
  <c r="R391" i="13"/>
  <c r="P391" i="13"/>
  <c r="R390" i="13"/>
  <c r="P390" i="13"/>
  <c r="R389" i="13"/>
  <c r="P389" i="13"/>
  <c r="R388" i="13"/>
  <c r="P388" i="13"/>
  <c r="R387" i="13"/>
  <c r="P387" i="13"/>
  <c r="R386" i="13"/>
  <c r="P386" i="13"/>
  <c r="R385" i="13"/>
  <c r="P385" i="13"/>
  <c r="R384" i="13"/>
  <c r="P384" i="13"/>
  <c r="R383" i="13"/>
  <c r="P383" i="13"/>
  <c r="R382" i="13"/>
  <c r="P382" i="13"/>
  <c r="R381" i="13"/>
  <c r="P381" i="13"/>
  <c r="R380" i="13"/>
  <c r="P380" i="13"/>
  <c r="R379" i="13"/>
  <c r="P379" i="13"/>
  <c r="R378" i="13"/>
  <c r="P378" i="13"/>
  <c r="R377" i="13"/>
  <c r="P377" i="13"/>
  <c r="R376" i="13"/>
  <c r="P376" i="13"/>
  <c r="R375" i="13"/>
  <c r="P375" i="13"/>
  <c r="R374" i="13"/>
  <c r="P374" i="13"/>
  <c r="R373" i="13"/>
  <c r="P373" i="13"/>
  <c r="R372" i="13"/>
  <c r="P372" i="13"/>
  <c r="R371" i="13"/>
  <c r="P371" i="13"/>
  <c r="R370" i="13"/>
  <c r="P370" i="13"/>
  <c r="R369" i="13"/>
  <c r="P369" i="13"/>
  <c r="R368" i="13"/>
  <c r="P368" i="13"/>
  <c r="R367" i="13"/>
  <c r="P367" i="13"/>
  <c r="R366" i="13"/>
  <c r="P366" i="13"/>
  <c r="R365" i="13"/>
  <c r="P365" i="13"/>
  <c r="R364" i="13"/>
  <c r="P364" i="13"/>
  <c r="R363" i="13"/>
  <c r="P363" i="13"/>
  <c r="R362" i="13"/>
  <c r="P362" i="13"/>
  <c r="R361" i="13"/>
  <c r="P361" i="13"/>
  <c r="R360" i="13"/>
  <c r="P360" i="13"/>
  <c r="R359" i="13"/>
  <c r="P359" i="13"/>
  <c r="R358" i="13"/>
  <c r="P358" i="13"/>
  <c r="R357" i="13"/>
  <c r="P357" i="13"/>
  <c r="R356" i="13"/>
  <c r="P356" i="13"/>
  <c r="R355" i="13"/>
  <c r="P355" i="13"/>
  <c r="R354" i="13"/>
  <c r="P354" i="13"/>
  <c r="R353" i="13"/>
  <c r="P353" i="13"/>
  <c r="R352" i="13"/>
  <c r="P352" i="13"/>
  <c r="R351" i="13"/>
  <c r="P351" i="13"/>
  <c r="R350" i="13"/>
  <c r="P350" i="13"/>
  <c r="R349" i="13"/>
  <c r="P349" i="13"/>
  <c r="R348" i="13"/>
  <c r="P348" i="13"/>
  <c r="R347" i="13"/>
  <c r="P347" i="13"/>
  <c r="R346" i="13"/>
  <c r="P346" i="13"/>
  <c r="R345" i="13"/>
  <c r="P345" i="13"/>
  <c r="R344" i="13"/>
  <c r="P344" i="13"/>
  <c r="R343" i="13"/>
  <c r="P343" i="13"/>
  <c r="R342" i="13"/>
  <c r="P342" i="13"/>
  <c r="R341" i="13"/>
  <c r="P341" i="13"/>
  <c r="R340" i="13"/>
  <c r="P340" i="13"/>
  <c r="R339" i="13"/>
  <c r="P339" i="13"/>
  <c r="R338" i="13"/>
  <c r="P338" i="13"/>
  <c r="R337" i="13"/>
  <c r="P337" i="13"/>
  <c r="R336" i="13"/>
  <c r="P336" i="13"/>
  <c r="R335" i="13"/>
  <c r="P335" i="13"/>
  <c r="R334" i="13"/>
  <c r="P334" i="13"/>
  <c r="R333" i="13"/>
  <c r="P333" i="13"/>
  <c r="R332" i="13"/>
  <c r="P332" i="13"/>
  <c r="R331" i="13"/>
  <c r="P331" i="13"/>
  <c r="R330" i="13"/>
  <c r="P330" i="13"/>
  <c r="R329" i="13"/>
  <c r="P329" i="13"/>
  <c r="R328" i="13"/>
  <c r="P328" i="13"/>
  <c r="R327" i="13"/>
  <c r="P327" i="13"/>
  <c r="R326" i="13"/>
  <c r="P326" i="13"/>
  <c r="R325" i="13"/>
  <c r="P325" i="13"/>
  <c r="R324" i="13"/>
  <c r="P324" i="13"/>
  <c r="R323" i="13"/>
  <c r="P323" i="13"/>
  <c r="R322" i="13"/>
  <c r="P322" i="13"/>
  <c r="R321" i="13"/>
  <c r="P321" i="13"/>
  <c r="R320" i="13"/>
  <c r="P320" i="13"/>
  <c r="R319" i="13"/>
  <c r="P319" i="13"/>
  <c r="R318" i="13"/>
  <c r="P318" i="13"/>
  <c r="R317" i="13"/>
  <c r="P317" i="13"/>
  <c r="R316" i="13"/>
  <c r="P316" i="13"/>
  <c r="R315" i="13"/>
  <c r="P315" i="13"/>
  <c r="R314" i="13"/>
  <c r="P314" i="13"/>
  <c r="R313" i="13"/>
  <c r="P313" i="13"/>
  <c r="R312" i="13"/>
  <c r="P312" i="13"/>
  <c r="R311" i="13"/>
  <c r="P311" i="13"/>
  <c r="R310" i="13"/>
  <c r="P310" i="13"/>
  <c r="R309" i="13"/>
  <c r="P309" i="13"/>
  <c r="R308" i="13"/>
  <c r="P308" i="13"/>
  <c r="R307" i="13"/>
  <c r="P307" i="13"/>
  <c r="R306" i="13"/>
  <c r="P306" i="13"/>
  <c r="R305" i="13"/>
  <c r="P305" i="13"/>
  <c r="R304" i="13"/>
  <c r="P304" i="13"/>
  <c r="R303" i="13"/>
  <c r="P303" i="13"/>
  <c r="R302" i="13"/>
  <c r="P302" i="13"/>
  <c r="R301" i="13"/>
  <c r="P301" i="13"/>
  <c r="R300" i="13"/>
  <c r="P300" i="13"/>
  <c r="R299" i="13"/>
  <c r="P299" i="13"/>
  <c r="R298" i="13"/>
  <c r="P298" i="13"/>
  <c r="R297" i="13"/>
  <c r="P297" i="13"/>
  <c r="R296" i="13"/>
  <c r="P296" i="13"/>
  <c r="R295" i="13"/>
  <c r="P295" i="13"/>
  <c r="R294" i="13"/>
  <c r="P294" i="13"/>
  <c r="R293" i="13"/>
  <c r="P293" i="13"/>
  <c r="R292" i="13"/>
  <c r="P292" i="13"/>
  <c r="R291" i="13"/>
  <c r="P291" i="13"/>
  <c r="R290" i="13"/>
  <c r="P290" i="13"/>
  <c r="R289" i="13"/>
  <c r="P289" i="13"/>
  <c r="R288" i="13"/>
  <c r="P288" i="13"/>
  <c r="R287" i="13"/>
  <c r="P287" i="13"/>
  <c r="R286" i="13"/>
  <c r="P286" i="13"/>
  <c r="R285" i="13"/>
  <c r="P285" i="13"/>
  <c r="R284" i="13"/>
  <c r="P284" i="13"/>
  <c r="R283" i="13"/>
  <c r="P283" i="13"/>
  <c r="R282" i="13"/>
  <c r="P282" i="13"/>
  <c r="R281" i="13"/>
  <c r="P281" i="13"/>
  <c r="R280" i="13"/>
  <c r="P280" i="13"/>
  <c r="R279" i="13"/>
  <c r="P279" i="13"/>
  <c r="R278" i="13"/>
  <c r="P278" i="13"/>
  <c r="R277" i="13"/>
  <c r="P277" i="13"/>
  <c r="R276" i="13"/>
  <c r="P276" i="13"/>
  <c r="R275" i="13"/>
  <c r="P275" i="13"/>
  <c r="R274" i="13"/>
  <c r="P274" i="13"/>
  <c r="R273" i="13"/>
  <c r="P273" i="13"/>
  <c r="R272" i="13"/>
  <c r="P272" i="13"/>
  <c r="R271" i="13"/>
  <c r="P271" i="13"/>
  <c r="R270" i="13"/>
  <c r="P270" i="13"/>
  <c r="R269" i="13"/>
  <c r="P269" i="13"/>
  <c r="R268" i="13"/>
  <c r="P268" i="13"/>
  <c r="R267" i="13"/>
  <c r="P267" i="13"/>
  <c r="R266" i="13"/>
  <c r="P266" i="13"/>
  <c r="R265" i="13"/>
  <c r="P265" i="13"/>
  <c r="R264" i="13"/>
  <c r="P264" i="13"/>
  <c r="R263" i="13"/>
  <c r="P263" i="13"/>
  <c r="R262" i="13"/>
  <c r="P262" i="13"/>
  <c r="R261" i="13"/>
  <c r="P261" i="13"/>
  <c r="R260" i="13"/>
  <c r="P260" i="13"/>
  <c r="R259" i="13"/>
  <c r="P259" i="13"/>
  <c r="R258" i="13"/>
  <c r="P258" i="13"/>
  <c r="R257" i="13"/>
  <c r="P257" i="13"/>
  <c r="R256" i="13"/>
  <c r="P256" i="13"/>
  <c r="R255" i="13"/>
  <c r="P255" i="13"/>
  <c r="R254" i="13"/>
  <c r="P254" i="13"/>
  <c r="R253" i="13"/>
  <c r="P253" i="13"/>
  <c r="R252" i="13"/>
  <c r="P252" i="13"/>
  <c r="R251" i="13"/>
  <c r="P251" i="13"/>
  <c r="R250" i="13"/>
  <c r="P250" i="13"/>
  <c r="R249" i="13"/>
  <c r="P249" i="13"/>
  <c r="R248" i="13"/>
  <c r="P248" i="13"/>
  <c r="R247" i="13"/>
  <c r="P247" i="13"/>
  <c r="R246" i="13"/>
  <c r="P246" i="13"/>
  <c r="R245" i="13"/>
  <c r="P245" i="13"/>
  <c r="R244" i="13"/>
  <c r="P244" i="13"/>
  <c r="R243" i="13"/>
  <c r="P243" i="13"/>
  <c r="R242" i="13"/>
  <c r="P242" i="13"/>
  <c r="R241" i="13"/>
  <c r="P241" i="13"/>
  <c r="R240" i="13"/>
  <c r="P240" i="13"/>
  <c r="R239" i="13"/>
  <c r="P239" i="13"/>
  <c r="R238" i="13"/>
  <c r="P238" i="13"/>
  <c r="R237" i="13"/>
  <c r="P237" i="13"/>
  <c r="R236" i="13"/>
  <c r="P236" i="13"/>
  <c r="R235" i="13"/>
  <c r="P235" i="13"/>
  <c r="R234" i="13"/>
  <c r="P234" i="13"/>
  <c r="R233" i="13"/>
  <c r="P233" i="13"/>
  <c r="R232" i="13"/>
  <c r="P232" i="13"/>
  <c r="R231" i="13"/>
  <c r="P231" i="13"/>
  <c r="R230" i="13"/>
  <c r="P230" i="13"/>
  <c r="R229" i="13"/>
  <c r="P229" i="13"/>
  <c r="R228" i="13"/>
  <c r="P228" i="13"/>
  <c r="R227" i="13"/>
  <c r="P227" i="13"/>
  <c r="R226" i="13"/>
  <c r="P226" i="13"/>
  <c r="R225" i="13"/>
  <c r="P225" i="13"/>
  <c r="R224" i="13"/>
  <c r="P224" i="13"/>
  <c r="R223" i="13"/>
  <c r="P223" i="13"/>
  <c r="R222" i="13"/>
  <c r="P222" i="13"/>
  <c r="R221" i="13"/>
  <c r="P221" i="13"/>
  <c r="R220" i="13"/>
  <c r="P220" i="13"/>
  <c r="R219" i="13"/>
  <c r="P219" i="13"/>
  <c r="R218" i="13"/>
  <c r="P218" i="13"/>
  <c r="R217" i="13"/>
  <c r="P217" i="13"/>
  <c r="R216" i="13"/>
  <c r="P216" i="13"/>
  <c r="R215" i="13"/>
  <c r="P215" i="13"/>
  <c r="R214" i="13"/>
  <c r="P214" i="13"/>
  <c r="R213" i="13"/>
  <c r="P213" i="13"/>
  <c r="R212" i="13"/>
  <c r="P212" i="13"/>
  <c r="R211" i="13"/>
  <c r="P211" i="13"/>
  <c r="R210" i="13"/>
  <c r="P210" i="13"/>
  <c r="R209" i="13"/>
  <c r="P209" i="13"/>
  <c r="R208" i="13"/>
  <c r="P208" i="13"/>
  <c r="R207" i="13"/>
  <c r="P207" i="13"/>
  <c r="R206" i="13"/>
  <c r="P206" i="13"/>
  <c r="R205" i="13"/>
  <c r="P205" i="13"/>
  <c r="R204" i="13"/>
  <c r="P204" i="13"/>
  <c r="R203" i="13"/>
  <c r="P203" i="13"/>
  <c r="R202" i="13"/>
  <c r="P202" i="13"/>
  <c r="R201" i="13"/>
  <c r="P201" i="13"/>
  <c r="R200" i="13"/>
  <c r="P200" i="13"/>
  <c r="R199" i="13"/>
  <c r="P199" i="13"/>
  <c r="R198" i="13"/>
  <c r="P198" i="13"/>
  <c r="R197" i="13"/>
  <c r="P197" i="13"/>
  <c r="R196" i="13"/>
  <c r="P196" i="13"/>
  <c r="R195" i="13"/>
  <c r="P195" i="13"/>
  <c r="R194" i="13"/>
  <c r="P194" i="13"/>
  <c r="R193" i="13"/>
  <c r="P193" i="13"/>
  <c r="R192" i="13"/>
  <c r="P192" i="13"/>
  <c r="R191" i="13"/>
  <c r="P191" i="13"/>
  <c r="R190" i="13"/>
  <c r="P190" i="13"/>
  <c r="R189" i="13"/>
  <c r="P189" i="13"/>
  <c r="R188" i="13"/>
  <c r="P188" i="13"/>
  <c r="R187" i="13"/>
  <c r="P187" i="13"/>
  <c r="R186" i="13"/>
  <c r="P186" i="13"/>
  <c r="R185" i="13"/>
  <c r="P185" i="13"/>
  <c r="R184" i="13"/>
  <c r="P184" i="13"/>
  <c r="R183" i="13"/>
  <c r="P183" i="13"/>
  <c r="R182" i="13"/>
  <c r="P182" i="13"/>
  <c r="R181" i="13"/>
  <c r="P181" i="13"/>
  <c r="R180" i="13"/>
  <c r="P180" i="13"/>
  <c r="R179" i="13"/>
  <c r="P179" i="13"/>
  <c r="R178" i="13"/>
  <c r="P178" i="13"/>
  <c r="R177" i="13"/>
  <c r="P177" i="13"/>
  <c r="R176" i="13"/>
  <c r="P176" i="13"/>
  <c r="R175" i="13"/>
  <c r="P175" i="13"/>
  <c r="R174" i="13"/>
  <c r="P174" i="13"/>
  <c r="R173" i="13"/>
  <c r="P173" i="13"/>
  <c r="R172" i="13"/>
  <c r="P172" i="13"/>
  <c r="R171" i="13"/>
  <c r="P171" i="13"/>
  <c r="R170" i="13"/>
  <c r="P170" i="13"/>
  <c r="R169" i="13"/>
  <c r="P169" i="13"/>
  <c r="R168" i="13"/>
  <c r="P168" i="13"/>
  <c r="R167" i="13"/>
  <c r="P167" i="13"/>
  <c r="R166" i="13"/>
  <c r="P166" i="13"/>
  <c r="R165" i="13"/>
  <c r="P165" i="13"/>
  <c r="R164" i="13"/>
  <c r="P164" i="13"/>
  <c r="R163" i="13"/>
  <c r="P163" i="13"/>
  <c r="R162" i="13"/>
  <c r="P162" i="13"/>
  <c r="R161" i="13"/>
  <c r="P161" i="13"/>
  <c r="R160" i="13"/>
  <c r="P160" i="13"/>
  <c r="R159" i="13"/>
  <c r="P159" i="13"/>
  <c r="R158" i="13"/>
  <c r="P158" i="13"/>
  <c r="R157" i="13"/>
  <c r="P157" i="13"/>
  <c r="R156" i="13"/>
  <c r="P156" i="13"/>
  <c r="R155" i="13"/>
  <c r="P155" i="13"/>
  <c r="R154" i="13"/>
  <c r="P154" i="13"/>
  <c r="R153" i="13"/>
  <c r="P153" i="13"/>
  <c r="R152" i="13"/>
  <c r="P152" i="13"/>
  <c r="R151" i="13"/>
  <c r="P151" i="13"/>
  <c r="R150" i="13"/>
  <c r="P150" i="13"/>
  <c r="R149" i="13"/>
  <c r="P149" i="13"/>
  <c r="R148" i="13"/>
  <c r="P148" i="13"/>
  <c r="R147" i="13"/>
  <c r="P147" i="13"/>
  <c r="R146" i="13"/>
  <c r="P146" i="13"/>
  <c r="R145" i="13"/>
  <c r="P145" i="13"/>
  <c r="R144" i="13"/>
  <c r="P144" i="13"/>
  <c r="R143" i="13"/>
  <c r="P143" i="13"/>
  <c r="R142" i="13"/>
  <c r="P142" i="13"/>
  <c r="R141" i="13"/>
  <c r="P141" i="13"/>
  <c r="R140" i="13"/>
  <c r="P140" i="13"/>
  <c r="R139" i="13"/>
  <c r="P139" i="13"/>
  <c r="R138" i="13"/>
  <c r="P138" i="13"/>
  <c r="R137" i="13"/>
  <c r="P137" i="13"/>
  <c r="R136" i="13"/>
  <c r="P136" i="13"/>
  <c r="R135" i="13"/>
  <c r="P135" i="13"/>
  <c r="R134" i="13"/>
  <c r="P134" i="13"/>
  <c r="R133" i="13"/>
  <c r="P133" i="13"/>
  <c r="R132" i="13"/>
  <c r="P132" i="13"/>
  <c r="R131" i="13"/>
  <c r="P131" i="13"/>
  <c r="R130" i="13"/>
  <c r="P130" i="13"/>
  <c r="R129" i="13"/>
  <c r="P129" i="13"/>
  <c r="R128" i="13"/>
  <c r="P128" i="13"/>
  <c r="R127" i="13"/>
  <c r="P127" i="13"/>
  <c r="R126" i="13"/>
  <c r="P126" i="13"/>
  <c r="R125" i="13"/>
  <c r="P125" i="13"/>
  <c r="R124" i="13"/>
  <c r="P124" i="13"/>
  <c r="R123" i="13"/>
  <c r="P123" i="13"/>
  <c r="R122" i="13"/>
  <c r="P122" i="13"/>
  <c r="R121" i="13"/>
  <c r="P121" i="13"/>
  <c r="R120" i="13"/>
  <c r="P120" i="13"/>
  <c r="R119" i="13"/>
  <c r="P119" i="13"/>
  <c r="R118" i="13"/>
  <c r="P118" i="13"/>
  <c r="R117" i="13"/>
  <c r="P117" i="13"/>
  <c r="R116" i="13"/>
  <c r="P116" i="13"/>
  <c r="R115" i="13"/>
  <c r="P115" i="13"/>
  <c r="R114" i="13"/>
  <c r="P114" i="13"/>
  <c r="R113" i="13"/>
  <c r="P113" i="13"/>
  <c r="R112" i="13"/>
  <c r="P112" i="13"/>
  <c r="R111" i="13"/>
  <c r="P111" i="13"/>
  <c r="R110" i="13"/>
  <c r="P110" i="13"/>
  <c r="R109" i="13"/>
  <c r="P109" i="13"/>
  <c r="R108" i="13"/>
  <c r="P108" i="13"/>
  <c r="R107" i="13"/>
  <c r="P107" i="13"/>
  <c r="R106" i="13"/>
  <c r="P106" i="13"/>
  <c r="R105" i="13"/>
  <c r="P105" i="13"/>
  <c r="R104" i="13"/>
  <c r="P104" i="13"/>
  <c r="R103" i="13"/>
  <c r="P103" i="13"/>
  <c r="R102" i="13"/>
  <c r="P102" i="13"/>
  <c r="R101" i="13"/>
  <c r="P101" i="13"/>
  <c r="R100" i="13"/>
  <c r="P100" i="13"/>
  <c r="R99" i="13"/>
  <c r="P99" i="13"/>
  <c r="R98" i="13"/>
  <c r="P98" i="13"/>
  <c r="R97" i="13"/>
  <c r="P97" i="13"/>
  <c r="R96" i="13"/>
  <c r="P96" i="13"/>
  <c r="R95" i="13"/>
  <c r="P95" i="13"/>
  <c r="R94" i="13"/>
  <c r="P94" i="13"/>
  <c r="R93" i="13"/>
  <c r="P93" i="13"/>
  <c r="R92" i="13"/>
  <c r="P92" i="13"/>
  <c r="R91" i="13"/>
  <c r="P91" i="13"/>
  <c r="R90" i="13"/>
  <c r="P90" i="13"/>
  <c r="R89" i="13"/>
  <c r="P89" i="13"/>
  <c r="R88" i="13"/>
  <c r="P88" i="13"/>
  <c r="R87" i="13"/>
  <c r="P87" i="13"/>
  <c r="R86" i="13"/>
  <c r="P86" i="13"/>
  <c r="R85" i="13"/>
  <c r="P85" i="13"/>
  <c r="R84" i="13"/>
  <c r="P84" i="13"/>
  <c r="R83" i="13"/>
  <c r="P83" i="13"/>
  <c r="R82" i="13"/>
  <c r="P82" i="13"/>
  <c r="R81" i="13"/>
  <c r="P81" i="13"/>
  <c r="R80" i="13"/>
  <c r="P80" i="13"/>
  <c r="R79" i="13"/>
  <c r="P79" i="13"/>
  <c r="R78" i="13"/>
  <c r="P78" i="13"/>
  <c r="R77" i="13"/>
  <c r="P77" i="13"/>
  <c r="R76" i="13"/>
  <c r="P76" i="13"/>
  <c r="R75" i="13"/>
  <c r="P75" i="13"/>
  <c r="R74" i="13"/>
  <c r="P74" i="13"/>
  <c r="R73" i="13"/>
  <c r="P73" i="13"/>
  <c r="R72" i="13"/>
  <c r="P72" i="13"/>
  <c r="R71" i="13"/>
  <c r="P71" i="13"/>
  <c r="R70" i="13"/>
  <c r="P70" i="13"/>
  <c r="R69" i="13"/>
  <c r="P69" i="13"/>
  <c r="R68" i="13"/>
  <c r="P68" i="13"/>
  <c r="R67" i="13"/>
  <c r="P67" i="13"/>
  <c r="R66" i="13"/>
  <c r="P66" i="13"/>
  <c r="R65" i="13"/>
  <c r="P65" i="13"/>
  <c r="R64" i="13"/>
  <c r="P64" i="13"/>
  <c r="R63" i="13"/>
  <c r="P63" i="13"/>
  <c r="R62" i="13"/>
  <c r="P62" i="13"/>
  <c r="R61" i="13"/>
  <c r="P61" i="13"/>
  <c r="R60" i="13"/>
  <c r="P60" i="13"/>
  <c r="R59" i="13"/>
  <c r="P59" i="13"/>
  <c r="R58" i="13"/>
  <c r="P58" i="13"/>
  <c r="R57" i="13"/>
  <c r="P57" i="13"/>
  <c r="R56" i="13"/>
  <c r="P56" i="13"/>
  <c r="R55" i="13"/>
  <c r="P55" i="13"/>
  <c r="R54" i="13"/>
  <c r="P54" i="13"/>
  <c r="R53" i="13"/>
  <c r="P53" i="13"/>
  <c r="R52" i="13"/>
  <c r="P52" i="13"/>
  <c r="R51" i="13"/>
  <c r="P51" i="13"/>
  <c r="R50" i="13"/>
  <c r="P50" i="13"/>
  <c r="R49" i="13"/>
  <c r="P49" i="13"/>
  <c r="R48" i="13"/>
  <c r="P48" i="13"/>
  <c r="R47" i="13"/>
  <c r="P47" i="13"/>
  <c r="R46" i="13"/>
  <c r="P46" i="13"/>
  <c r="R45" i="13"/>
  <c r="P45" i="13"/>
  <c r="R44" i="13"/>
  <c r="P44" i="13"/>
  <c r="R43" i="13"/>
  <c r="P43" i="13"/>
  <c r="R42" i="13"/>
  <c r="P42" i="13"/>
  <c r="R41" i="13"/>
  <c r="P41" i="13"/>
  <c r="R40" i="13"/>
  <c r="P40" i="13"/>
  <c r="R39" i="13"/>
  <c r="P39" i="13"/>
  <c r="R38" i="13"/>
  <c r="P38" i="13"/>
  <c r="R37" i="13"/>
  <c r="P37" i="13"/>
  <c r="R36" i="13"/>
  <c r="P36" i="13"/>
  <c r="R35" i="13"/>
  <c r="P35" i="13"/>
  <c r="R34" i="13"/>
  <c r="P34" i="13"/>
  <c r="R33" i="13"/>
  <c r="P33" i="13"/>
  <c r="R32" i="13"/>
  <c r="P32" i="13"/>
  <c r="R31" i="13"/>
  <c r="P31" i="13"/>
  <c r="R30" i="13"/>
  <c r="P30" i="13"/>
  <c r="R29" i="13"/>
  <c r="P29" i="13"/>
  <c r="R28" i="13"/>
  <c r="P28" i="13"/>
  <c r="R27" i="13"/>
  <c r="P27" i="13"/>
  <c r="R26" i="13"/>
  <c r="P26" i="13"/>
  <c r="R25" i="13"/>
  <c r="P25" i="13"/>
  <c r="R24" i="13"/>
  <c r="P24" i="13"/>
  <c r="R23" i="13"/>
  <c r="P23" i="13"/>
  <c r="R22" i="13"/>
  <c r="P22" i="13"/>
  <c r="R21" i="13"/>
  <c r="P21" i="13"/>
  <c r="R20" i="13"/>
  <c r="P20" i="13"/>
  <c r="R19" i="13"/>
  <c r="P19" i="13"/>
  <c r="R18" i="13"/>
  <c r="P18" i="13"/>
  <c r="R17" i="13"/>
  <c r="P17" i="13"/>
  <c r="R16" i="13"/>
  <c r="P16" i="13"/>
  <c r="R15" i="13"/>
  <c r="P15" i="13"/>
  <c r="R513" i="14"/>
  <c r="P513" i="14"/>
  <c r="R512" i="14"/>
  <c r="P512" i="14"/>
  <c r="R511" i="14"/>
  <c r="P511" i="14"/>
  <c r="R510" i="14"/>
  <c r="P510" i="14"/>
  <c r="R509" i="14"/>
  <c r="P509" i="14"/>
  <c r="R508" i="14"/>
  <c r="P508" i="14"/>
  <c r="R507" i="14"/>
  <c r="P507" i="14"/>
  <c r="R506" i="14"/>
  <c r="P506" i="14"/>
  <c r="R505" i="14"/>
  <c r="P505" i="14"/>
  <c r="R504" i="14"/>
  <c r="P504" i="14"/>
  <c r="R503" i="14"/>
  <c r="P503" i="14"/>
  <c r="R502" i="14"/>
  <c r="P502" i="14"/>
  <c r="R501" i="14"/>
  <c r="P501" i="14"/>
  <c r="R500" i="14"/>
  <c r="P500" i="14"/>
  <c r="R499" i="14"/>
  <c r="P499" i="14"/>
  <c r="R498" i="14"/>
  <c r="P498" i="14"/>
  <c r="R497" i="14"/>
  <c r="P497" i="14"/>
  <c r="R496" i="14"/>
  <c r="P496" i="14"/>
  <c r="R495" i="14"/>
  <c r="P495" i="14"/>
  <c r="R494" i="14"/>
  <c r="P494" i="14"/>
  <c r="R493" i="14"/>
  <c r="P493" i="14"/>
  <c r="R492" i="14"/>
  <c r="P492" i="14"/>
  <c r="R491" i="14"/>
  <c r="P491" i="14"/>
  <c r="R490" i="14"/>
  <c r="P490" i="14"/>
  <c r="R489" i="14"/>
  <c r="P489" i="14"/>
  <c r="R488" i="14"/>
  <c r="P488" i="14"/>
  <c r="R487" i="14"/>
  <c r="P487" i="14"/>
  <c r="R486" i="14"/>
  <c r="P486" i="14"/>
  <c r="R485" i="14"/>
  <c r="P485" i="14"/>
  <c r="R484" i="14"/>
  <c r="P484" i="14"/>
  <c r="R483" i="14"/>
  <c r="P483" i="14"/>
  <c r="R482" i="14"/>
  <c r="P482" i="14"/>
  <c r="R481" i="14"/>
  <c r="P481" i="14"/>
  <c r="R480" i="14"/>
  <c r="P480" i="14"/>
  <c r="R479" i="14"/>
  <c r="P479" i="14"/>
  <c r="R478" i="14"/>
  <c r="P478" i="14"/>
  <c r="R477" i="14"/>
  <c r="P477" i="14"/>
  <c r="R476" i="14"/>
  <c r="P476" i="14"/>
  <c r="R475" i="14"/>
  <c r="P475" i="14"/>
  <c r="R474" i="14"/>
  <c r="P474" i="14"/>
  <c r="R473" i="14"/>
  <c r="P473" i="14"/>
  <c r="R472" i="14"/>
  <c r="P472" i="14"/>
  <c r="R471" i="14"/>
  <c r="P471" i="14"/>
  <c r="R470" i="14"/>
  <c r="P470" i="14"/>
  <c r="R469" i="14"/>
  <c r="P469" i="14"/>
  <c r="R468" i="14"/>
  <c r="P468" i="14"/>
  <c r="R467" i="14"/>
  <c r="P467" i="14"/>
  <c r="R466" i="14"/>
  <c r="P466" i="14"/>
  <c r="R465" i="14"/>
  <c r="P465" i="14"/>
  <c r="R464" i="14"/>
  <c r="P464" i="14"/>
  <c r="R463" i="14"/>
  <c r="P463" i="14"/>
  <c r="R462" i="14"/>
  <c r="P462" i="14"/>
  <c r="R461" i="14"/>
  <c r="P461" i="14"/>
  <c r="R460" i="14"/>
  <c r="P460" i="14"/>
  <c r="R459" i="14"/>
  <c r="P459" i="14"/>
  <c r="R458" i="14"/>
  <c r="P458" i="14"/>
  <c r="R457" i="14"/>
  <c r="P457" i="14"/>
  <c r="R456" i="14"/>
  <c r="P456" i="14"/>
  <c r="R455" i="14"/>
  <c r="P455" i="14"/>
  <c r="R454" i="14"/>
  <c r="P454" i="14"/>
  <c r="R453" i="14"/>
  <c r="P453" i="14"/>
  <c r="R452" i="14"/>
  <c r="P452" i="14"/>
  <c r="R451" i="14"/>
  <c r="P451" i="14"/>
  <c r="R450" i="14"/>
  <c r="P450" i="14"/>
  <c r="R449" i="14"/>
  <c r="P449" i="14"/>
  <c r="R448" i="14"/>
  <c r="P448" i="14"/>
  <c r="R447" i="14"/>
  <c r="P447" i="14"/>
  <c r="R446" i="14"/>
  <c r="P446" i="14"/>
  <c r="R445" i="14"/>
  <c r="P445" i="14"/>
  <c r="R444" i="14"/>
  <c r="P444" i="14"/>
  <c r="R443" i="14"/>
  <c r="P443" i="14"/>
  <c r="R442" i="14"/>
  <c r="P442" i="14"/>
  <c r="R441" i="14"/>
  <c r="P441" i="14"/>
  <c r="R440" i="14"/>
  <c r="P440" i="14"/>
  <c r="R439" i="14"/>
  <c r="P439" i="14"/>
  <c r="R438" i="14"/>
  <c r="P438" i="14"/>
  <c r="R437" i="14"/>
  <c r="P437" i="14"/>
  <c r="R436" i="14"/>
  <c r="P436" i="14"/>
  <c r="R435" i="14"/>
  <c r="P435" i="14"/>
  <c r="R434" i="14"/>
  <c r="P434" i="14"/>
  <c r="R433" i="14"/>
  <c r="P433" i="14"/>
  <c r="R432" i="14"/>
  <c r="P432" i="14"/>
  <c r="R431" i="14"/>
  <c r="P431" i="14"/>
  <c r="R430" i="14"/>
  <c r="P430" i="14"/>
  <c r="R429" i="14"/>
  <c r="P429" i="14"/>
  <c r="R428" i="14"/>
  <c r="P428" i="14"/>
  <c r="R427" i="14"/>
  <c r="P427" i="14"/>
  <c r="R426" i="14"/>
  <c r="P426" i="14"/>
  <c r="R425" i="14"/>
  <c r="P425" i="14"/>
  <c r="R424" i="14"/>
  <c r="P424" i="14"/>
  <c r="R423" i="14"/>
  <c r="P423" i="14"/>
  <c r="R422" i="14"/>
  <c r="P422" i="14"/>
  <c r="R421" i="14"/>
  <c r="P421" i="14"/>
  <c r="R420" i="14"/>
  <c r="P420" i="14"/>
  <c r="R419" i="14"/>
  <c r="P419" i="14"/>
  <c r="R418" i="14"/>
  <c r="P418" i="14"/>
  <c r="R417" i="14"/>
  <c r="P417" i="14"/>
  <c r="R416" i="14"/>
  <c r="P416" i="14"/>
  <c r="R415" i="14"/>
  <c r="P415" i="14"/>
  <c r="R414" i="14"/>
  <c r="P414" i="14"/>
  <c r="R413" i="14"/>
  <c r="P413" i="14"/>
  <c r="R412" i="14"/>
  <c r="P412" i="14"/>
  <c r="R411" i="14"/>
  <c r="P411" i="14"/>
  <c r="R410" i="14"/>
  <c r="P410" i="14"/>
  <c r="R409" i="14"/>
  <c r="P409" i="14"/>
  <c r="R408" i="14"/>
  <c r="P408" i="14"/>
  <c r="R407" i="14"/>
  <c r="P407" i="14"/>
  <c r="R406" i="14"/>
  <c r="P406" i="14"/>
  <c r="R405" i="14"/>
  <c r="P405" i="14"/>
  <c r="R404" i="14"/>
  <c r="P404" i="14"/>
  <c r="R403" i="14"/>
  <c r="P403" i="14"/>
  <c r="R402" i="14"/>
  <c r="P402" i="14"/>
  <c r="R401" i="14"/>
  <c r="P401" i="14"/>
  <c r="R400" i="14"/>
  <c r="P400" i="14"/>
  <c r="R399" i="14"/>
  <c r="P399" i="14"/>
  <c r="R398" i="14"/>
  <c r="P398" i="14"/>
  <c r="R397" i="14"/>
  <c r="P397" i="14"/>
  <c r="R396" i="14"/>
  <c r="P396" i="14"/>
  <c r="R395" i="14"/>
  <c r="P395" i="14"/>
  <c r="R394" i="14"/>
  <c r="P394" i="14"/>
  <c r="R393" i="14"/>
  <c r="P393" i="14"/>
  <c r="R392" i="14"/>
  <c r="P392" i="14"/>
  <c r="R391" i="14"/>
  <c r="P391" i="14"/>
  <c r="R390" i="14"/>
  <c r="P390" i="14"/>
  <c r="R389" i="14"/>
  <c r="P389" i="14"/>
  <c r="R388" i="14"/>
  <c r="P388" i="14"/>
  <c r="R387" i="14"/>
  <c r="P387" i="14"/>
  <c r="R386" i="14"/>
  <c r="P386" i="14"/>
  <c r="R385" i="14"/>
  <c r="P385" i="14"/>
  <c r="R384" i="14"/>
  <c r="P384" i="14"/>
  <c r="R383" i="14"/>
  <c r="P383" i="14"/>
  <c r="R382" i="14"/>
  <c r="P382" i="14"/>
  <c r="R381" i="14"/>
  <c r="P381" i="14"/>
  <c r="R380" i="14"/>
  <c r="P380" i="14"/>
  <c r="R379" i="14"/>
  <c r="P379" i="14"/>
  <c r="R378" i="14"/>
  <c r="P378" i="14"/>
  <c r="R377" i="14"/>
  <c r="P377" i="14"/>
  <c r="R376" i="14"/>
  <c r="P376" i="14"/>
  <c r="R375" i="14"/>
  <c r="P375" i="14"/>
  <c r="R374" i="14"/>
  <c r="P374" i="14"/>
  <c r="R373" i="14"/>
  <c r="P373" i="14"/>
  <c r="R372" i="14"/>
  <c r="P372" i="14"/>
  <c r="R371" i="14"/>
  <c r="P371" i="14"/>
  <c r="R370" i="14"/>
  <c r="P370" i="14"/>
  <c r="R369" i="14"/>
  <c r="P369" i="14"/>
  <c r="R368" i="14"/>
  <c r="P368" i="14"/>
  <c r="R367" i="14"/>
  <c r="P367" i="14"/>
  <c r="R366" i="14"/>
  <c r="P366" i="14"/>
  <c r="R365" i="14"/>
  <c r="P365" i="14"/>
  <c r="R364" i="14"/>
  <c r="P364" i="14"/>
  <c r="R363" i="14"/>
  <c r="P363" i="14"/>
  <c r="R362" i="14"/>
  <c r="P362" i="14"/>
  <c r="R361" i="14"/>
  <c r="P361" i="14"/>
  <c r="R360" i="14"/>
  <c r="P360" i="14"/>
  <c r="R359" i="14"/>
  <c r="P359" i="14"/>
  <c r="R358" i="14"/>
  <c r="P358" i="14"/>
  <c r="R357" i="14"/>
  <c r="P357" i="14"/>
  <c r="R356" i="14"/>
  <c r="P356" i="14"/>
  <c r="R355" i="14"/>
  <c r="P355" i="14"/>
  <c r="R354" i="14"/>
  <c r="P354" i="14"/>
  <c r="R353" i="14"/>
  <c r="P353" i="14"/>
  <c r="R352" i="14"/>
  <c r="P352" i="14"/>
  <c r="R351" i="14"/>
  <c r="P351" i="14"/>
  <c r="R350" i="14"/>
  <c r="P350" i="14"/>
  <c r="R349" i="14"/>
  <c r="P349" i="14"/>
  <c r="R348" i="14"/>
  <c r="P348" i="14"/>
  <c r="R347" i="14"/>
  <c r="P347" i="14"/>
  <c r="R346" i="14"/>
  <c r="P346" i="14"/>
  <c r="R345" i="14"/>
  <c r="P345" i="14"/>
  <c r="R344" i="14"/>
  <c r="P344" i="14"/>
  <c r="R343" i="14"/>
  <c r="P343" i="14"/>
  <c r="R342" i="14"/>
  <c r="P342" i="14"/>
  <c r="R341" i="14"/>
  <c r="P341" i="14"/>
  <c r="R340" i="14"/>
  <c r="P340" i="14"/>
  <c r="R339" i="14"/>
  <c r="P339" i="14"/>
  <c r="R338" i="14"/>
  <c r="P338" i="14"/>
  <c r="R337" i="14"/>
  <c r="P337" i="14"/>
  <c r="R336" i="14"/>
  <c r="P336" i="14"/>
  <c r="R335" i="14"/>
  <c r="P335" i="14"/>
  <c r="R334" i="14"/>
  <c r="P334" i="14"/>
  <c r="R333" i="14"/>
  <c r="P333" i="14"/>
  <c r="R332" i="14"/>
  <c r="P332" i="14"/>
  <c r="R331" i="14"/>
  <c r="P331" i="14"/>
  <c r="R330" i="14"/>
  <c r="P330" i="14"/>
  <c r="R329" i="14"/>
  <c r="P329" i="14"/>
  <c r="R328" i="14"/>
  <c r="P328" i="14"/>
  <c r="R327" i="14"/>
  <c r="P327" i="14"/>
  <c r="R326" i="14"/>
  <c r="P326" i="14"/>
  <c r="R325" i="14"/>
  <c r="P325" i="14"/>
  <c r="R324" i="14"/>
  <c r="P324" i="14"/>
  <c r="R323" i="14"/>
  <c r="P323" i="14"/>
  <c r="R322" i="14"/>
  <c r="P322" i="14"/>
  <c r="R321" i="14"/>
  <c r="P321" i="14"/>
  <c r="R320" i="14"/>
  <c r="P320" i="14"/>
  <c r="R319" i="14"/>
  <c r="P319" i="14"/>
  <c r="R318" i="14"/>
  <c r="P318" i="14"/>
  <c r="R317" i="14"/>
  <c r="P317" i="14"/>
  <c r="R316" i="14"/>
  <c r="P316" i="14"/>
  <c r="R315" i="14"/>
  <c r="P315" i="14"/>
  <c r="R314" i="14"/>
  <c r="P314" i="14"/>
  <c r="R313" i="14"/>
  <c r="P313" i="14"/>
  <c r="R312" i="14"/>
  <c r="P312" i="14"/>
  <c r="R311" i="14"/>
  <c r="P311" i="14"/>
  <c r="R310" i="14"/>
  <c r="P310" i="14"/>
  <c r="R309" i="14"/>
  <c r="P309" i="14"/>
  <c r="R308" i="14"/>
  <c r="P308" i="14"/>
  <c r="R307" i="14"/>
  <c r="P307" i="14"/>
  <c r="R306" i="14"/>
  <c r="P306" i="14"/>
  <c r="R305" i="14"/>
  <c r="P305" i="14"/>
  <c r="R304" i="14"/>
  <c r="P304" i="14"/>
  <c r="R303" i="14"/>
  <c r="P303" i="14"/>
  <c r="R302" i="14"/>
  <c r="P302" i="14"/>
  <c r="R301" i="14"/>
  <c r="P301" i="14"/>
  <c r="R300" i="14"/>
  <c r="P300" i="14"/>
  <c r="R299" i="14"/>
  <c r="P299" i="14"/>
  <c r="R298" i="14"/>
  <c r="P298" i="14"/>
  <c r="R297" i="14"/>
  <c r="P297" i="14"/>
  <c r="R296" i="14"/>
  <c r="P296" i="14"/>
  <c r="R295" i="14"/>
  <c r="P295" i="14"/>
  <c r="R294" i="14"/>
  <c r="P294" i="14"/>
  <c r="R293" i="14"/>
  <c r="P293" i="14"/>
  <c r="R292" i="14"/>
  <c r="P292" i="14"/>
  <c r="R291" i="14"/>
  <c r="P291" i="14"/>
  <c r="R290" i="14"/>
  <c r="P290" i="14"/>
  <c r="R289" i="14"/>
  <c r="P289" i="14"/>
  <c r="R288" i="14"/>
  <c r="P288" i="14"/>
  <c r="R287" i="14"/>
  <c r="P287" i="14"/>
  <c r="R286" i="14"/>
  <c r="P286" i="14"/>
  <c r="R285" i="14"/>
  <c r="P285" i="14"/>
  <c r="R284" i="14"/>
  <c r="P284" i="14"/>
  <c r="R283" i="14"/>
  <c r="P283" i="14"/>
  <c r="R282" i="14"/>
  <c r="P282" i="14"/>
  <c r="R281" i="14"/>
  <c r="P281" i="14"/>
  <c r="R280" i="14"/>
  <c r="P280" i="14"/>
  <c r="R279" i="14"/>
  <c r="P279" i="14"/>
  <c r="R278" i="14"/>
  <c r="P278" i="14"/>
  <c r="R277" i="14"/>
  <c r="P277" i="14"/>
  <c r="R276" i="14"/>
  <c r="P276" i="14"/>
  <c r="R275" i="14"/>
  <c r="P275" i="14"/>
  <c r="R274" i="14"/>
  <c r="P274" i="14"/>
  <c r="R273" i="14"/>
  <c r="P273" i="14"/>
  <c r="R272" i="14"/>
  <c r="P272" i="14"/>
  <c r="R271" i="14"/>
  <c r="P271" i="14"/>
  <c r="R270" i="14"/>
  <c r="P270" i="14"/>
  <c r="R269" i="14"/>
  <c r="P269" i="14"/>
  <c r="R268" i="14"/>
  <c r="P268" i="14"/>
  <c r="R267" i="14"/>
  <c r="P267" i="14"/>
  <c r="R266" i="14"/>
  <c r="P266" i="14"/>
  <c r="R265" i="14"/>
  <c r="P265" i="14"/>
  <c r="R264" i="14"/>
  <c r="P264" i="14"/>
  <c r="R263" i="14"/>
  <c r="P263" i="14"/>
  <c r="R262" i="14"/>
  <c r="P262" i="14"/>
  <c r="R261" i="14"/>
  <c r="P261" i="14"/>
  <c r="R260" i="14"/>
  <c r="P260" i="14"/>
  <c r="R259" i="14"/>
  <c r="P259" i="14"/>
  <c r="R258" i="14"/>
  <c r="P258" i="14"/>
  <c r="R257" i="14"/>
  <c r="P257" i="14"/>
  <c r="R256" i="14"/>
  <c r="P256" i="14"/>
  <c r="R255" i="14"/>
  <c r="P255" i="14"/>
  <c r="R254" i="14"/>
  <c r="P254" i="14"/>
  <c r="R253" i="14"/>
  <c r="P253" i="14"/>
  <c r="R252" i="14"/>
  <c r="P252" i="14"/>
  <c r="R251" i="14"/>
  <c r="P251" i="14"/>
  <c r="R250" i="14"/>
  <c r="P250" i="14"/>
  <c r="R249" i="14"/>
  <c r="P249" i="14"/>
  <c r="R248" i="14"/>
  <c r="P248" i="14"/>
  <c r="R247" i="14"/>
  <c r="P247" i="14"/>
  <c r="R246" i="14"/>
  <c r="P246" i="14"/>
  <c r="R245" i="14"/>
  <c r="P245" i="14"/>
  <c r="R244" i="14"/>
  <c r="P244" i="14"/>
  <c r="R243" i="14"/>
  <c r="P243" i="14"/>
  <c r="R242" i="14"/>
  <c r="P242" i="14"/>
  <c r="R241" i="14"/>
  <c r="P241" i="14"/>
  <c r="R240" i="14"/>
  <c r="P240" i="14"/>
  <c r="R239" i="14"/>
  <c r="P239" i="14"/>
  <c r="R238" i="14"/>
  <c r="P238" i="14"/>
  <c r="R237" i="14"/>
  <c r="P237" i="14"/>
  <c r="R236" i="14"/>
  <c r="P236" i="14"/>
  <c r="R235" i="14"/>
  <c r="P235" i="14"/>
  <c r="R234" i="14"/>
  <c r="P234" i="14"/>
  <c r="R233" i="14"/>
  <c r="P233" i="14"/>
  <c r="R232" i="14"/>
  <c r="P232" i="14"/>
  <c r="R231" i="14"/>
  <c r="P231" i="14"/>
  <c r="R230" i="14"/>
  <c r="P230" i="14"/>
  <c r="R229" i="14"/>
  <c r="P229" i="14"/>
  <c r="R228" i="14"/>
  <c r="P228" i="14"/>
  <c r="R227" i="14"/>
  <c r="P227" i="14"/>
  <c r="R226" i="14"/>
  <c r="P226" i="14"/>
  <c r="R225" i="14"/>
  <c r="P225" i="14"/>
  <c r="R224" i="14"/>
  <c r="P224" i="14"/>
  <c r="R223" i="14"/>
  <c r="P223" i="14"/>
  <c r="R222" i="14"/>
  <c r="P222" i="14"/>
  <c r="R221" i="14"/>
  <c r="P221" i="14"/>
  <c r="R220" i="14"/>
  <c r="P220" i="14"/>
  <c r="R219" i="14"/>
  <c r="P219" i="14"/>
  <c r="R218" i="14"/>
  <c r="P218" i="14"/>
  <c r="R217" i="14"/>
  <c r="P217" i="14"/>
  <c r="R216" i="14"/>
  <c r="P216" i="14"/>
  <c r="R215" i="14"/>
  <c r="P215" i="14"/>
  <c r="R214" i="14"/>
  <c r="P214" i="14"/>
  <c r="R213" i="14"/>
  <c r="P213" i="14"/>
  <c r="R212" i="14"/>
  <c r="P212" i="14"/>
  <c r="R211" i="14"/>
  <c r="P211" i="14"/>
  <c r="R210" i="14"/>
  <c r="P210" i="14"/>
  <c r="R209" i="14"/>
  <c r="P209" i="14"/>
  <c r="R208" i="14"/>
  <c r="P208" i="14"/>
  <c r="R207" i="14"/>
  <c r="P207" i="14"/>
  <c r="R206" i="14"/>
  <c r="P206" i="14"/>
  <c r="R205" i="14"/>
  <c r="P205" i="14"/>
  <c r="R204" i="14"/>
  <c r="P204" i="14"/>
  <c r="R203" i="14"/>
  <c r="P203" i="14"/>
  <c r="R202" i="14"/>
  <c r="P202" i="14"/>
  <c r="R201" i="14"/>
  <c r="P201" i="14"/>
  <c r="R200" i="14"/>
  <c r="P200" i="14"/>
  <c r="R199" i="14"/>
  <c r="P199" i="14"/>
  <c r="R198" i="14"/>
  <c r="P198" i="14"/>
  <c r="R197" i="14"/>
  <c r="P197" i="14"/>
  <c r="R196" i="14"/>
  <c r="P196" i="14"/>
  <c r="R195" i="14"/>
  <c r="P195" i="14"/>
  <c r="R194" i="14"/>
  <c r="P194" i="14"/>
  <c r="R193" i="14"/>
  <c r="P193" i="14"/>
  <c r="R192" i="14"/>
  <c r="P192" i="14"/>
  <c r="R191" i="14"/>
  <c r="P191" i="14"/>
  <c r="R190" i="14"/>
  <c r="P190" i="14"/>
  <c r="R189" i="14"/>
  <c r="P189" i="14"/>
  <c r="R188" i="14"/>
  <c r="P188" i="14"/>
  <c r="R187" i="14"/>
  <c r="P187" i="14"/>
  <c r="R186" i="14"/>
  <c r="P186" i="14"/>
  <c r="R185" i="14"/>
  <c r="P185" i="14"/>
  <c r="R184" i="14"/>
  <c r="P184" i="14"/>
  <c r="R183" i="14"/>
  <c r="P183" i="14"/>
  <c r="R182" i="14"/>
  <c r="P182" i="14"/>
  <c r="R181" i="14"/>
  <c r="P181" i="14"/>
  <c r="R180" i="14"/>
  <c r="P180" i="14"/>
  <c r="R179" i="14"/>
  <c r="P179" i="14"/>
  <c r="R178" i="14"/>
  <c r="P178" i="14"/>
  <c r="R177" i="14"/>
  <c r="P177" i="14"/>
  <c r="R176" i="14"/>
  <c r="P176" i="14"/>
  <c r="R175" i="14"/>
  <c r="P175" i="14"/>
  <c r="R174" i="14"/>
  <c r="P174" i="14"/>
  <c r="R173" i="14"/>
  <c r="P173" i="14"/>
  <c r="R172" i="14"/>
  <c r="P172" i="14"/>
  <c r="R171" i="14"/>
  <c r="P171" i="14"/>
  <c r="R170" i="14"/>
  <c r="P170" i="14"/>
  <c r="R169" i="14"/>
  <c r="P169" i="14"/>
  <c r="R168" i="14"/>
  <c r="P168" i="14"/>
  <c r="R167" i="14"/>
  <c r="P167" i="14"/>
  <c r="R166" i="14"/>
  <c r="P166" i="14"/>
  <c r="R165" i="14"/>
  <c r="P165" i="14"/>
  <c r="R164" i="14"/>
  <c r="P164" i="14"/>
  <c r="R163" i="14"/>
  <c r="P163" i="14"/>
  <c r="R162" i="14"/>
  <c r="P162" i="14"/>
  <c r="R161" i="14"/>
  <c r="P161" i="14"/>
  <c r="R160" i="14"/>
  <c r="P160" i="14"/>
  <c r="R159" i="14"/>
  <c r="P159" i="14"/>
  <c r="R158" i="14"/>
  <c r="P158" i="14"/>
  <c r="R157" i="14"/>
  <c r="P157" i="14"/>
  <c r="R156" i="14"/>
  <c r="P156" i="14"/>
  <c r="R155" i="14"/>
  <c r="P155" i="14"/>
  <c r="R154" i="14"/>
  <c r="P154" i="14"/>
  <c r="R153" i="14"/>
  <c r="P153" i="14"/>
  <c r="R152" i="14"/>
  <c r="P152" i="14"/>
  <c r="R151" i="14"/>
  <c r="P151" i="14"/>
  <c r="R150" i="14"/>
  <c r="P150" i="14"/>
  <c r="R149" i="14"/>
  <c r="P149" i="14"/>
  <c r="R148" i="14"/>
  <c r="P148" i="14"/>
  <c r="R147" i="14"/>
  <c r="P147" i="14"/>
  <c r="R146" i="14"/>
  <c r="P146" i="14"/>
  <c r="R145" i="14"/>
  <c r="P145" i="14"/>
  <c r="R144" i="14"/>
  <c r="P144" i="14"/>
  <c r="R143" i="14"/>
  <c r="P143" i="14"/>
  <c r="R142" i="14"/>
  <c r="P142" i="14"/>
  <c r="R141" i="14"/>
  <c r="P141" i="14"/>
  <c r="R140" i="14"/>
  <c r="P140" i="14"/>
  <c r="R139" i="14"/>
  <c r="P139" i="14"/>
  <c r="R138" i="14"/>
  <c r="P138" i="14"/>
  <c r="R137" i="14"/>
  <c r="P137" i="14"/>
  <c r="R136" i="14"/>
  <c r="P136" i="14"/>
  <c r="R135" i="14"/>
  <c r="P135" i="14"/>
  <c r="R134" i="14"/>
  <c r="P134" i="14"/>
  <c r="R133" i="14"/>
  <c r="P133" i="14"/>
  <c r="R132" i="14"/>
  <c r="P132" i="14"/>
  <c r="R131" i="14"/>
  <c r="P131" i="14"/>
  <c r="R130" i="14"/>
  <c r="P130" i="14"/>
  <c r="R129" i="14"/>
  <c r="P129" i="14"/>
  <c r="R128" i="14"/>
  <c r="P128" i="14"/>
  <c r="R127" i="14"/>
  <c r="P127" i="14"/>
  <c r="R126" i="14"/>
  <c r="P126" i="14"/>
  <c r="R125" i="14"/>
  <c r="P125" i="14"/>
  <c r="R124" i="14"/>
  <c r="P124" i="14"/>
  <c r="R123" i="14"/>
  <c r="P123" i="14"/>
  <c r="R122" i="14"/>
  <c r="P122" i="14"/>
  <c r="R121" i="14"/>
  <c r="P121" i="14"/>
  <c r="R120" i="14"/>
  <c r="P120" i="14"/>
  <c r="R119" i="14"/>
  <c r="P119" i="14"/>
  <c r="R118" i="14"/>
  <c r="P118" i="14"/>
  <c r="R117" i="14"/>
  <c r="P117" i="14"/>
  <c r="R116" i="14"/>
  <c r="P116" i="14"/>
  <c r="R115" i="14"/>
  <c r="P115" i="14"/>
  <c r="R114" i="14"/>
  <c r="P114" i="14"/>
  <c r="R113" i="14"/>
  <c r="P113" i="14"/>
  <c r="R112" i="14"/>
  <c r="P112" i="14"/>
  <c r="R111" i="14"/>
  <c r="P111" i="14"/>
  <c r="R110" i="14"/>
  <c r="P110" i="14"/>
  <c r="R109" i="14"/>
  <c r="P109" i="14"/>
  <c r="R108" i="14"/>
  <c r="P108" i="14"/>
  <c r="R107" i="14"/>
  <c r="P107" i="14"/>
  <c r="R106" i="14"/>
  <c r="P106" i="14"/>
  <c r="R105" i="14"/>
  <c r="P105" i="14"/>
  <c r="R104" i="14"/>
  <c r="P104" i="14"/>
  <c r="R103" i="14"/>
  <c r="P103" i="14"/>
  <c r="R102" i="14"/>
  <c r="P102" i="14"/>
  <c r="R101" i="14"/>
  <c r="P101" i="14"/>
  <c r="R100" i="14"/>
  <c r="P100" i="14"/>
  <c r="R99" i="14"/>
  <c r="P99" i="14"/>
  <c r="R98" i="14"/>
  <c r="P98" i="14"/>
  <c r="R97" i="14"/>
  <c r="P97" i="14"/>
  <c r="R96" i="14"/>
  <c r="P96" i="14"/>
  <c r="R95" i="14"/>
  <c r="P95" i="14"/>
  <c r="R94" i="14"/>
  <c r="P94" i="14"/>
  <c r="R93" i="14"/>
  <c r="P93" i="14"/>
  <c r="R92" i="14"/>
  <c r="P92" i="14"/>
  <c r="R91" i="14"/>
  <c r="P91" i="14"/>
  <c r="R90" i="14"/>
  <c r="P90" i="14"/>
  <c r="R89" i="14"/>
  <c r="P89" i="14"/>
  <c r="R88" i="14"/>
  <c r="P88" i="14"/>
  <c r="R87" i="14"/>
  <c r="P87" i="14"/>
  <c r="R86" i="14"/>
  <c r="P86" i="14"/>
  <c r="R85" i="14"/>
  <c r="P85" i="14"/>
  <c r="R84" i="14"/>
  <c r="P84" i="14"/>
  <c r="R83" i="14"/>
  <c r="P83" i="14"/>
  <c r="R82" i="14"/>
  <c r="P82" i="14"/>
  <c r="R81" i="14"/>
  <c r="P81" i="14"/>
  <c r="R80" i="14"/>
  <c r="P80" i="14"/>
  <c r="R79" i="14"/>
  <c r="P79" i="14"/>
  <c r="R78" i="14"/>
  <c r="P78" i="14"/>
  <c r="R77" i="14"/>
  <c r="P77" i="14"/>
  <c r="R76" i="14"/>
  <c r="P76" i="14"/>
  <c r="R75" i="14"/>
  <c r="P75" i="14"/>
  <c r="R74" i="14"/>
  <c r="P74" i="14"/>
  <c r="R73" i="14"/>
  <c r="P73" i="14"/>
  <c r="R72" i="14"/>
  <c r="P72" i="14"/>
  <c r="R71" i="14"/>
  <c r="P71" i="14"/>
  <c r="R70" i="14"/>
  <c r="P70" i="14"/>
  <c r="R69" i="14"/>
  <c r="P69" i="14"/>
  <c r="R68" i="14"/>
  <c r="P68" i="14"/>
  <c r="R67" i="14"/>
  <c r="P67" i="14"/>
  <c r="R66" i="14"/>
  <c r="P66" i="14"/>
  <c r="R65" i="14"/>
  <c r="P65" i="14"/>
  <c r="R64" i="14"/>
  <c r="P64" i="14"/>
  <c r="R63" i="14"/>
  <c r="P63" i="14"/>
  <c r="R62" i="14"/>
  <c r="P62" i="14"/>
  <c r="R61" i="14"/>
  <c r="P61" i="14"/>
  <c r="R60" i="14"/>
  <c r="P60" i="14"/>
  <c r="R59" i="14"/>
  <c r="P59" i="14"/>
  <c r="R58" i="14"/>
  <c r="P58" i="14"/>
  <c r="R57" i="14"/>
  <c r="P57" i="14"/>
  <c r="R56" i="14"/>
  <c r="P56" i="14"/>
  <c r="R55" i="14"/>
  <c r="P55" i="14"/>
  <c r="R54" i="14"/>
  <c r="P54" i="14"/>
  <c r="R53" i="14"/>
  <c r="P53" i="14"/>
  <c r="R52" i="14"/>
  <c r="P52" i="14"/>
  <c r="R51" i="14"/>
  <c r="P51" i="14"/>
  <c r="R50" i="14"/>
  <c r="P50" i="14"/>
  <c r="R49" i="14"/>
  <c r="P49" i="14"/>
  <c r="R48" i="14"/>
  <c r="P48" i="14"/>
  <c r="R47" i="14"/>
  <c r="P47" i="14"/>
  <c r="R46" i="14"/>
  <c r="P46" i="14"/>
  <c r="R45" i="14"/>
  <c r="P45" i="14"/>
  <c r="R44" i="14"/>
  <c r="P44" i="14"/>
  <c r="R43" i="14"/>
  <c r="P43" i="14"/>
  <c r="R42" i="14"/>
  <c r="P42" i="14"/>
  <c r="R41" i="14"/>
  <c r="P41" i="14"/>
  <c r="R40" i="14"/>
  <c r="P40" i="14"/>
  <c r="R39" i="14"/>
  <c r="P39" i="14"/>
  <c r="R38" i="14"/>
  <c r="P38" i="14"/>
  <c r="R37" i="14"/>
  <c r="P37" i="14"/>
  <c r="R36" i="14"/>
  <c r="P36" i="14"/>
  <c r="R35" i="14"/>
  <c r="P35" i="14"/>
  <c r="R34" i="14"/>
  <c r="P34" i="14"/>
  <c r="R33" i="14"/>
  <c r="P33" i="14"/>
  <c r="R32" i="14"/>
  <c r="P32" i="14"/>
  <c r="R31" i="14"/>
  <c r="P31" i="14"/>
  <c r="R30" i="14"/>
  <c r="P30" i="14"/>
  <c r="R29" i="14"/>
  <c r="P29" i="14"/>
  <c r="R28" i="14"/>
  <c r="P28" i="14"/>
  <c r="R27" i="14"/>
  <c r="P27" i="14"/>
  <c r="R26" i="14"/>
  <c r="P26" i="14"/>
  <c r="R25" i="14"/>
  <c r="P25" i="14"/>
  <c r="R24" i="14"/>
  <c r="P24" i="14"/>
  <c r="R23" i="14"/>
  <c r="P23" i="14"/>
  <c r="R22" i="14"/>
  <c r="P22" i="14"/>
  <c r="R21" i="14"/>
  <c r="P21" i="14"/>
  <c r="R20" i="14"/>
  <c r="P20" i="14"/>
  <c r="R19" i="14"/>
  <c r="P19" i="14"/>
  <c r="R18" i="14"/>
  <c r="P18" i="14"/>
  <c r="R17" i="14"/>
  <c r="P17" i="14"/>
  <c r="R16" i="14"/>
  <c r="P16" i="14"/>
  <c r="R15" i="14"/>
  <c r="P15" i="14"/>
  <c r="R513" i="15"/>
  <c r="P513" i="15"/>
  <c r="R512" i="15"/>
  <c r="P512" i="15"/>
  <c r="R511" i="15"/>
  <c r="P511" i="15"/>
  <c r="R510" i="15"/>
  <c r="P510" i="15"/>
  <c r="R509" i="15"/>
  <c r="P509" i="15"/>
  <c r="R508" i="15"/>
  <c r="P508" i="15"/>
  <c r="R507" i="15"/>
  <c r="P507" i="15"/>
  <c r="R506" i="15"/>
  <c r="P506" i="15"/>
  <c r="R505" i="15"/>
  <c r="P505" i="15"/>
  <c r="R504" i="15"/>
  <c r="P504" i="15"/>
  <c r="R503" i="15"/>
  <c r="P503" i="15"/>
  <c r="R502" i="15"/>
  <c r="P502" i="15"/>
  <c r="R501" i="15"/>
  <c r="P501" i="15"/>
  <c r="R500" i="15"/>
  <c r="P500" i="15"/>
  <c r="R499" i="15"/>
  <c r="P499" i="15"/>
  <c r="R498" i="15"/>
  <c r="P498" i="15"/>
  <c r="R497" i="15"/>
  <c r="P497" i="15"/>
  <c r="R496" i="15"/>
  <c r="P496" i="15"/>
  <c r="R495" i="15"/>
  <c r="P495" i="15"/>
  <c r="R494" i="15"/>
  <c r="P494" i="15"/>
  <c r="R493" i="15"/>
  <c r="P493" i="15"/>
  <c r="R492" i="15"/>
  <c r="P492" i="15"/>
  <c r="R491" i="15"/>
  <c r="P491" i="15"/>
  <c r="R490" i="15"/>
  <c r="P490" i="15"/>
  <c r="R489" i="15"/>
  <c r="P489" i="15"/>
  <c r="R488" i="15"/>
  <c r="P488" i="15"/>
  <c r="R487" i="15"/>
  <c r="P487" i="15"/>
  <c r="R486" i="15"/>
  <c r="P486" i="15"/>
  <c r="R485" i="15"/>
  <c r="P485" i="15"/>
  <c r="R484" i="15"/>
  <c r="P484" i="15"/>
  <c r="R483" i="15"/>
  <c r="P483" i="15"/>
  <c r="R482" i="15"/>
  <c r="P482" i="15"/>
  <c r="R481" i="15"/>
  <c r="P481" i="15"/>
  <c r="R480" i="15"/>
  <c r="P480" i="15"/>
  <c r="R479" i="15"/>
  <c r="P479" i="15"/>
  <c r="R478" i="15"/>
  <c r="P478" i="15"/>
  <c r="R477" i="15"/>
  <c r="P477" i="15"/>
  <c r="R476" i="15"/>
  <c r="P476" i="15"/>
  <c r="R475" i="15"/>
  <c r="P475" i="15"/>
  <c r="R474" i="15"/>
  <c r="P474" i="15"/>
  <c r="R473" i="15"/>
  <c r="P473" i="15"/>
  <c r="R472" i="15"/>
  <c r="P472" i="15"/>
  <c r="R471" i="15"/>
  <c r="P471" i="15"/>
  <c r="R470" i="15"/>
  <c r="P470" i="15"/>
  <c r="R469" i="15"/>
  <c r="P469" i="15"/>
  <c r="R468" i="15"/>
  <c r="P468" i="15"/>
  <c r="R467" i="15"/>
  <c r="P467" i="15"/>
  <c r="R466" i="15"/>
  <c r="P466" i="15"/>
  <c r="R465" i="15"/>
  <c r="P465" i="15"/>
  <c r="R464" i="15"/>
  <c r="P464" i="15"/>
  <c r="R463" i="15"/>
  <c r="P463" i="15"/>
  <c r="R462" i="15"/>
  <c r="P462" i="15"/>
  <c r="R461" i="15"/>
  <c r="P461" i="15"/>
  <c r="R460" i="15"/>
  <c r="P460" i="15"/>
  <c r="R459" i="15"/>
  <c r="P459" i="15"/>
  <c r="R458" i="15"/>
  <c r="P458" i="15"/>
  <c r="R457" i="15"/>
  <c r="P457" i="15"/>
  <c r="R456" i="15"/>
  <c r="P456" i="15"/>
  <c r="R455" i="15"/>
  <c r="P455" i="15"/>
  <c r="R454" i="15"/>
  <c r="P454" i="15"/>
  <c r="R453" i="15"/>
  <c r="P453" i="15"/>
  <c r="R452" i="15"/>
  <c r="P452" i="15"/>
  <c r="R451" i="15"/>
  <c r="P451" i="15"/>
  <c r="R450" i="15"/>
  <c r="P450" i="15"/>
  <c r="R449" i="15"/>
  <c r="P449" i="15"/>
  <c r="R448" i="15"/>
  <c r="P448" i="15"/>
  <c r="R447" i="15"/>
  <c r="P447" i="15"/>
  <c r="R446" i="15"/>
  <c r="P446" i="15"/>
  <c r="R445" i="15"/>
  <c r="P445" i="15"/>
  <c r="R444" i="15"/>
  <c r="P444" i="15"/>
  <c r="R443" i="15"/>
  <c r="P443" i="15"/>
  <c r="R442" i="15"/>
  <c r="P442" i="15"/>
  <c r="R441" i="15"/>
  <c r="P441" i="15"/>
  <c r="R440" i="15"/>
  <c r="P440" i="15"/>
  <c r="R439" i="15"/>
  <c r="P439" i="15"/>
  <c r="R438" i="15"/>
  <c r="P438" i="15"/>
  <c r="R437" i="15"/>
  <c r="P437" i="15"/>
  <c r="R436" i="15"/>
  <c r="P436" i="15"/>
  <c r="R435" i="15"/>
  <c r="P435" i="15"/>
  <c r="R434" i="15"/>
  <c r="P434" i="15"/>
  <c r="R433" i="15"/>
  <c r="P433" i="15"/>
  <c r="R432" i="15"/>
  <c r="P432" i="15"/>
  <c r="R431" i="15"/>
  <c r="P431" i="15"/>
  <c r="R430" i="15"/>
  <c r="P430" i="15"/>
  <c r="R429" i="15"/>
  <c r="P429" i="15"/>
  <c r="R428" i="15"/>
  <c r="P428" i="15"/>
  <c r="R427" i="15"/>
  <c r="P427" i="15"/>
  <c r="R426" i="15"/>
  <c r="P426" i="15"/>
  <c r="R425" i="15"/>
  <c r="P425" i="15"/>
  <c r="R424" i="15"/>
  <c r="P424" i="15"/>
  <c r="R423" i="15"/>
  <c r="P423" i="15"/>
  <c r="R422" i="15"/>
  <c r="P422" i="15"/>
  <c r="R421" i="15"/>
  <c r="P421" i="15"/>
  <c r="R420" i="15"/>
  <c r="P420" i="15"/>
  <c r="R419" i="15"/>
  <c r="P419" i="15"/>
  <c r="R418" i="15"/>
  <c r="P418" i="15"/>
  <c r="R417" i="15"/>
  <c r="P417" i="15"/>
  <c r="R416" i="15"/>
  <c r="P416" i="15"/>
  <c r="R415" i="15"/>
  <c r="P415" i="15"/>
  <c r="R414" i="15"/>
  <c r="P414" i="15"/>
  <c r="R413" i="15"/>
  <c r="P413" i="15"/>
  <c r="R412" i="15"/>
  <c r="P412" i="15"/>
  <c r="R411" i="15"/>
  <c r="P411" i="15"/>
  <c r="R410" i="15"/>
  <c r="P410" i="15"/>
  <c r="R409" i="15"/>
  <c r="P409" i="15"/>
  <c r="R408" i="15"/>
  <c r="P408" i="15"/>
  <c r="R407" i="15"/>
  <c r="P407" i="15"/>
  <c r="R406" i="15"/>
  <c r="P406" i="15"/>
  <c r="R405" i="15"/>
  <c r="P405" i="15"/>
  <c r="R404" i="15"/>
  <c r="P404" i="15"/>
  <c r="R403" i="15"/>
  <c r="P403" i="15"/>
  <c r="R402" i="15"/>
  <c r="P402" i="15"/>
  <c r="R401" i="15"/>
  <c r="P401" i="15"/>
  <c r="R400" i="15"/>
  <c r="P400" i="15"/>
  <c r="R399" i="15"/>
  <c r="P399" i="15"/>
  <c r="R398" i="15"/>
  <c r="P398" i="15"/>
  <c r="R397" i="15"/>
  <c r="P397" i="15"/>
  <c r="R396" i="15"/>
  <c r="P396" i="15"/>
  <c r="R395" i="15"/>
  <c r="P395" i="15"/>
  <c r="R394" i="15"/>
  <c r="P394" i="15"/>
  <c r="R393" i="15"/>
  <c r="P393" i="15"/>
  <c r="R392" i="15"/>
  <c r="P392" i="15"/>
  <c r="R391" i="15"/>
  <c r="P391" i="15"/>
  <c r="R390" i="15"/>
  <c r="P390" i="15"/>
  <c r="R389" i="15"/>
  <c r="P389" i="15"/>
  <c r="R388" i="15"/>
  <c r="P388" i="15"/>
  <c r="R387" i="15"/>
  <c r="P387" i="15"/>
  <c r="R386" i="15"/>
  <c r="P386" i="15"/>
  <c r="R385" i="15"/>
  <c r="P385" i="15"/>
  <c r="R384" i="15"/>
  <c r="P384" i="15"/>
  <c r="R383" i="15"/>
  <c r="P383" i="15"/>
  <c r="R382" i="15"/>
  <c r="P382" i="15"/>
  <c r="R381" i="15"/>
  <c r="P381" i="15"/>
  <c r="R380" i="15"/>
  <c r="P380" i="15"/>
  <c r="R379" i="15"/>
  <c r="P379" i="15"/>
  <c r="R378" i="15"/>
  <c r="P378" i="15"/>
  <c r="R377" i="15"/>
  <c r="P377" i="15"/>
  <c r="R376" i="15"/>
  <c r="P376" i="15"/>
  <c r="R375" i="15"/>
  <c r="P375" i="15"/>
  <c r="R374" i="15"/>
  <c r="P374" i="15"/>
  <c r="R373" i="15"/>
  <c r="P373" i="15"/>
  <c r="R372" i="15"/>
  <c r="P372" i="15"/>
  <c r="R371" i="15"/>
  <c r="P371" i="15"/>
  <c r="R370" i="15"/>
  <c r="P370" i="15"/>
  <c r="R369" i="15"/>
  <c r="P369" i="15"/>
  <c r="R368" i="15"/>
  <c r="P368" i="15"/>
  <c r="R367" i="15"/>
  <c r="P367" i="15"/>
  <c r="R366" i="15"/>
  <c r="P366" i="15"/>
  <c r="R365" i="15"/>
  <c r="P365" i="15"/>
  <c r="R364" i="15"/>
  <c r="P364" i="15"/>
  <c r="R363" i="15"/>
  <c r="P363" i="15"/>
  <c r="R362" i="15"/>
  <c r="P362" i="15"/>
  <c r="R361" i="15"/>
  <c r="P361" i="15"/>
  <c r="R360" i="15"/>
  <c r="P360" i="15"/>
  <c r="R359" i="15"/>
  <c r="P359" i="15"/>
  <c r="R358" i="15"/>
  <c r="P358" i="15"/>
  <c r="R357" i="15"/>
  <c r="P357" i="15"/>
  <c r="R356" i="15"/>
  <c r="P356" i="15"/>
  <c r="R355" i="15"/>
  <c r="P355" i="15"/>
  <c r="R354" i="15"/>
  <c r="P354" i="15"/>
  <c r="R353" i="15"/>
  <c r="P353" i="15"/>
  <c r="R352" i="15"/>
  <c r="P352" i="15"/>
  <c r="R351" i="15"/>
  <c r="P351" i="15"/>
  <c r="R350" i="15"/>
  <c r="P350" i="15"/>
  <c r="R349" i="15"/>
  <c r="P349" i="15"/>
  <c r="R348" i="15"/>
  <c r="P348" i="15"/>
  <c r="R347" i="15"/>
  <c r="P347" i="15"/>
  <c r="R346" i="15"/>
  <c r="P346" i="15"/>
  <c r="R345" i="15"/>
  <c r="P345" i="15"/>
  <c r="R344" i="15"/>
  <c r="P344" i="15"/>
  <c r="R343" i="15"/>
  <c r="P343" i="15"/>
  <c r="R342" i="15"/>
  <c r="P342" i="15"/>
  <c r="R341" i="15"/>
  <c r="P341" i="15"/>
  <c r="R340" i="15"/>
  <c r="P340" i="15"/>
  <c r="R339" i="15"/>
  <c r="P339" i="15"/>
  <c r="R338" i="15"/>
  <c r="P338" i="15"/>
  <c r="R337" i="15"/>
  <c r="P337" i="15"/>
  <c r="R336" i="15"/>
  <c r="P336" i="15"/>
  <c r="R335" i="15"/>
  <c r="P335" i="15"/>
  <c r="R334" i="15"/>
  <c r="P334" i="15"/>
  <c r="R333" i="15"/>
  <c r="P333" i="15"/>
  <c r="R332" i="15"/>
  <c r="P332" i="15"/>
  <c r="R331" i="15"/>
  <c r="P331" i="15"/>
  <c r="R330" i="15"/>
  <c r="P330" i="15"/>
  <c r="R329" i="15"/>
  <c r="P329" i="15"/>
  <c r="R328" i="15"/>
  <c r="P328" i="15"/>
  <c r="R327" i="15"/>
  <c r="P327" i="15"/>
  <c r="R326" i="15"/>
  <c r="P326" i="15"/>
  <c r="R325" i="15"/>
  <c r="P325" i="15"/>
  <c r="R324" i="15"/>
  <c r="P324" i="15"/>
  <c r="R323" i="15"/>
  <c r="P323" i="15"/>
  <c r="R322" i="15"/>
  <c r="P322" i="15"/>
  <c r="R321" i="15"/>
  <c r="P321" i="15"/>
  <c r="R320" i="15"/>
  <c r="P320" i="15"/>
  <c r="R319" i="15"/>
  <c r="P319" i="15"/>
  <c r="R318" i="15"/>
  <c r="P318" i="15"/>
  <c r="R317" i="15"/>
  <c r="P317" i="15"/>
  <c r="R316" i="15"/>
  <c r="P316" i="15"/>
  <c r="R315" i="15"/>
  <c r="P315" i="15"/>
  <c r="R314" i="15"/>
  <c r="P314" i="15"/>
  <c r="R313" i="15"/>
  <c r="P313" i="15"/>
  <c r="R312" i="15"/>
  <c r="P312" i="15"/>
  <c r="R311" i="15"/>
  <c r="P311" i="15"/>
  <c r="R310" i="15"/>
  <c r="P310" i="15"/>
  <c r="R309" i="15"/>
  <c r="P309" i="15"/>
  <c r="R308" i="15"/>
  <c r="P308" i="15"/>
  <c r="R307" i="15"/>
  <c r="P307" i="15"/>
  <c r="R306" i="15"/>
  <c r="P306" i="15"/>
  <c r="R305" i="15"/>
  <c r="P305" i="15"/>
  <c r="R304" i="15"/>
  <c r="P304" i="15"/>
  <c r="R303" i="15"/>
  <c r="P303" i="15"/>
  <c r="R302" i="15"/>
  <c r="P302" i="15"/>
  <c r="R301" i="15"/>
  <c r="P301" i="15"/>
  <c r="R300" i="15"/>
  <c r="P300" i="15"/>
  <c r="R299" i="15"/>
  <c r="P299" i="15"/>
  <c r="R298" i="15"/>
  <c r="P298" i="15"/>
  <c r="R297" i="15"/>
  <c r="P297" i="15"/>
  <c r="R296" i="15"/>
  <c r="P296" i="15"/>
  <c r="R295" i="15"/>
  <c r="P295" i="15"/>
  <c r="R294" i="15"/>
  <c r="P294" i="15"/>
  <c r="R293" i="15"/>
  <c r="P293" i="15"/>
  <c r="R292" i="15"/>
  <c r="P292" i="15"/>
  <c r="R291" i="15"/>
  <c r="P291" i="15"/>
  <c r="R290" i="15"/>
  <c r="P290" i="15"/>
  <c r="R289" i="15"/>
  <c r="P289" i="15"/>
  <c r="R288" i="15"/>
  <c r="P288" i="15"/>
  <c r="R287" i="15"/>
  <c r="P287" i="15"/>
  <c r="R286" i="15"/>
  <c r="P286" i="15"/>
  <c r="R285" i="15"/>
  <c r="P285" i="15"/>
  <c r="R284" i="15"/>
  <c r="P284" i="15"/>
  <c r="R283" i="15"/>
  <c r="P283" i="15"/>
  <c r="R282" i="15"/>
  <c r="P282" i="15"/>
  <c r="R281" i="15"/>
  <c r="P281" i="15"/>
  <c r="R280" i="15"/>
  <c r="P280" i="15"/>
  <c r="R279" i="15"/>
  <c r="P279" i="15"/>
  <c r="R278" i="15"/>
  <c r="P278" i="15"/>
  <c r="R277" i="15"/>
  <c r="P277" i="15"/>
  <c r="R276" i="15"/>
  <c r="P276" i="15"/>
  <c r="R275" i="15"/>
  <c r="P275" i="15"/>
  <c r="R274" i="15"/>
  <c r="P274" i="15"/>
  <c r="R273" i="15"/>
  <c r="P273" i="15"/>
  <c r="R272" i="15"/>
  <c r="P272" i="15"/>
  <c r="R271" i="15"/>
  <c r="P271" i="15"/>
  <c r="R270" i="15"/>
  <c r="P270" i="15"/>
  <c r="R269" i="15"/>
  <c r="P269" i="15"/>
  <c r="R268" i="15"/>
  <c r="P268" i="15"/>
  <c r="R267" i="15"/>
  <c r="P267" i="15"/>
  <c r="R266" i="15"/>
  <c r="P266" i="15"/>
  <c r="R265" i="15"/>
  <c r="P265" i="15"/>
  <c r="R264" i="15"/>
  <c r="P264" i="15"/>
  <c r="R263" i="15"/>
  <c r="P263" i="15"/>
  <c r="R262" i="15"/>
  <c r="P262" i="15"/>
  <c r="R261" i="15"/>
  <c r="P261" i="15"/>
  <c r="R260" i="15"/>
  <c r="P260" i="15"/>
  <c r="R259" i="15"/>
  <c r="P259" i="15"/>
  <c r="R258" i="15"/>
  <c r="P258" i="15"/>
  <c r="R257" i="15"/>
  <c r="P257" i="15"/>
  <c r="R256" i="15"/>
  <c r="P256" i="15"/>
  <c r="R255" i="15"/>
  <c r="P255" i="15"/>
  <c r="R254" i="15"/>
  <c r="P254" i="15"/>
  <c r="R253" i="15"/>
  <c r="P253" i="15"/>
  <c r="R252" i="15"/>
  <c r="P252" i="15"/>
  <c r="R251" i="15"/>
  <c r="P251" i="15"/>
  <c r="R250" i="15"/>
  <c r="P250" i="15"/>
  <c r="R249" i="15"/>
  <c r="P249" i="15"/>
  <c r="R248" i="15"/>
  <c r="P248" i="15"/>
  <c r="R247" i="15"/>
  <c r="P247" i="15"/>
  <c r="R246" i="15"/>
  <c r="P246" i="15"/>
  <c r="R245" i="15"/>
  <c r="P245" i="15"/>
  <c r="R244" i="15"/>
  <c r="P244" i="15"/>
  <c r="R243" i="15"/>
  <c r="P243" i="15"/>
  <c r="R242" i="15"/>
  <c r="P242" i="15"/>
  <c r="R241" i="15"/>
  <c r="P241" i="15"/>
  <c r="R240" i="15"/>
  <c r="P240" i="15"/>
  <c r="R239" i="15"/>
  <c r="P239" i="15"/>
  <c r="R238" i="15"/>
  <c r="P238" i="15"/>
  <c r="R237" i="15"/>
  <c r="P237" i="15"/>
  <c r="R236" i="15"/>
  <c r="P236" i="15"/>
  <c r="R235" i="15"/>
  <c r="P235" i="15"/>
  <c r="R234" i="15"/>
  <c r="P234" i="15"/>
  <c r="R233" i="15"/>
  <c r="P233" i="15"/>
  <c r="R232" i="15"/>
  <c r="P232" i="15"/>
  <c r="R231" i="15"/>
  <c r="P231" i="15"/>
  <c r="R230" i="15"/>
  <c r="P230" i="15"/>
  <c r="R229" i="15"/>
  <c r="P229" i="15"/>
  <c r="R228" i="15"/>
  <c r="P228" i="15"/>
  <c r="R227" i="15"/>
  <c r="P227" i="15"/>
  <c r="R226" i="15"/>
  <c r="P226" i="15"/>
  <c r="R225" i="15"/>
  <c r="P225" i="15"/>
  <c r="R224" i="15"/>
  <c r="P224" i="15"/>
  <c r="R223" i="15"/>
  <c r="P223" i="15"/>
  <c r="R222" i="15"/>
  <c r="P222" i="15"/>
  <c r="R221" i="15"/>
  <c r="P221" i="15"/>
  <c r="R220" i="15"/>
  <c r="P220" i="15"/>
  <c r="R219" i="15"/>
  <c r="P219" i="15"/>
  <c r="R218" i="15"/>
  <c r="P218" i="15"/>
  <c r="R217" i="15"/>
  <c r="P217" i="15"/>
  <c r="R216" i="15"/>
  <c r="P216" i="15"/>
  <c r="R215" i="15"/>
  <c r="P215" i="15"/>
  <c r="R214" i="15"/>
  <c r="P214" i="15"/>
  <c r="R213" i="15"/>
  <c r="P213" i="15"/>
  <c r="R212" i="15"/>
  <c r="P212" i="15"/>
  <c r="R211" i="15"/>
  <c r="P211" i="15"/>
  <c r="R210" i="15"/>
  <c r="P210" i="15"/>
  <c r="R209" i="15"/>
  <c r="P209" i="15"/>
  <c r="R208" i="15"/>
  <c r="P208" i="15"/>
  <c r="R207" i="15"/>
  <c r="P207" i="15"/>
  <c r="R206" i="15"/>
  <c r="P206" i="15"/>
  <c r="R205" i="15"/>
  <c r="P205" i="15"/>
  <c r="R204" i="15"/>
  <c r="P204" i="15"/>
  <c r="R203" i="15"/>
  <c r="P203" i="15"/>
  <c r="R202" i="15"/>
  <c r="P202" i="15"/>
  <c r="R201" i="15"/>
  <c r="P201" i="15"/>
  <c r="R200" i="15"/>
  <c r="P200" i="15"/>
  <c r="R199" i="15"/>
  <c r="P199" i="15"/>
  <c r="R198" i="15"/>
  <c r="P198" i="15"/>
  <c r="R197" i="15"/>
  <c r="P197" i="15"/>
  <c r="R196" i="15"/>
  <c r="P196" i="15"/>
  <c r="R195" i="15"/>
  <c r="P195" i="15"/>
  <c r="R194" i="15"/>
  <c r="P194" i="15"/>
  <c r="R193" i="15"/>
  <c r="P193" i="15"/>
  <c r="R192" i="15"/>
  <c r="P192" i="15"/>
  <c r="R191" i="15"/>
  <c r="P191" i="15"/>
  <c r="R190" i="15"/>
  <c r="P190" i="15"/>
  <c r="R189" i="15"/>
  <c r="P189" i="15"/>
  <c r="R188" i="15"/>
  <c r="P188" i="15"/>
  <c r="R187" i="15"/>
  <c r="P187" i="15"/>
  <c r="R186" i="15"/>
  <c r="P186" i="15"/>
  <c r="R185" i="15"/>
  <c r="P185" i="15"/>
  <c r="R184" i="15"/>
  <c r="P184" i="15"/>
  <c r="R183" i="15"/>
  <c r="P183" i="15"/>
  <c r="R182" i="15"/>
  <c r="P182" i="15"/>
  <c r="R181" i="15"/>
  <c r="P181" i="15"/>
  <c r="R180" i="15"/>
  <c r="P180" i="15"/>
  <c r="R179" i="15"/>
  <c r="P179" i="15"/>
  <c r="R178" i="15"/>
  <c r="P178" i="15"/>
  <c r="R177" i="15"/>
  <c r="P177" i="15"/>
  <c r="R176" i="15"/>
  <c r="P176" i="15"/>
  <c r="R175" i="15"/>
  <c r="P175" i="15"/>
  <c r="R174" i="15"/>
  <c r="P174" i="15"/>
  <c r="R173" i="15"/>
  <c r="P173" i="15"/>
  <c r="R172" i="15"/>
  <c r="P172" i="15"/>
  <c r="R171" i="15"/>
  <c r="P171" i="15"/>
  <c r="R170" i="15"/>
  <c r="P170" i="15"/>
  <c r="R169" i="15"/>
  <c r="P169" i="15"/>
  <c r="R168" i="15"/>
  <c r="P168" i="15"/>
  <c r="R167" i="15"/>
  <c r="P167" i="15"/>
  <c r="R166" i="15"/>
  <c r="P166" i="15"/>
  <c r="R165" i="15"/>
  <c r="P165" i="15"/>
  <c r="R164" i="15"/>
  <c r="P164" i="15"/>
  <c r="R163" i="15"/>
  <c r="P163" i="15"/>
  <c r="R162" i="15"/>
  <c r="P162" i="15"/>
  <c r="R161" i="15"/>
  <c r="P161" i="15"/>
  <c r="R160" i="15"/>
  <c r="P160" i="15"/>
  <c r="R159" i="15"/>
  <c r="P159" i="15"/>
  <c r="R158" i="15"/>
  <c r="P158" i="15"/>
  <c r="R157" i="15"/>
  <c r="P157" i="15"/>
  <c r="R156" i="15"/>
  <c r="P156" i="15"/>
  <c r="R155" i="15"/>
  <c r="P155" i="15"/>
  <c r="R154" i="15"/>
  <c r="P154" i="15"/>
  <c r="R153" i="15"/>
  <c r="P153" i="15"/>
  <c r="R152" i="15"/>
  <c r="P152" i="15"/>
  <c r="R151" i="15"/>
  <c r="P151" i="15"/>
  <c r="R150" i="15"/>
  <c r="P150" i="15"/>
  <c r="R149" i="15"/>
  <c r="P149" i="15"/>
  <c r="R148" i="15"/>
  <c r="P148" i="15"/>
  <c r="R147" i="15"/>
  <c r="P147" i="15"/>
  <c r="R146" i="15"/>
  <c r="P146" i="15"/>
  <c r="R145" i="15"/>
  <c r="P145" i="15"/>
  <c r="R144" i="15"/>
  <c r="P144" i="15"/>
  <c r="R143" i="15"/>
  <c r="P143" i="15"/>
  <c r="R142" i="15"/>
  <c r="P142" i="15"/>
  <c r="R141" i="15"/>
  <c r="P141" i="15"/>
  <c r="R140" i="15"/>
  <c r="P140" i="15"/>
  <c r="R139" i="15"/>
  <c r="P139" i="15"/>
  <c r="R138" i="15"/>
  <c r="P138" i="15"/>
  <c r="R137" i="15"/>
  <c r="P137" i="15"/>
  <c r="R136" i="15"/>
  <c r="P136" i="15"/>
  <c r="R135" i="15"/>
  <c r="P135" i="15"/>
  <c r="R134" i="15"/>
  <c r="P134" i="15"/>
  <c r="R133" i="15"/>
  <c r="P133" i="15"/>
  <c r="R132" i="15"/>
  <c r="P132" i="15"/>
  <c r="R131" i="15"/>
  <c r="P131" i="15"/>
  <c r="R130" i="15"/>
  <c r="P130" i="15"/>
  <c r="R129" i="15"/>
  <c r="P129" i="15"/>
  <c r="R128" i="15"/>
  <c r="P128" i="15"/>
  <c r="R127" i="15"/>
  <c r="P127" i="15"/>
  <c r="R126" i="15"/>
  <c r="P126" i="15"/>
  <c r="R125" i="15"/>
  <c r="P125" i="15"/>
  <c r="R124" i="15"/>
  <c r="P124" i="15"/>
  <c r="R123" i="15"/>
  <c r="P123" i="15"/>
  <c r="R122" i="15"/>
  <c r="P122" i="15"/>
  <c r="R121" i="15"/>
  <c r="P121" i="15"/>
  <c r="R120" i="15"/>
  <c r="P120" i="15"/>
  <c r="R119" i="15"/>
  <c r="P119" i="15"/>
  <c r="R118" i="15"/>
  <c r="P118" i="15"/>
  <c r="R117" i="15"/>
  <c r="P117" i="15"/>
  <c r="R116" i="15"/>
  <c r="P116" i="15"/>
  <c r="R115" i="15"/>
  <c r="P115" i="15"/>
  <c r="R114" i="15"/>
  <c r="P114" i="15"/>
  <c r="R113" i="15"/>
  <c r="P113" i="15"/>
  <c r="R112" i="15"/>
  <c r="P112" i="15"/>
  <c r="R111" i="15"/>
  <c r="P111" i="15"/>
  <c r="R110" i="15"/>
  <c r="P110" i="15"/>
  <c r="R109" i="15"/>
  <c r="P109" i="15"/>
  <c r="R108" i="15"/>
  <c r="P108" i="15"/>
  <c r="R107" i="15"/>
  <c r="P107" i="15"/>
  <c r="R106" i="15"/>
  <c r="P106" i="15"/>
  <c r="R105" i="15"/>
  <c r="P105" i="15"/>
  <c r="R104" i="15"/>
  <c r="P104" i="15"/>
  <c r="R103" i="15"/>
  <c r="P103" i="15"/>
  <c r="R102" i="15"/>
  <c r="P102" i="15"/>
  <c r="R101" i="15"/>
  <c r="P101" i="15"/>
  <c r="R100" i="15"/>
  <c r="P100" i="15"/>
  <c r="R99" i="15"/>
  <c r="P99" i="15"/>
  <c r="R98" i="15"/>
  <c r="P98" i="15"/>
  <c r="R97" i="15"/>
  <c r="P97" i="15"/>
  <c r="R96" i="15"/>
  <c r="P96" i="15"/>
  <c r="R95" i="15"/>
  <c r="P95" i="15"/>
  <c r="R94" i="15"/>
  <c r="P94" i="15"/>
  <c r="R93" i="15"/>
  <c r="P93" i="15"/>
  <c r="R92" i="15"/>
  <c r="P92" i="15"/>
  <c r="R91" i="15"/>
  <c r="P91" i="15"/>
  <c r="R90" i="15"/>
  <c r="P90" i="15"/>
  <c r="R89" i="15"/>
  <c r="P89" i="15"/>
  <c r="R88" i="15"/>
  <c r="P88" i="15"/>
  <c r="R87" i="15"/>
  <c r="P87" i="15"/>
  <c r="R86" i="15"/>
  <c r="P86" i="15"/>
  <c r="R85" i="15"/>
  <c r="P85" i="15"/>
  <c r="R84" i="15"/>
  <c r="P84" i="15"/>
  <c r="R83" i="15"/>
  <c r="P83" i="15"/>
  <c r="R82" i="15"/>
  <c r="P82" i="15"/>
  <c r="R81" i="15"/>
  <c r="P81" i="15"/>
  <c r="R80" i="15"/>
  <c r="P80" i="15"/>
  <c r="R79" i="15"/>
  <c r="P79" i="15"/>
  <c r="R78" i="15"/>
  <c r="P78" i="15"/>
  <c r="R77" i="15"/>
  <c r="P77" i="15"/>
  <c r="R76" i="15"/>
  <c r="P76" i="15"/>
  <c r="R75" i="15"/>
  <c r="P75" i="15"/>
  <c r="R74" i="15"/>
  <c r="P74" i="15"/>
  <c r="R73" i="15"/>
  <c r="P73" i="15"/>
  <c r="R72" i="15"/>
  <c r="P72" i="15"/>
  <c r="R71" i="15"/>
  <c r="P71" i="15"/>
  <c r="R70" i="15"/>
  <c r="P70" i="15"/>
  <c r="R69" i="15"/>
  <c r="P69" i="15"/>
  <c r="R68" i="15"/>
  <c r="P68" i="15"/>
  <c r="R67" i="15"/>
  <c r="P67" i="15"/>
  <c r="R66" i="15"/>
  <c r="P66" i="15"/>
  <c r="R65" i="15"/>
  <c r="P65" i="15"/>
  <c r="R64" i="15"/>
  <c r="P64" i="15"/>
  <c r="R63" i="15"/>
  <c r="P63" i="15"/>
  <c r="R62" i="15"/>
  <c r="P62" i="15"/>
  <c r="R61" i="15"/>
  <c r="P61" i="15"/>
  <c r="R60" i="15"/>
  <c r="P60" i="15"/>
  <c r="R59" i="15"/>
  <c r="P59" i="15"/>
  <c r="R58" i="15"/>
  <c r="P58" i="15"/>
  <c r="R57" i="15"/>
  <c r="P57" i="15"/>
  <c r="R56" i="15"/>
  <c r="P56" i="15"/>
  <c r="R55" i="15"/>
  <c r="P55" i="15"/>
  <c r="R54" i="15"/>
  <c r="P54" i="15"/>
  <c r="R53" i="15"/>
  <c r="P53" i="15"/>
  <c r="R52" i="15"/>
  <c r="P52" i="15"/>
  <c r="R51" i="15"/>
  <c r="P51" i="15"/>
  <c r="R50" i="15"/>
  <c r="P50" i="15"/>
  <c r="R49" i="15"/>
  <c r="P49" i="15"/>
  <c r="R48" i="15"/>
  <c r="P48" i="15"/>
  <c r="R47" i="15"/>
  <c r="P47" i="15"/>
  <c r="R46" i="15"/>
  <c r="P46" i="15"/>
  <c r="R45" i="15"/>
  <c r="P45" i="15"/>
  <c r="R44" i="15"/>
  <c r="P44" i="15"/>
  <c r="R43" i="15"/>
  <c r="P43" i="15"/>
  <c r="R42" i="15"/>
  <c r="P42" i="15"/>
  <c r="R41" i="15"/>
  <c r="P41" i="15"/>
  <c r="R40" i="15"/>
  <c r="P40" i="15"/>
  <c r="R39" i="15"/>
  <c r="P39" i="15"/>
  <c r="R38" i="15"/>
  <c r="P38" i="15"/>
  <c r="R37" i="15"/>
  <c r="P37" i="15"/>
  <c r="R36" i="15"/>
  <c r="P36" i="15"/>
  <c r="R35" i="15"/>
  <c r="P35" i="15"/>
  <c r="R34" i="15"/>
  <c r="P34" i="15"/>
  <c r="R33" i="15"/>
  <c r="P33" i="15"/>
  <c r="R32" i="15"/>
  <c r="P32" i="15"/>
  <c r="R31" i="15"/>
  <c r="P31" i="15"/>
  <c r="R30" i="15"/>
  <c r="P30" i="15"/>
  <c r="R29" i="15"/>
  <c r="P29" i="15"/>
  <c r="R28" i="15"/>
  <c r="P28" i="15"/>
  <c r="R27" i="15"/>
  <c r="P27" i="15"/>
  <c r="R26" i="15"/>
  <c r="P26" i="15"/>
  <c r="R25" i="15"/>
  <c r="P25" i="15"/>
  <c r="R24" i="15"/>
  <c r="P24" i="15"/>
  <c r="R23" i="15"/>
  <c r="P23" i="15"/>
  <c r="R22" i="15"/>
  <c r="P22" i="15"/>
  <c r="R21" i="15"/>
  <c r="P21" i="15"/>
  <c r="R20" i="15"/>
  <c r="P20" i="15"/>
  <c r="R19" i="15"/>
  <c r="P19" i="15"/>
  <c r="R18" i="15"/>
  <c r="P18" i="15"/>
  <c r="R17" i="15"/>
  <c r="P17" i="15"/>
  <c r="R16" i="15"/>
  <c r="P16" i="15"/>
  <c r="R15" i="15"/>
  <c r="P15" i="15"/>
  <c r="R513" i="16"/>
  <c r="P513" i="16"/>
  <c r="R512" i="16"/>
  <c r="P512" i="16"/>
  <c r="R511" i="16"/>
  <c r="P511" i="16"/>
  <c r="R510" i="16"/>
  <c r="P510" i="16"/>
  <c r="R509" i="16"/>
  <c r="P509" i="16"/>
  <c r="R508" i="16"/>
  <c r="P508" i="16"/>
  <c r="R507" i="16"/>
  <c r="P507" i="16"/>
  <c r="R506" i="16"/>
  <c r="P506" i="16"/>
  <c r="R505" i="16"/>
  <c r="P505" i="16"/>
  <c r="R504" i="16"/>
  <c r="P504" i="16"/>
  <c r="R503" i="16"/>
  <c r="P503" i="16"/>
  <c r="R502" i="16"/>
  <c r="P502" i="16"/>
  <c r="R501" i="16"/>
  <c r="P501" i="16"/>
  <c r="R500" i="16"/>
  <c r="P500" i="16"/>
  <c r="R499" i="16"/>
  <c r="P499" i="16"/>
  <c r="R498" i="16"/>
  <c r="P498" i="16"/>
  <c r="R497" i="16"/>
  <c r="P497" i="16"/>
  <c r="R496" i="16"/>
  <c r="P496" i="16"/>
  <c r="R495" i="16"/>
  <c r="P495" i="16"/>
  <c r="R494" i="16"/>
  <c r="P494" i="16"/>
  <c r="R493" i="16"/>
  <c r="P493" i="16"/>
  <c r="R492" i="16"/>
  <c r="P492" i="16"/>
  <c r="R491" i="16"/>
  <c r="P491" i="16"/>
  <c r="R490" i="16"/>
  <c r="P490" i="16"/>
  <c r="R489" i="16"/>
  <c r="P489" i="16"/>
  <c r="R488" i="16"/>
  <c r="P488" i="16"/>
  <c r="R487" i="16"/>
  <c r="P487" i="16"/>
  <c r="R486" i="16"/>
  <c r="P486" i="16"/>
  <c r="R485" i="16"/>
  <c r="P485" i="16"/>
  <c r="R484" i="16"/>
  <c r="P484" i="16"/>
  <c r="R483" i="16"/>
  <c r="P483" i="16"/>
  <c r="R482" i="16"/>
  <c r="P482" i="16"/>
  <c r="R481" i="16"/>
  <c r="P481" i="16"/>
  <c r="R480" i="16"/>
  <c r="P480" i="16"/>
  <c r="R479" i="16"/>
  <c r="P479" i="16"/>
  <c r="R478" i="16"/>
  <c r="P478" i="16"/>
  <c r="R477" i="16"/>
  <c r="P477" i="16"/>
  <c r="R476" i="16"/>
  <c r="P476" i="16"/>
  <c r="R475" i="16"/>
  <c r="P475" i="16"/>
  <c r="R474" i="16"/>
  <c r="P474" i="16"/>
  <c r="R473" i="16"/>
  <c r="P473" i="16"/>
  <c r="R472" i="16"/>
  <c r="P472" i="16"/>
  <c r="R471" i="16"/>
  <c r="P471" i="16"/>
  <c r="R470" i="16"/>
  <c r="P470" i="16"/>
  <c r="R469" i="16"/>
  <c r="P469" i="16"/>
  <c r="R468" i="16"/>
  <c r="P468" i="16"/>
  <c r="R467" i="16"/>
  <c r="P467" i="16"/>
  <c r="R466" i="16"/>
  <c r="P466" i="16"/>
  <c r="R465" i="16"/>
  <c r="P465" i="16"/>
  <c r="R464" i="16"/>
  <c r="P464" i="16"/>
  <c r="R463" i="16"/>
  <c r="P463" i="16"/>
  <c r="R462" i="16"/>
  <c r="P462" i="16"/>
  <c r="R461" i="16"/>
  <c r="P461" i="16"/>
  <c r="R460" i="16"/>
  <c r="P460" i="16"/>
  <c r="R459" i="16"/>
  <c r="P459" i="16"/>
  <c r="R458" i="16"/>
  <c r="P458" i="16"/>
  <c r="R457" i="16"/>
  <c r="P457" i="16"/>
  <c r="R456" i="16"/>
  <c r="P456" i="16"/>
  <c r="R455" i="16"/>
  <c r="P455" i="16"/>
  <c r="R454" i="16"/>
  <c r="P454" i="16"/>
  <c r="R453" i="16"/>
  <c r="P453" i="16"/>
  <c r="R452" i="16"/>
  <c r="P452" i="16"/>
  <c r="R451" i="16"/>
  <c r="P451" i="16"/>
  <c r="R450" i="16"/>
  <c r="P450" i="16"/>
  <c r="R449" i="16"/>
  <c r="P449" i="16"/>
  <c r="R448" i="16"/>
  <c r="P448" i="16"/>
  <c r="R447" i="16"/>
  <c r="P447" i="16"/>
  <c r="R446" i="16"/>
  <c r="P446" i="16"/>
  <c r="R445" i="16"/>
  <c r="P445" i="16"/>
  <c r="R444" i="16"/>
  <c r="P444" i="16"/>
  <c r="R443" i="16"/>
  <c r="P443" i="16"/>
  <c r="R442" i="16"/>
  <c r="P442" i="16"/>
  <c r="R441" i="16"/>
  <c r="P441" i="16"/>
  <c r="R440" i="16"/>
  <c r="P440" i="16"/>
  <c r="R439" i="16"/>
  <c r="P439" i="16"/>
  <c r="R438" i="16"/>
  <c r="P438" i="16"/>
  <c r="R437" i="16"/>
  <c r="P437" i="16"/>
  <c r="R436" i="16"/>
  <c r="P436" i="16"/>
  <c r="R435" i="16"/>
  <c r="P435" i="16"/>
  <c r="R434" i="16"/>
  <c r="P434" i="16"/>
  <c r="R433" i="16"/>
  <c r="P433" i="16"/>
  <c r="R432" i="16"/>
  <c r="P432" i="16"/>
  <c r="R431" i="16"/>
  <c r="P431" i="16"/>
  <c r="R430" i="16"/>
  <c r="P430" i="16"/>
  <c r="R429" i="16"/>
  <c r="P429" i="16"/>
  <c r="R428" i="16"/>
  <c r="P428" i="16"/>
  <c r="R427" i="16"/>
  <c r="P427" i="16"/>
  <c r="R426" i="16"/>
  <c r="P426" i="16"/>
  <c r="R425" i="16"/>
  <c r="P425" i="16"/>
  <c r="R424" i="16"/>
  <c r="P424" i="16"/>
  <c r="R423" i="16"/>
  <c r="P423" i="16"/>
  <c r="R422" i="16"/>
  <c r="P422" i="16"/>
  <c r="R421" i="16"/>
  <c r="P421" i="16"/>
  <c r="R420" i="16"/>
  <c r="P420" i="16"/>
  <c r="R419" i="16"/>
  <c r="P419" i="16"/>
  <c r="R418" i="16"/>
  <c r="P418" i="16"/>
  <c r="R417" i="16"/>
  <c r="P417" i="16"/>
  <c r="R416" i="16"/>
  <c r="P416" i="16"/>
  <c r="R415" i="16"/>
  <c r="P415" i="16"/>
  <c r="R414" i="16"/>
  <c r="P414" i="16"/>
  <c r="R413" i="16"/>
  <c r="P413" i="16"/>
  <c r="R412" i="16"/>
  <c r="P412" i="16"/>
  <c r="R411" i="16"/>
  <c r="P411" i="16"/>
  <c r="R410" i="16"/>
  <c r="P410" i="16"/>
  <c r="R409" i="16"/>
  <c r="P409" i="16"/>
  <c r="R408" i="16"/>
  <c r="P408" i="16"/>
  <c r="R407" i="16"/>
  <c r="P407" i="16"/>
  <c r="R406" i="16"/>
  <c r="P406" i="16"/>
  <c r="R405" i="16"/>
  <c r="P405" i="16"/>
  <c r="R404" i="16"/>
  <c r="P404" i="16"/>
  <c r="R403" i="16"/>
  <c r="P403" i="16"/>
  <c r="R402" i="16"/>
  <c r="P402" i="16"/>
  <c r="R401" i="16"/>
  <c r="P401" i="16"/>
  <c r="R400" i="16"/>
  <c r="P400" i="16"/>
  <c r="R399" i="16"/>
  <c r="P399" i="16"/>
  <c r="R398" i="16"/>
  <c r="P398" i="16"/>
  <c r="R397" i="16"/>
  <c r="P397" i="16"/>
  <c r="R396" i="16"/>
  <c r="P396" i="16"/>
  <c r="R395" i="16"/>
  <c r="P395" i="16"/>
  <c r="R394" i="16"/>
  <c r="P394" i="16"/>
  <c r="R393" i="16"/>
  <c r="P393" i="16"/>
  <c r="R392" i="16"/>
  <c r="P392" i="16"/>
  <c r="R391" i="16"/>
  <c r="P391" i="16"/>
  <c r="R390" i="16"/>
  <c r="P390" i="16"/>
  <c r="R389" i="16"/>
  <c r="P389" i="16"/>
  <c r="R388" i="16"/>
  <c r="P388" i="16"/>
  <c r="R387" i="16"/>
  <c r="P387" i="16"/>
  <c r="R386" i="16"/>
  <c r="P386" i="16"/>
  <c r="R385" i="16"/>
  <c r="P385" i="16"/>
  <c r="R384" i="16"/>
  <c r="P384" i="16"/>
  <c r="R383" i="16"/>
  <c r="P383" i="16"/>
  <c r="R382" i="16"/>
  <c r="P382" i="16"/>
  <c r="R381" i="16"/>
  <c r="P381" i="16"/>
  <c r="R380" i="16"/>
  <c r="P380" i="16"/>
  <c r="R379" i="16"/>
  <c r="P379" i="16"/>
  <c r="R378" i="16"/>
  <c r="P378" i="16"/>
  <c r="R377" i="16"/>
  <c r="P377" i="16"/>
  <c r="R376" i="16"/>
  <c r="P376" i="16"/>
  <c r="R375" i="16"/>
  <c r="P375" i="16"/>
  <c r="R374" i="16"/>
  <c r="P374" i="16"/>
  <c r="R373" i="16"/>
  <c r="P373" i="16"/>
  <c r="R372" i="16"/>
  <c r="P372" i="16"/>
  <c r="R371" i="16"/>
  <c r="P371" i="16"/>
  <c r="R370" i="16"/>
  <c r="P370" i="16"/>
  <c r="R369" i="16"/>
  <c r="P369" i="16"/>
  <c r="R368" i="16"/>
  <c r="P368" i="16"/>
  <c r="R367" i="16"/>
  <c r="P367" i="16"/>
  <c r="R366" i="16"/>
  <c r="P366" i="16"/>
  <c r="R365" i="16"/>
  <c r="P365" i="16"/>
  <c r="R364" i="16"/>
  <c r="P364" i="16"/>
  <c r="R363" i="16"/>
  <c r="P363" i="16"/>
  <c r="R362" i="16"/>
  <c r="P362" i="16"/>
  <c r="R361" i="16"/>
  <c r="P361" i="16"/>
  <c r="R360" i="16"/>
  <c r="P360" i="16"/>
  <c r="R359" i="16"/>
  <c r="P359" i="16"/>
  <c r="R358" i="16"/>
  <c r="P358" i="16"/>
  <c r="R357" i="16"/>
  <c r="P357" i="16"/>
  <c r="R356" i="16"/>
  <c r="P356" i="16"/>
  <c r="R355" i="16"/>
  <c r="P355" i="16"/>
  <c r="R354" i="16"/>
  <c r="P354" i="16"/>
  <c r="R353" i="16"/>
  <c r="P353" i="16"/>
  <c r="R352" i="16"/>
  <c r="P352" i="16"/>
  <c r="R351" i="16"/>
  <c r="P351" i="16"/>
  <c r="R350" i="16"/>
  <c r="P350" i="16"/>
  <c r="R349" i="16"/>
  <c r="P349" i="16"/>
  <c r="R348" i="16"/>
  <c r="P348" i="16"/>
  <c r="R347" i="16"/>
  <c r="P347" i="16"/>
  <c r="R346" i="16"/>
  <c r="P346" i="16"/>
  <c r="R345" i="16"/>
  <c r="P345" i="16"/>
  <c r="R344" i="16"/>
  <c r="P344" i="16"/>
  <c r="R343" i="16"/>
  <c r="P343" i="16"/>
  <c r="R342" i="16"/>
  <c r="P342" i="16"/>
  <c r="R341" i="16"/>
  <c r="P341" i="16"/>
  <c r="R340" i="16"/>
  <c r="P340" i="16"/>
  <c r="R339" i="16"/>
  <c r="P339" i="16"/>
  <c r="R338" i="16"/>
  <c r="P338" i="16"/>
  <c r="R337" i="16"/>
  <c r="P337" i="16"/>
  <c r="R336" i="16"/>
  <c r="P336" i="16"/>
  <c r="R335" i="16"/>
  <c r="P335" i="16"/>
  <c r="R334" i="16"/>
  <c r="P334" i="16"/>
  <c r="R333" i="16"/>
  <c r="P333" i="16"/>
  <c r="R332" i="16"/>
  <c r="P332" i="16"/>
  <c r="R331" i="16"/>
  <c r="P331" i="16"/>
  <c r="R330" i="16"/>
  <c r="P330" i="16"/>
  <c r="R329" i="16"/>
  <c r="P329" i="16"/>
  <c r="R328" i="16"/>
  <c r="P328" i="16"/>
  <c r="R327" i="16"/>
  <c r="P327" i="16"/>
  <c r="R326" i="16"/>
  <c r="P326" i="16"/>
  <c r="R325" i="16"/>
  <c r="P325" i="16"/>
  <c r="R324" i="16"/>
  <c r="P324" i="16"/>
  <c r="R323" i="16"/>
  <c r="P323" i="16"/>
  <c r="R322" i="16"/>
  <c r="P322" i="16"/>
  <c r="R321" i="16"/>
  <c r="P321" i="16"/>
  <c r="R320" i="16"/>
  <c r="P320" i="16"/>
  <c r="R319" i="16"/>
  <c r="P319" i="16"/>
  <c r="R318" i="16"/>
  <c r="P318" i="16"/>
  <c r="R317" i="16"/>
  <c r="P317" i="16"/>
  <c r="R316" i="16"/>
  <c r="P316" i="16"/>
  <c r="R315" i="16"/>
  <c r="P315" i="16"/>
  <c r="R314" i="16"/>
  <c r="P314" i="16"/>
  <c r="R313" i="16"/>
  <c r="P313" i="16"/>
  <c r="R312" i="16"/>
  <c r="P312" i="16"/>
  <c r="R311" i="16"/>
  <c r="P311" i="16"/>
  <c r="R310" i="16"/>
  <c r="P310" i="16"/>
  <c r="R309" i="16"/>
  <c r="P309" i="16"/>
  <c r="R308" i="16"/>
  <c r="P308" i="16"/>
  <c r="R307" i="16"/>
  <c r="P307" i="16"/>
  <c r="R306" i="16"/>
  <c r="P306" i="16"/>
  <c r="R305" i="16"/>
  <c r="P305" i="16"/>
  <c r="R304" i="16"/>
  <c r="P304" i="16"/>
  <c r="R303" i="16"/>
  <c r="P303" i="16"/>
  <c r="R302" i="16"/>
  <c r="P302" i="16"/>
  <c r="R301" i="16"/>
  <c r="P301" i="16"/>
  <c r="R300" i="16"/>
  <c r="P300" i="16"/>
  <c r="R299" i="16"/>
  <c r="P299" i="16"/>
  <c r="R298" i="16"/>
  <c r="P298" i="16"/>
  <c r="R297" i="16"/>
  <c r="P297" i="16"/>
  <c r="R296" i="16"/>
  <c r="P296" i="16"/>
  <c r="R295" i="16"/>
  <c r="P295" i="16"/>
  <c r="R294" i="16"/>
  <c r="P294" i="16"/>
  <c r="R293" i="16"/>
  <c r="P293" i="16"/>
  <c r="R292" i="16"/>
  <c r="P292" i="16"/>
  <c r="R291" i="16"/>
  <c r="P291" i="16"/>
  <c r="R290" i="16"/>
  <c r="P290" i="16"/>
  <c r="R289" i="16"/>
  <c r="P289" i="16"/>
  <c r="R288" i="16"/>
  <c r="P288" i="16"/>
  <c r="R287" i="16"/>
  <c r="P287" i="16"/>
  <c r="R286" i="16"/>
  <c r="P286" i="16"/>
  <c r="R285" i="16"/>
  <c r="P285" i="16"/>
  <c r="R284" i="16"/>
  <c r="P284" i="16"/>
  <c r="R283" i="16"/>
  <c r="P283" i="16"/>
  <c r="R282" i="16"/>
  <c r="P282" i="16"/>
  <c r="R281" i="16"/>
  <c r="P281" i="16"/>
  <c r="R280" i="16"/>
  <c r="P280" i="16"/>
  <c r="R279" i="16"/>
  <c r="P279" i="16"/>
  <c r="R278" i="16"/>
  <c r="P278" i="16"/>
  <c r="R277" i="16"/>
  <c r="P277" i="16"/>
  <c r="R276" i="16"/>
  <c r="P276" i="16"/>
  <c r="R275" i="16"/>
  <c r="P275" i="16"/>
  <c r="R274" i="16"/>
  <c r="P274" i="16"/>
  <c r="R273" i="16"/>
  <c r="P273" i="16"/>
  <c r="R272" i="16"/>
  <c r="P272" i="16"/>
  <c r="R271" i="16"/>
  <c r="P271" i="16"/>
  <c r="R270" i="16"/>
  <c r="P270" i="16"/>
  <c r="R269" i="16"/>
  <c r="P269" i="16"/>
  <c r="R268" i="16"/>
  <c r="P268" i="16"/>
  <c r="R267" i="16"/>
  <c r="P267" i="16"/>
  <c r="R266" i="16"/>
  <c r="P266" i="16"/>
  <c r="R265" i="16"/>
  <c r="P265" i="16"/>
  <c r="R264" i="16"/>
  <c r="P264" i="16"/>
  <c r="R263" i="16"/>
  <c r="P263" i="16"/>
  <c r="R262" i="16"/>
  <c r="P262" i="16"/>
  <c r="R261" i="16"/>
  <c r="P261" i="16"/>
  <c r="R260" i="16"/>
  <c r="P260" i="16"/>
  <c r="R259" i="16"/>
  <c r="P259" i="16"/>
  <c r="R258" i="16"/>
  <c r="P258" i="16"/>
  <c r="R257" i="16"/>
  <c r="P257" i="16"/>
  <c r="R256" i="16"/>
  <c r="P256" i="16"/>
  <c r="R255" i="16"/>
  <c r="P255" i="16"/>
  <c r="R254" i="16"/>
  <c r="P254" i="16"/>
  <c r="R253" i="16"/>
  <c r="P253" i="16"/>
  <c r="R252" i="16"/>
  <c r="P252" i="16"/>
  <c r="R251" i="16"/>
  <c r="P251" i="16"/>
  <c r="R250" i="16"/>
  <c r="P250" i="16"/>
  <c r="R249" i="16"/>
  <c r="P249" i="16"/>
  <c r="R248" i="16"/>
  <c r="P248" i="16"/>
  <c r="R247" i="16"/>
  <c r="P247" i="16"/>
  <c r="R246" i="16"/>
  <c r="P246" i="16"/>
  <c r="R245" i="16"/>
  <c r="P245" i="16"/>
  <c r="R244" i="16"/>
  <c r="P244" i="16"/>
  <c r="R243" i="16"/>
  <c r="P243" i="16"/>
  <c r="R242" i="16"/>
  <c r="P242" i="16"/>
  <c r="R241" i="16"/>
  <c r="P241" i="16"/>
  <c r="R240" i="16"/>
  <c r="P240" i="16"/>
  <c r="R239" i="16"/>
  <c r="P239" i="16"/>
  <c r="R238" i="16"/>
  <c r="P238" i="16"/>
  <c r="R237" i="16"/>
  <c r="P237" i="16"/>
  <c r="R236" i="16"/>
  <c r="P236" i="16"/>
  <c r="R235" i="16"/>
  <c r="P235" i="16"/>
  <c r="R234" i="16"/>
  <c r="P234" i="16"/>
  <c r="R233" i="16"/>
  <c r="P233" i="16"/>
  <c r="R232" i="16"/>
  <c r="P232" i="16"/>
  <c r="R231" i="16"/>
  <c r="P231" i="16"/>
  <c r="R230" i="16"/>
  <c r="P230" i="16"/>
  <c r="R229" i="16"/>
  <c r="P229" i="16"/>
  <c r="R228" i="16"/>
  <c r="P228" i="16"/>
  <c r="R227" i="16"/>
  <c r="P227" i="16"/>
  <c r="R226" i="16"/>
  <c r="P226" i="16"/>
  <c r="R225" i="16"/>
  <c r="P225" i="16"/>
  <c r="R224" i="16"/>
  <c r="P224" i="16"/>
  <c r="R223" i="16"/>
  <c r="P223" i="16"/>
  <c r="R222" i="16"/>
  <c r="P222" i="16"/>
  <c r="R221" i="16"/>
  <c r="P221" i="16"/>
  <c r="R220" i="16"/>
  <c r="P220" i="16"/>
  <c r="R219" i="16"/>
  <c r="P219" i="16"/>
  <c r="R218" i="16"/>
  <c r="P218" i="16"/>
  <c r="R217" i="16"/>
  <c r="P217" i="16"/>
  <c r="R216" i="16"/>
  <c r="P216" i="16"/>
  <c r="R215" i="16"/>
  <c r="P215" i="16"/>
  <c r="R214" i="16"/>
  <c r="P214" i="16"/>
  <c r="R213" i="16"/>
  <c r="P213" i="16"/>
  <c r="R212" i="16"/>
  <c r="P212" i="16"/>
  <c r="R211" i="16"/>
  <c r="P211" i="16"/>
  <c r="R210" i="16"/>
  <c r="P210" i="16"/>
  <c r="R209" i="16"/>
  <c r="P209" i="16"/>
  <c r="R208" i="16"/>
  <c r="P208" i="16"/>
  <c r="R207" i="16"/>
  <c r="P207" i="16"/>
  <c r="R206" i="16"/>
  <c r="P206" i="16"/>
  <c r="R205" i="16"/>
  <c r="P205" i="16"/>
  <c r="R204" i="16"/>
  <c r="P204" i="16"/>
  <c r="R203" i="16"/>
  <c r="P203" i="16"/>
  <c r="R202" i="16"/>
  <c r="P202" i="16"/>
  <c r="R201" i="16"/>
  <c r="P201" i="16"/>
  <c r="R200" i="16"/>
  <c r="P200" i="16"/>
  <c r="R199" i="16"/>
  <c r="P199" i="16"/>
  <c r="R198" i="16"/>
  <c r="P198" i="16"/>
  <c r="R197" i="16"/>
  <c r="P197" i="16"/>
  <c r="R196" i="16"/>
  <c r="P196" i="16"/>
  <c r="R195" i="16"/>
  <c r="P195" i="16"/>
  <c r="R194" i="16"/>
  <c r="P194" i="16"/>
  <c r="R193" i="16"/>
  <c r="P193" i="16"/>
  <c r="R192" i="16"/>
  <c r="P192" i="16"/>
  <c r="R191" i="16"/>
  <c r="P191" i="16"/>
  <c r="R190" i="16"/>
  <c r="P190" i="16"/>
  <c r="R189" i="16"/>
  <c r="P189" i="16"/>
  <c r="R188" i="16"/>
  <c r="P188" i="16"/>
  <c r="R187" i="16"/>
  <c r="P187" i="16"/>
  <c r="R186" i="16"/>
  <c r="P186" i="16"/>
  <c r="R185" i="16"/>
  <c r="P185" i="16"/>
  <c r="R184" i="16"/>
  <c r="P184" i="16"/>
  <c r="R183" i="16"/>
  <c r="P183" i="16"/>
  <c r="R182" i="16"/>
  <c r="P182" i="16"/>
  <c r="R181" i="16"/>
  <c r="P181" i="16"/>
  <c r="R180" i="16"/>
  <c r="P180" i="16"/>
  <c r="R179" i="16"/>
  <c r="P179" i="16"/>
  <c r="R178" i="16"/>
  <c r="P178" i="16"/>
  <c r="R177" i="16"/>
  <c r="P177" i="16"/>
  <c r="R176" i="16"/>
  <c r="P176" i="16"/>
  <c r="R175" i="16"/>
  <c r="P175" i="16"/>
  <c r="R174" i="16"/>
  <c r="P174" i="16"/>
  <c r="R173" i="16"/>
  <c r="P173" i="16"/>
  <c r="R172" i="16"/>
  <c r="P172" i="16"/>
  <c r="R171" i="16"/>
  <c r="P171" i="16"/>
  <c r="R170" i="16"/>
  <c r="P170" i="16"/>
  <c r="R169" i="16"/>
  <c r="P169" i="16"/>
  <c r="R168" i="16"/>
  <c r="P168" i="16"/>
  <c r="R167" i="16"/>
  <c r="P167" i="16"/>
  <c r="R166" i="16"/>
  <c r="P166" i="16"/>
  <c r="R165" i="16"/>
  <c r="P165" i="16"/>
  <c r="R164" i="16"/>
  <c r="P164" i="16"/>
  <c r="R163" i="16"/>
  <c r="P163" i="16"/>
  <c r="R162" i="16"/>
  <c r="P162" i="16"/>
  <c r="R161" i="16"/>
  <c r="P161" i="16"/>
  <c r="R160" i="16"/>
  <c r="P160" i="16"/>
  <c r="R159" i="16"/>
  <c r="P159" i="16"/>
  <c r="R158" i="16"/>
  <c r="P158" i="16"/>
  <c r="R157" i="16"/>
  <c r="P157" i="16"/>
  <c r="R156" i="16"/>
  <c r="P156" i="16"/>
  <c r="R155" i="16"/>
  <c r="P155" i="16"/>
  <c r="R154" i="16"/>
  <c r="P154" i="16"/>
  <c r="R153" i="16"/>
  <c r="P153" i="16"/>
  <c r="R152" i="16"/>
  <c r="P152" i="16"/>
  <c r="R151" i="16"/>
  <c r="P151" i="16"/>
  <c r="R150" i="16"/>
  <c r="P150" i="16"/>
  <c r="R149" i="16"/>
  <c r="P149" i="16"/>
  <c r="R148" i="16"/>
  <c r="P148" i="16"/>
  <c r="R147" i="16"/>
  <c r="P147" i="16"/>
  <c r="R146" i="16"/>
  <c r="P146" i="16"/>
  <c r="R145" i="16"/>
  <c r="P145" i="16"/>
  <c r="R144" i="16"/>
  <c r="P144" i="16"/>
  <c r="R143" i="16"/>
  <c r="P143" i="16"/>
  <c r="R142" i="16"/>
  <c r="P142" i="16"/>
  <c r="R141" i="16"/>
  <c r="P141" i="16"/>
  <c r="R140" i="16"/>
  <c r="P140" i="16"/>
  <c r="R139" i="16"/>
  <c r="P139" i="16"/>
  <c r="R138" i="16"/>
  <c r="P138" i="16"/>
  <c r="R137" i="16"/>
  <c r="P137" i="16"/>
  <c r="R136" i="16"/>
  <c r="P136" i="16"/>
  <c r="R135" i="16"/>
  <c r="P135" i="16"/>
  <c r="R134" i="16"/>
  <c r="P134" i="16"/>
  <c r="R133" i="16"/>
  <c r="P133" i="16"/>
  <c r="R132" i="16"/>
  <c r="P132" i="16"/>
  <c r="R131" i="16"/>
  <c r="P131" i="16"/>
  <c r="R130" i="16"/>
  <c r="P130" i="16"/>
  <c r="R129" i="16"/>
  <c r="P129" i="16"/>
  <c r="R128" i="16"/>
  <c r="P128" i="16"/>
  <c r="R127" i="16"/>
  <c r="P127" i="16"/>
  <c r="R126" i="16"/>
  <c r="P126" i="16"/>
  <c r="R125" i="16"/>
  <c r="P125" i="16"/>
  <c r="R124" i="16"/>
  <c r="P124" i="16"/>
  <c r="R123" i="16"/>
  <c r="P123" i="16"/>
  <c r="R122" i="16"/>
  <c r="P122" i="16"/>
  <c r="R121" i="16"/>
  <c r="P121" i="16"/>
  <c r="R120" i="16"/>
  <c r="P120" i="16"/>
  <c r="R119" i="16"/>
  <c r="P119" i="16"/>
  <c r="R118" i="16"/>
  <c r="P118" i="16"/>
  <c r="R117" i="16"/>
  <c r="P117" i="16"/>
  <c r="R116" i="16"/>
  <c r="P116" i="16"/>
  <c r="R115" i="16"/>
  <c r="P115" i="16"/>
  <c r="R114" i="16"/>
  <c r="P114" i="16"/>
  <c r="R113" i="16"/>
  <c r="P113" i="16"/>
  <c r="R112" i="16"/>
  <c r="P112" i="16"/>
  <c r="R111" i="16"/>
  <c r="P111" i="16"/>
  <c r="R110" i="16"/>
  <c r="P110" i="16"/>
  <c r="R109" i="16"/>
  <c r="P109" i="16"/>
  <c r="R108" i="16"/>
  <c r="P108" i="16"/>
  <c r="R107" i="16"/>
  <c r="P107" i="16"/>
  <c r="R106" i="16"/>
  <c r="P106" i="16"/>
  <c r="R105" i="16"/>
  <c r="P105" i="16"/>
  <c r="R104" i="16"/>
  <c r="P104" i="16"/>
  <c r="R103" i="16"/>
  <c r="P103" i="16"/>
  <c r="R102" i="16"/>
  <c r="P102" i="16"/>
  <c r="R101" i="16"/>
  <c r="P101" i="16"/>
  <c r="R100" i="16"/>
  <c r="P100" i="16"/>
  <c r="R99" i="16"/>
  <c r="P99" i="16"/>
  <c r="R98" i="16"/>
  <c r="P98" i="16"/>
  <c r="R97" i="16"/>
  <c r="P97" i="16"/>
  <c r="R96" i="16"/>
  <c r="P96" i="16"/>
  <c r="R95" i="16"/>
  <c r="P95" i="16"/>
  <c r="R94" i="16"/>
  <c r="P94" i="16"/>
  <c r="R93" i="16"/>
  <c r="P93" i="16"/>
  <c r="R92" i="16"/>
  <c r="P92" i="16"/>
  <c r="R91" i="16"/>
  <c r="P91" i="16"/>
  <c r="R90" i="16"/>
  <c r="P90" i="16"/>
  <c r="R89" i="16"/>
  <c r="P89" i="16"/>
  <c r="R88" i="16"/>
  <c r="P88" i="16"/>
  <c r="R87" i="16"/>
  <c r="P87" i="16"/>
  <c r="R86" i="16"/>
  <c r="P86" i="16"/>
  <c r="R85" i="16"/>
  <c r="P85" i="16"/>
  <c r="R84" i="16"/>
  <c r="P84" i="16"/>
  <c r="R83" i="16"/>
  <c r="P83" i="16"/>
  <c r="R82" i="16"/>
  <c r="P82" i="16"/>
  <c r="R81" i="16"/>
  <c r="P81" i="16"/>
  <c r="R80" i="16"/>
  <c r="P80" i="16"/>
  <c r="R79" i="16"/>
  <c r="P79" i="16"/>
  <c r="R78" i="16"/>
  <c r="P78" i="16"/>
  <c r="R77" i="16"/>
  <c r="P77" i="16"/>
  <c r="R76" i="16"/>
  <c r="P76" i="16"/>
  <c r="R75" i="16"/>
  <c r="P75" i="16"/>
  <c r="R74" i="16"/>
  <c r="P74" i="16"/>
  <c r="R73" i="16"/>
  <c r="P73" i="16"/>
  <c r="R72" i="16"/>
  <c r="P72" i="16"/>
  <c r="R71" i="16"/>
  <c r="P71" i="16"/>
  <c r="R70" i="16"/>
  <c r="P70" i="16"/>
  <c r="R69" i="16"/>
  <c r="P69" i="16"/>
  <c r="R68" i="16"/>
  <c r="P68" i="16"/>
  <c r="R67" i="16"/>
  <c r="P67" i="16"/>
  <c r="R66" i="16"/>
  <c r="P66" i="16"/>
  <c r="R65" i="16"/>
  <c r="P65" i="16"/>
  <c r="R64" i="16"/>
  <c r="P64" i="16"/>
  <c r="R63" i="16"/>
  <c r="P63" i="16"/>
  <c r="R62" i="16"/>
  <c r="P62" i="16"/>
  <c r="R61" i="16"/>
  <c r="P61" i="16"/>
  <c r="R60" i="16"/>
  <c r="P60" i="16"/>
  <c r="R59" i="16"/>
  <c r="P59" i="16"/>
  <c r="R58" i="16"/>
  <c r="P58" i="16"/>
  <c r="R57" i="16"/>
  <c r="P57" i="16"/>
  <c r="R56" i="16"/>
  <c r="P56" i="16"/>
  <c r="R55" i="16"/>
  <c r="P55" i="16"/>
  <c r="R54" i="16"/>
  <c r="P54" i="16"/>
  <c r="R53" i="16"/>
  <c r="P53" i="16"/>
  <c r="R52" i="16"/>
  <c r="P52" i="16"/>
  <c r="R51" i="16"/>
  <c r="P51" i="16"/>
  <c r="R50" i="16"/>
  <c r="P50" i="16"/>
  <c r="R49" i="16"/>
  <c r="P49" i="16"/>
  <c r="R48" i="16"/>
  <c r="P48" i="16"/>
  <c r="R47" i="16"/>
  <c r="P47" i="16"/>
  <c r="R46" i="16"/>
  <c r="P46" i="16"/>
  <c r="R45" i="16"/>
  <c r="P45" i="16"/>
  <c r="R44" i="16"/>
  <c r="P44" i="16"/>
  <c r="R43" i="16"/>
  <c r="P43" i="16"/>
  <c r="R42" i="16"/>
  <c r="P42" i="16"/>
  <c r="R41" i="16"/>
  <c r="P41" i="16"/>
  <c r="R40" i="16"/>
  <c r="P40" i="16"/>
  <c r="R39" i="16"/>
  <c r="P39" i="16"/>
  <c r="R38" i="16"/>
  <c r="P38" i="16"/>
  <c r="R37" i="16"/>
  <c r="P37" i="16"/>
  <c r="R36" i="16"/>
  <c r="P36" i="16"/>
  <c r="R35" i="16"/>
  <c r="P35" i="16"/>
  <c r="R34" i="16"/>
  <c r="P34" i="16"/>
  <c r="R33" i="16"/>
  <c r="P33" i="16"/>
  <c r="R32" i="16"/>
  <c r="P32" i="16"/>
  <c r="R31" i="16"/>
  <c r="P31" i="16"/>
  <c r="R30" i="16"/>
  <c r="P30" i="16"/>
  <c r="R29" i="16"/>
  <c r="P29" i="16"/>
  <c r="R28" i="16"/>
  <c r="P28" i="16"/>
  <c r="R27" i="16"/>
  <c r="P27" i="16"/>
  <c r="R26" i="16"/>
  <c r="P26" i="16"/>
  <c r="R25" i="16"/>
  <c r="P25" i="16"/>
  <c r="R24" i="16"/>
  <c r="P24" i="16"/>
  <c r="R23" i="16"/>
  <c r="P23" i="16"/>
  <c r="R22" i="16"/>
  <c r="P22" i="16"/>
  <c r="R21" i="16"/>
  <c r="P21" i="16"/>
  <c r="R20" i="16"/>
  <c r="P20" i="16"/>
  <c r="R19" i="16"/>
  <c r="P19" i="16"/>
  <c r="R18" i="16"/>
  <c r="P18" i="16"/>
  <c r="R17" i="16"/>
  <c r="P17" i="16"/>
  <c r="R16" i="16"/>
  <c r="P16" i="16"/>
  <c r="R15" i="16"/>
  <c r="P15" i="16"/>
  <c r="R513" i="3"/>
  <c r="P513" i="3"/>
  <c r="R512" i="3"/>
  <c r="P512" i="3"/>
  <c r="R511" i="3"/>
  <c r="P511" i="3"/>
  <c r="R510" i="3"/>
  <c r="P510" i="3"/>
  <c r="R509" i="3"/>
  <c r="P509" i="3"/>
  <c r="R508" i="3"/>
  <c r="P508" i="3"/>
  <c r="R507" i="3"/>
  <c r="P507" i="3"/>
  <c r="R506" i="3"/>
  <c r="P506" i="3"/>
  <c r="R505" i="3"/>
  <c r="P505" i="3"/>
  <c r="R504" i="3"/>
  <c r="P504" i="3"/>
  <c r="R503" i="3"/>
  <c r="P503" i="3"/>
  <c r="R502" i="3"/>
  <c r="P502" i="3"/>
  <c r="R501" i="3"/>
  <c r="P501" i="3"/>
  <c r="R500" i="3"/>
  <c r="P500" i="3"/>
  <c r="R499" i="3"/>
  <c r="P499" i="3"/>
  <c r="R498" i="3"/>
  <c r="P498" i="3"/>
  <c r="R497" i="3"/>
  <c r="P497" i="3"/>
  <c r="R496" i="3"/>
  <c r="P496" i="3"/>
  <c r="R495" i="3"/>
  <c r="P495" i="3"/>
  <c r="R494" i="3"/>
  <c r="P494" i="3"/>
  <c r="R493" i="3"/>
  <c r="P493" i="3"/>
  <c r="R492" i="3"/>
  <c r="P492" i="3"/>
  <c r="R491" i="3"/>
  <c r="P491" i="3"/>
  <c r="R490" i="3"/>
  <c r="P490" i="3"/>
  <c r="R489" i="3"/>
  <c r="P489" i="3"/>
  <c r="R488" i="3"/>
  <c r="P488" i="3"/>
  <c r="R487" i="3"/>
  <c r="P487" i="3"/>
  <c r="R486" i="3"/>
  <c r="P486" i="3"/>
  <c r="R485" i="3"/>
  <c r="P485" i="3"/>
  <c r="R484" i="3"/>
  <c r="P484" i="3"/>
  <c r="R483" i="3"/>
  <c r="P483" i="3"/>
  <c r="R482" i="3"/>
  <c r="P482" i="3"/>
  <c r="R481" i="3"/>
  <c r="P481" i="3"/>
  <c r="R480" i="3"/>
  <c r="P480" i="3"/>
  <c r="R479" i="3"/>
  <c r="P479" i="3"/>
  <c r="R478" i="3"/>
  <c r="P478" i="3"/>
  <c r="R477" i="3"/>
  <c r="P477" i="3"/>
  <c r="R476" i="3"/>
  <c r="P476" i="3"/>
  <c r="R475" i="3"/>
  <c r="P475" i="3"/>
  <c r="R474" i="3"/>
  <c r="P474" i="3"/>
  <c r="R473" i="3"/>
  <c r="P473" i="3"/>
  <c r="R472" i="3"/>
  <c r="P472" i="3"/>
  <c r="R471" i="3"/>
  <c r="P471" i="3"/>
  <c r="R470" i="3"/>
  <c r="P470" i="3"/>
  <c r="R469" i="3"/>
  <c r="P469" i="3"/>
  <c r="R468" i="3"/>
  <c r="P468" i="3"/>
  <c r="R467" i="3"/>
  <c r="P467" i="3"/>
  <c r="R466" i="3"/>
  <c r="P466" i="3"/>
  <c r="R465" i="3"/>
  <c r="P465" i="3"/>
  <c r="R464" i="3"/>
  <c r="P464" i="3"/>
  <c r="R463" i="3"/>
  <c r="P463" i="3"/>
  <c r="R462" i="3"/>
  <c r="P462" i="3"/>
  <c r="R461" i="3"/>
  <c r="P461" i="3"/>
  <c r="R460" i="3"/>
  <c r="P460" i="3"/>
  <c r="R459" i="3"/>
  <c r="P459" i="3"/>
  <c r="R458" i="3"/>
  <c r="P458" i="3"/>
  <c r="R457" i="3"/>
  <c r="P457" i="3"/>
  <c r="R456" i="3"/>
  <c r="P456" i="3"/>
  <c r="R455" i="3"/>
  <c r="P455" i="3"/>
  <c r="R454" i="3"/>
  <c r="P454" i="3"/>
  <c r="R453" i="3"/>
  <c r="P453" i="3"/>
  <c r="R452" i="3"/>
  <c r="P452" i="3"/>
  <c r="R451" i="3"/>
  <c r="P451" i="3"/>
  <c r="R450" i="3"/>
  <c r="P450" i="3"/>
  <c r="R449" i="3"/>
  <c r="P449" i="3"/>
  <c r="R448" i="3"/>
  <c r="P448" i="3"/>
  <c r="R447" i="3"/>
  <c r="P447" i="3"/>
  <c r="R446" i="3"/>
  <c r="P446" i="3"/>
  <c r="R445" i="3"/>
  <c r="P445" i="3"/>
  <c r="R444" i="3"/>
  <c r="P444" i="3"/>
  <c r="R443" i="3"/>
  <c r="P443" i="3"/>
  <c r="R442" i="3"/>
  <c r="P442" i="3"/>
  <c r="R441" i="3"/>
  <c r="P441" i="3"/>
  <c r="R440" i="3"/>
  <c r="P440" i="3"/>
  <c r="R439" i="3"/>
  <c r="P439" i="3"/>
  <c r="R438" i="3"/>
  <c r="P438" i="3"/>
  <c r="R437" i="3"/>
  <c r="P437" i="3"/>
  <c r="R436" i="3"/>
  <c r="P436" i="3"/>
  <c r="R435" i="3"/>
  <c r="P435" i="3"/>
  <c r="R434" i="3"/>
  <c r="P434" i="3"/>
  <c r="R433" i="3"/>
  <c r="P433" i="3"/>
  <c r="R432" i="3"/>
  <c r="P432" i="3"/>
  <c r="R431" i="3"/>
  <c r="P431" i="3"/>
  <c r="R430" i="3"/>
  <c r="P430" i="3"/>
  <c r="R429" i="3"/>
  <c r="P429" i="3"/>
  <c r="R428" i="3"/>
  <c r="P428" i="3"/>
  <c r="R427" i="3"/>
  <c r="P427" i="3"/>
  <c r="R426" i="3"/>
  <c r="P426" i="3"/>
  <c r="R425" i="3"/>
  <c r="P425" i="3"/>
  <c r="R424" i="3"/>
  <c r="P424" i="3"/>
  <c r="R423" i="3"/>
  <c r="P423" i="3"/>
  <c r="R422" i="3"/>
  <c r="P422" i="3"/>
  <c r="R421" i="3"/>
  <c r="P421" i="3"/>
  <c r="R420" i="3"/>
  <c r="P420" i="3"/>
  <c r="R419" i="3"/>
  <c r="P419" i="3"/>
  <c r="R418" i="3"/>
  <c r="P418" i="3"/>
  <c r="R417" i="3"/>
  <c r="P417" i="3"/>
  <c r="R416" i="3"/>
  <c r="P416" i="3"/>
  <c r="R415" i="3"/>
  <c r="P415" i="3"/>
  <c r="R414" i="3"/>
  <c r="P414" i="3"/>
  <c r="R413" i="3"/>
  <c r="P413" i="3"/>
  <c r="R412" i="3"/>
  <c r="P412" i="3"/>
  <c r="R411" i="3"/>
  <c r="P411" i="3"/>
  <c r="R410" i="3"/>
  <c r="P410" i="3"/>
  <c r="R409" i="3"/>
  <c r="P409" i="3"/>
  <c r="R408" i="3"/>
  <c r="P408" i="3"/>
  <c r="R407" i="3"/>
  <c r="P407" i="3"/>
  <c r="R406" i="3"/>
  <c r="P406" i="3"/>
  <c r="R405" i="3"/>
  <c r="P405" i="3"/>
  <c r="R404" i="3"/>
  <c r="P404" i="3"/>
  <c r="R403" i="3"/>
  <c r="P403" i="3"/>
  <c r="R402" i="3"/>
  <c r="P402" i="3"/>
  <c r="R401" i="3"/>
  <c r="P401" i="3"/>
  <c r="R400" i="3"/>
  <c r="P400" i="3"/>
  <c r="R399" i="3"/>
  <c r="P399" i="3"/>
  <c r="R398" i="3"/>
  <c r="P398" i="3"/>
  <c r="R397" i="3"/>
  <c r="P397" i="3"/>
  <c r="R396" i="3"/>
  <c r="P396" i="3"/>
  <c r="R395" i="3"/>
  <c r="P395" i="3"/>
  <c r="R394" i="3"/>
  <c r="P394" i="3"/>
  <c r="R393" i="3"/>
  <c r="P393" i="3"/>
  <c r="R392" i="3"/>
  <c r="P392" i="3"/>
  <c r="R391" i="3"/>
  <c r="P391" i="3"/>
  <c r="R390" i="3"/>
  <c r="P390" i="3"/>
  <c r="R389" i="3"/>
  <c r="P389" i="3"/>
  <c r="R388" i="3"/>
  <c r="P388" i="3"/>
  <c r="R387" i="3"/>
  <c r="P387" i="3"/>
  <c r="R386" i="3"/>
  <c r="P386" i="3"/>
  <c r="R385" i="3"/>
  <c r="P385" i="3"/>
  <c r="R384" i="3"/>
  <c r="P384" i="3"/>
  <c r="R383" i="3"/>
  <c r="P383" i="3"/>
  <c r="R382" i="3"/>
  <c r="P382" i="3"/>
  <c r="R381" i="3"/>
  <c r="P381" i="3"/>
  <c r="R380" i="3"/>
  <c r="P380" i="3"/>
  <c r="R379" i="3"/>
  <c r="P379" i="3"/>
  <c r="R378" i="3"/>
  <c r="P378" i="3"/>
  <c r="R377" i="3"/>
  <c r="P377" i="3"/>
  <c r="R376" i="3"/>
  <c r="P376" i="3"/>
  <c r="R375" i="3"/>
  <c r="P375" i="3"/>
  <c r="R374" i="3"/>
  <c r="P374" i="3"/>
  <c r="R373" i="3"/>
  <c r="P373" i="3"/>
  <c r="R372" i="3"/>
  <c r="P372" i="3"/>
  <c r="R371" i="3"/>
  <c r="P371" i="3"/>
  <c r="R370" i="3"/>
  <c r="P370" i="3"/>
  <c r="R369" i="3"/>
  <c r="P369" i="3"/>
  <c r="R368" i="3"/>
  <c r="P368" i="3"/>
  <c r="R367" i="3"/>
  <c r="P367" i="3"/>
  <c r="R366" i="3"/>
  <c r="P366" i="3"/>
  <c r="R365" i="3"/>
  <c r="P365" i="3"/>
  <c r="R364" i="3"/>
  <c r="P364" i="3"/>
  <c r="R363" i="3"/>
  <c r="P363" i="3"/>
  <c r="R362" i="3"/>
  <c r="P362" i="3"/>
  <c r="R361" i="3"/>
  <c r="P361" i="3"/>
  <c r="R360" i="3"/>
  <c r="P360" i="3"/>
  <c r="R359" i="3"/>
  <c r="P359" i="3"/>
  <c r="R358" i="3"/>
  <c r="P358" i="3"/>
  <c r="R357" i="3"/>
  <c r="P357" i="3"/>
  <c r="R356" i="3"/>
  <c r="P356" i="3"/>
  <c r="R355" i="3"/>
  <c r="P355" i="3"/>
  <c r="R354" i="3"/>
  <c r="P354" i="3"/>
  <c r="R353" i="3"/>
  <c r="P353" i="3"/>
  <c r="R352" i="3"/>
  <c r="P352" i="3"/>
  <c r="R351" i="3"/>
  <c r="P351" i="3"/>
  <c r="R350" i="3"/>
  <c r="P350" i="3"/>
  <c r="R349" i="3"/>
  <c r="P349" i="3"/>
  <c r="R348" i="3"/>
  <c r="P348" i="3"/>
  <c r="R347" i="3"/>
  <c r="P347" i="3"/>
  <c r="R346" i="3"/>
  <c r="P346" i="3"/>
  <c r="R345" i="3"/>
  <c r="P345" i="3"/>
  <c r="R344" i="3"/>
  <c r="P344" i="3"/>
  <c r="R343" i="3"/>
  <c r="P343" i="3"/>
  <c r="R342" i="3"/>
  <c r="P342" i="3"/>
  <c r="R341" i="3"/>
  <c r="P341" i="3"/>
  <c r="R340" i="3"/>
  <c r="P340" i="3"/>
  <c r="R339" i="3"/>
  <c r="P339" i="3"/>
  <c r="R338" i="3"/>
  <c r="P338" i="3"/>
  <c r="R337" i="3"/>
  <c r="P337" i="3"/>
  <c r="R336" i="3"/>
  <c r="P336" i="3"/>
  <c r="R335" i="3"/>
  <c r="P335" i="3"/>
  <c r="R334" i="3"/>
  <c r="P334" i="3"/>
  <c r="R333" i="3"/>
  <c r="P333" i="3"/>
  <c r="R332" i="3"/>
  <c r="P332" i="3"/>
  <c r="R331" i="3"/>
  <c r="P331" i="3"/>
  <c r="R330" i="3"/>
  <c r="P330" i="3"/>
  <c r="R329" i="3"/>
  <c r="P329" i="3"/>
  <c r="R328" i="3"/>
  <c r="P328" i="3"/>
  <c r="R327" i="3"/>
  <c r="P327" i="3"/>
  <c r="R326" i="3"/>
  <c r="P326" i="3"/>
  <c r="R325" i="3"/>
  <c r="P325" i="3"/>
  <c r="R324" i="3"/>
  <c r="P324" i="3"/>
  <c r="R323" i="3"/>
  <c r="P323" i="3"/>
  <c r="R322" i="3"/>
  <c r="P322" i="3"/>
  <c r="R321" i="3"/>
  <c r="P321" i="3"/>
  <c r="R320" i="3"/>
  <c r="P320" i="3"/>
  <c r="R319" i="3"/>
  <c r="P319" i="3"/>
  <c r="R318" i="3"/>
  <c r="P318" i="3"/>
  <c r="R317" i="3"/>
  <c r="P317" i="3"/>
  <c r="R316" i="3"/>
  <c r="P316" i="3"/>
  <c r="R315" i="3"/>
  <c r="P315" i="3"/>
  <c r="R314" i="3"/>
  <c r="P314" i="3"/>
  <c r="R313" i="3"/>
  <c r="P313" i="3"/>
  <c r="R312" i="3"/>
  <c r="P312" i="3"/>
  <c r="R311" i="3"/>
  <c r="P311" i="3"/>
  <c r="R310" i="3"/>
  <c r="P310" i="3"/>
  <c r="R309" i="3"/>
  <c r="P309" i="3"/>
  <c r="R308" i="3"/>
  <c r="P308" i="3"/>
  <c r="R307" i="3"/>
  <c r="P307" i="3"/>
  <c r="R306" i="3"/>
  <c r="P306" i="3"/>
  <c r="R305" i="3"/>
  <c r="P305" i="3"/>
  <c r="R304" i="3"/>
  <c r="P304" i="3"/>
  <c r="R303" i="3"/>
  <c r="P303" i="3"/>
  <c r="R302" i="3"/>
  <c r="P302" i="3"/>
  <c r="R301" i="3"/>
  <c r="P301" i="3"/>
  <c r="R300" i="3"/>
  <c r="P300" i="3"/>
  <c r="R299" i="3"/>
  <c r="P299" i="3"/>
  <c r="R298" i="3"/>
  <c r="P298" i="3"/>
  <c r="R297" i="3"/>
  <c r="P297" i="3"/>
  <c r="R296" i="3"/>
  <c r="P296" i="3"/>
  <c r="R295" i="3"/>
  <c r="P295" i="3"/>
  <c r="R294" i="3"/>
  <c r="P294" i="3"/>
  <c r="R293" i="3"/>
  <c r="P293" i="3"/>
  <c r="R292" i="3"/>
  <c r="P292" i="3"/>
  <c r="R291" i="3"/>
  <c r="P291" i="3"/>
  <c r="R290" i="3"/>
  <c r="P290" i="3"/>
  <c r="R289" i="3"/>
  <c r="P289" i="3"/>
  <c r="R288" i="3"/>
  <c r="P288" i="3"/>
  <c r="R287" i="3"/>
  <c r="P287" i="3"/>
  <c r="R286" i="3"/>
  <c r="P286" i="3"/>
  <c r="R285" i="3"/>
  <c r="P285" i="3"/>
  <c r="R284" i="3"/>
  <c r="P284" i="3"/>
  <c r="R283" i="3"/>
  <c r="P283" i="3"/>
  <c r="R282" i="3"/>
  <c r="P282" i="3"/>
  <c r="R281" i="3"/>
  <c r="P281" i="3"/>
  <c r="R280" i="3"/>
  <c r="P280" i="3"/>
  <c r="R279" i="3"/>
  <c r="P279" i="3"/>
  <c r="R278" i="3"/>
  <c r="P278" i="3"/>
  <c r="R277" i="3"/>
  <c r="P277" i="3"/>
  <c r="R276" i="3"/>
  <c r="P276" i="3"/>
  <c r="R275" i="3"/>
  <c r="P275" i="3"/>
  <c r="R274" i="3"/>
  <c r="P274" i="3"/>
  <c r="R273" i="3"/>
  <c r="P273" i="3"/>
  <c r="R272" i="3"/>
  <c r="P272" i="3"/>
  <c r="R271" i="3"/>
  <c r="P271" i="3"/>
  <c r="R270" i="3"/>
  <c r="P270" i="3"/>
  <c r="R269" i="3"/>
  <c r="P269" i="3"/>
  <c r="R268" i="3"/>
  <c r="P268" i="3"/>
  <c r="R267" i="3"/>
  <c r="P267" i="3"/>
  <c r="R266" i="3"/>
  <c r="P266" i="3"/>
  <c r="R265" i="3"/>
  <c r="P265" i="3"/>
  <c r="R264" i="3"/>
  <c r="P264" i="3"/>
  <c r="R263" i="3"/>
  <c r="P263" i="3"/>
  <c r="R262" i="3"/>
  <c r="P262" i="3"/>
  <c r="R261" i="3"/>
  <c r="P261" i="3"/>
  <c r="R260" i="3"/>
  <c r="P260" i="3"/>
  <c r="R259" i="3"/>
  <c r="P259" i="3"/>
  <c r="R258" i="3"/>
  <c r="P258" i="3"/>
  <c r="R257" i="3"/>
  <c r="P257" i="3"/>
  <c r="R256" i="3"/>
  <c r="P256" i="3"/>
  <c r="R255" i="3"/>
  <c r="P255" i="3"/>
  <c r="R254" i="3"/>
  <c r="P254" i="3"/>
  <c r="R253" i="3"/>
  <c r="P253" i="3"/>
  <c r="R252" i="3"/>
  <c r="P252" i="3"/>
  <c r="R251" i="3"/>
  <c r="P251" i="3"/>
  <c r="R250" i="3"/>
  <c r="P250" i="3"/>
  <c r="R249" i="3"/>
  <c r="P249" i="3"/>
  <c r="R248" i="3"/>
  <c r="P248" i="3"/>
  <c r="R247" i="3"/>
  <c r="P247" i="3"/>
  <c r="R246" i="3"/>
  <c r="P246" i="3"/>
  <c r="R245" i="3"/>
  <c r="P245" i="3"/>
  <c r="R244" i="3"/>
  <c r="P244" i="3"/>
  <c r="R243" i="3"/>
  <c r="P243" i="3"/>
  <c r="R242" i="3"/>
  <c r="P242" i="3"/>
  <c r="R241" i="3"/>
  <c r="P241" i="3"/>
  <c r="R240" i="3"/>
  <c r="P240" i="3"/>
  <c r="R239" i="3"/>
  <c r="P239" i="3"/>
  <c r="R238" i="3"/>
  <c r="P238" i="3"/>
  <c r="R237" i="3"/>
  <c r="P237" i="3"/>
  <c r="R236" i="3"/>
  <c r="P236" i="3"/>
  <c r="R235" i="3"/>
  <c r="P235" i="3"/>
  <c r="R234" i="3"/>
  <c r="P234" i="3"/>
  <c r="R233" i="3"/>
  <c r="P233" i="3"/>
  <c r="R232" i="3"/>
  <c r="P232" i="3"/>
  <c r="R231" i="3"/>
  <c r="P231" i="3"/>
  <c r="R230" i="3"/>
  <c r="P230" i="3"/>
  <c r="R229" i="3"/>
  <c r="P229" i="3"/>
  <c r="R228" i="3"/>
  <c r="P228" i="3"/>
  <c r="R227" i="3"/>
  <c r="P227" i="3"/>
  <c r="R226" i="3"/>
  <c r="P226" i="3"/>
  <c r="R225" i="3"/>
  <c r="P225" i="3"/>
  <c r="R224" i="3"/>
  <c r="P224" i="3"/>
  <c r="R223" i="3"/>
  <c r="P223" i="3"/>
  <c r="R222" i="3"/>
  <c r="P222" i="3"/>
  <c r="R221" i="3"/>
  <c r="P221" i="3"/>
  <c r="R220" i="3"/>
  <c r="P220" i="3"/>
  <c r="R219" i="3"/>
  <c r="P219" i="3"/>
  <c r="R218" i="3"/>
  <c r="P218" i="3"/>
  <c r="R217" i="3"/>
  <c r="P217" i="3"/>
  <c r="R216" i="3"/>
  <c r="P216" i="3"/>
  <c r="R215" i="3"/>
  <c r="P215" i="3"/>
  <c r="R214" i="3"/>
  <c r="P214" i="3"/>
  <c r="R213" i="3"/>
  <c r="P213" i="3"/>
  <c r="R212" i="3"/>
  <c r="P212" i="3"/>
  <c r="R211" i="3"/>
  <c r="P211" i="3"/>
  <c r="R210" i="3"/>
  <c r="P210" i="3"/>
  <c r="R209" i="3"/>
  <c r="P209" i="3"/>
  <c r="R208" i="3"/>
  <c r="P208" i="3"/>
  <c r="R207" i="3"/>
  <c r="P207" i="3"/>
  <c r="R206" i="3"/>
  <c r="P206" i="3"/>
  <c r="R205" i="3"/>
  <c r="P205" i="3"/>
  <c r="R204" i="3"/>
  <c r="P204" i="3"/>
  <c r="R203" i="3"/>
  <c r="P203" i="3"/>
  <c r="R202" i="3"/>
  <c r="P202" i="3"/>
  <c r="R201" i="3"/>
  <c r="P201" i="3"/>
  <c r="R200" i="3"/>
  <c r="P200" i="3"/>
  <c r="R199" i="3"/>
  <c r="P199" i="3"/>
  <c r="R198" i="3"/>
  <c r="P198" i="3"/>
  <c r="R197" i="3"/>
  <c r="P197" i="3"/>
  <c r="R196" i="3"/>
  <c r="P196" i="3"/>
  <c r="R195" i="3"/>
  <c r="P195" i="3"/>
  <c r="R194" i="3"/>
  <c r="P194" i="3"/>
  <c r="R193" i="3"/>
  <c r="P193" i="3"/>
  <c r="R192" i="3"/>
  <c r="P192" i="3"/>
  <c r="R191" i="3"/>
  <c r="P191" i="3"/>
  <c r="R190" i="3"/>
  <c r="P190" i="3"/>
  <c r="R189" i="3"/>
  <c r="P189" i="3"/>
  <c r="R188" i="3"/>
  <c r="P188" i="3"/>
  <c r="R187" i="3"/>
  <c r="P187" i="3"/>
  <c r="R186" i="3"/>
  <c r="P186" i="3"/>
  <c r="R185" i="3"/>
  <c r="P185" i="3"/>
  <c r="R184" i="3"/>
  <c r="P184" i="3"/>
  <c r="R183" i="3"/>
  <c r="P183" i="3"/>
  <c r="R182" i="3"/>
  <c r="P182" i="3"/>
  <c r="R181" i="3"/>
  <c r="P181" i="3"/>
  <c r="R180" i="3"/>
  <c r="P180" i="3"/>
  <c r="R179" i="3"/>
  <c r="P179" i="3"/>
  <c r="R178" i="3"/>
  <c r="P178" i="3"/>
  <c r="R177" i="3"/>
  <c r="P177" i="3"/>
  <c r="R176" i="3"/>
  <c r="P176" i="3"/>
  <c r="R175" i="3"/>
  <c r="P175" i="3"/>
  <c r="R174" i="3"/>
  <c r="P174" i="3"/>
  <c r="R173" i="3"/>
  <c r="P173" i="3"/>
  <c r="R172" i="3"/>
  <c r="P172" i="3"/>
  <c r="R171" i="3"/>
  <c r="P171" i="3"/>
  <c r="R170" i="3"/>
  <c r="P170" i="3"/>
  <c r="R169" i="3"/>
  <c r="P169" i="3"/>
  <c r="R168" i="3"/>
  <c r="P168" i="3"/>
  <c r="R167" i="3"/>
  <c r="P167" i="3"/>
  <c r="R166" i="3"/>
  <c r="P166" i="3"/>
  <c r="R165" i="3"/>
  <c r="P165" i="3"/>
  <c r="R164" i="3"/>
  <c r="P164" i="3"/>
  <c r="R163" i="3"/>
  <c r="P163" i="3"/>
  <c r="R162" i="3"/>
  <c r="P162" i="3"/>
  <c r="R161" i="3"/>
  <c r="P161" i="3"/>
  <c r="R160" i="3"/>
  <c r="P160" i="3"/>
  <c r="R159" i="3"/>
  <c r="P159" i="3"/>
  <c r="R158" i="3"/>
  <c r="P158" i="3"/>
  <c r="R157" i="3"/>
  <c r="P157" i="3"/>
  <c r="R156" i="3"/>
  <c r="P156" i="3"/>
  <c r="R155" i="3"/>
  <c r="P155" i="3"/>
  <c r="R154" i="3"/>
  <c r="P154" i="3"/>
  <c r="R153" i="3"/>
  <c r="P153" i="3"/>
  <c r="R152" i="3"/>
  <c r="P152" i="3"/>
  <c r="R151" i="3"/>
  <c r="P151" i="3"/>
  <c r="R150" i="3"/>
  <c r="P150" i="3"/>
  <c r="R149" i="3"/>
  <c r="P149" i="3"/>
  <c r="R148" i="3"/>
  <c r="P148" i="3"/>
  <c r="R147" i="3"/>
  <c r="P147" i="3"/>
  <c r="R146" i="3"/>
  <c r="P146" i="3"/>
  <c r="R145" i="3"/>
  <c r="P145" i="3"/>
  <c r="R144" i="3"/>
  <c r="P144" i="3"/>
  <c r="R143" i="3"/>
  <c r="P143" i="3"/>
  <c r="R142" i="3"/>
  <c r="P142" i="3"/>
  <c r="R141" i="3"/>
  <c r="P141" i="3"/>
  <c r="R140" i="3"/>
  <c r="P140" i="3"/>
  <c r="R139" i="3"/>
  <c r="P139" i="3"/>
  <c r="R138" i="3"/>
  <c r="P138" i="3"/>
  <c r="R137" i="3"/>
  <c r="P137" i="3"/>
  <c r="R136" i="3"/>
  <c r="P136" i="3"/>
  <c r="R135" i="3"/>
  <c r="P135" i="3"/>
  <c r="R134" i="3"/>
  <c r="P134" i="3"/>
  <c r="R133" i="3"/>
  <c r="P133" i="3"/>
  <c r="R132" i="3"/>
  <c r="P132" i="3"/>
  <c r="R131" i="3"/>
  <c r="P131" i="3"/>
  <c r="R130" i="3"/>
  <c r="P130" i="3"/>
  <c r="R129" i="3"/>
  <c r="P129" i="3"/>
  <c r="R128" i="3"/>
  <c r="P128" i="3"/>
  <c r="R127" i="3"/>
  <c r="P127" i="3"/>
  <c r="R126" i="3"/>
  <c r="P126" i="3"/>
  <c r="R125" i="3"/>
  <c r="P125" i="3"/>
  <c r="R124" i="3"/>
  <c r="P124" i="3"/>
  <c r="R123" i="3"/>
  <c r="P123" i="3"/>
  <c r="R122" i="3"/>
  <c r="P122" i="3"/>
  <c r="R121" i="3"/>
  <c r="P121" i="3"/>
  <c r="R120" i="3"/>
  <c r="P120" i="3"/>
  <c r="R119" i="3"/>
  <c r="P119" i="3"/>
  <c r="R118" i="3"/>
  <c r="P118" i="3"/>
  <c r="R117" i="3"/>
  <c r="P117" i="3"/>
  <c r="R116" i="3"/>
  <c r="P116" i="3"/>
  <c r="R115" i="3"/>
  <c r="P115" i="3"/>
  <c r="R114" i="3"/>
  <c r="P114" i="3"/>
  <c r="R113" i="3"/>
  <c r="P113" i="3"/>
  <c r="R112" i="3"/>
  <c r="P112" i="3"/>
  <c r="R111" i="3"/>
  <c r="P111" i="3"/>
  <c r="R110" i="3"/>
  <c r="P110" i="3"/>
  <c r="R109" i="3"/>
  <c r="P109" i="3"/>
  <c r="R108" i="3"/>
  <c r="P108" i="3"/>
  <c r="R107" i="3"/>
  <c r="P107" i="3"/>
  <c r="R106" i="3"/>
  <c r="P106" i="3"/>
  <c r="R105" i="3"/>
  <c r="P105" i="3"/>
  <c r="R104" i="3"/>
  <c r="P104" i="3"/>
  <c r="R103" i="3"/>
  <c r="P103" i="3"/>
  <c r="R102" i="3"/>
  <c r="P102" i="3"/>
  <c r="R101" i="3"/>
  <c r="P101" i="3"/>
  <c r="R100" i="3"/>
  <c r="P100" i="3"/>
  <c r="R99" i="3"/>
  <c r="P99" i="3"/>
  <c r="R98" i="3"/>
  <c r="P98" i="3"/>
  <c r="R97" i="3"/>
  <c r="P97" i="3"/>
  <c r="R96" i="3"/>
  <c r="P96" i="3"/>
  <c r="R95" i="3"/>
  <c r="P95" i="3"/>
  <c r="R94" i="3"/>
  <c r="P94" i="3"/>
  <c r="R93" i="3"/>
  <c r="P93" i="3"/>
  <c r="R92" i="3"/>
  <c r="P92" i="3"/>
  <c r="R91" i="3"/>
  <c r="P91" i="3"/>
  <c r="R90" i="3"/>
  <c r="P90" i="3"/>
  <c r="R89" i="3"/>
  <c r="P89" i="3"/>
  <c r="R88" i="3"/>
  <c r="P88" i="3"/>
  <c r="R87" i="3"/>
  <c r="P87" i="3"/>
  <c r="R86" i="3"/>
  <c r="P86" i="3"/>
  <c r="R85" i="3"/>
  <c r="P85" i="3"/>
  <c r="R84" i="3"/>
  <c r="P84" i="3"/>
  <c r="R83" i="3"/>
  <c r="P83" i="3"/>
  <c r="R82" i="3"/>
  <c r="P82" i="3"/>
  <c r="R81" i="3"/>
  <c r="P81" i="3"/>
  <c r="R80" i="3"/>
  <c r="P80" i="3"/>
  <c r="R79" i="3"/>
  <c r="P79" i="3"/>
  <c r="R78" i="3"/>
  <c r="P78" i="3"/>
  <c r="R77" i="3"/>
  <c r="P77" i="3"/>
  <c r="R76" i="3"/>
  <c r="P76" i="3"/>
  <c r="R75" i="3"/>
  <c r="P75" i="3"/>
  <c r="R74" i="3"/>
  <c r="P74" i="3"/>
  <c r="R73" i="3"/>
  <c r="P73" i="3"/>
  <c r="R72" i="3"/>
  <c r="P72" i="3"/>
  <c r="R71" i="3"/>
  <c r="P71" i="3"/>
  <c r="R70" i="3"/>
  <c r="P70" i="3"/>
  <c r="R69" i="3"/>
  <c r="P69" i="3"/>
  <c r="R68" i="3"/>
  <c r="P68" i="3"/>
  <c r="R67" i="3"/>
  <c r="P67" i="3"/>
  <c r="R66" i="3"/>
  <c r="P66" i="3"/>
  <c r="R65" i="3"/>
  <c r="P65" i="3"/>
  <c r="R64" i="3"/>
  <c r="P64" i="3"/>
  <c r="R63" i="3"/>
  <c r="P63" i="3"/>
  <c r="R62" i="3"/>
  <c r="P62" i="3"/>
  <c r="R61" i="3"/>
  <c r="P61" i="3"/>
  <c r="R60" i="3"/>
  <c r="P60" i="3"/>
  <c r="R59" i="3"/>
  <c r="P59" i="3"/>
  <c r="R58" i="3"/>
  <c r="P58" i="3"/>
  <c r="R57" i="3"/>
  <c r="P57" i="3"/>
  <c r="R56" i="3"/>
  <c r="P56" i="3"/>
  <c r="R55" i="3"/>
  <c r="P55" i="3"/>
  <c r="R54" i="3"/>
  <c r="P54" i="3"/>
  <c r="R53" i="3"/>
  <c r="P53" i="3"/>
  <c r="R52" i="3"/>
  <c r="P52" i="3"/>
  <c r="R51" i="3"/>
  <c r="P51" i="3"/>
  <c r="R50" i="3"/>
  <c r="P50" i="3"/>
  <c r="R49" i="3"/>
  <c r="P49" i="3"/>
  <c r="R48" i="3"/>
  <c r="P48" i="3"/>
  <c r="R47" i="3"/>
  <c r="P47" i="3"/>
  <c r="R46" i="3"/>
  <c r="P46" i="3"/>
  <c r="R45" i="3"/>
  <c r="P45" i="3"/>
  <c r="R44" i="3"/>
  <c r="P44" i="3"/>
  <c r="R43" i="3"/>
  <c r="P43" i="3"/>
  <c r="R42" i="3"/>
  <c r="P42" i="3"/>
  <c r="R41" i="3"/>
  <c r="P41" i="3"/>
  <c r="R40" i="3"/>
  <c r="P40" i="3"/>
  <c r="R39" i="3"/>
  <c r="P39" i="3"/>
  <c r="R38" i="3"/>
  <c r="P38" i="3"/>
  <c r="R37" i="3"/>
  <c r="P37" i="3"/>
  <c r="R36" i="3"/>
  <c r="P36" i="3"/>
  <c r="R35" i="3"/>
  <c r="P35" i="3"/>
  <c r="R34" i="3"/>
  <c r="P34" i="3"/>
  <c r="R33" i="3"/>
  <c r="P33" i="3"/>
  <c r="R32" i="3"/>
  <c r="P32" i="3"/>
  <c r="R31" i="3"/>
  <c r="P31" i="3"/>
  <c r="R30" i="3"/>
  <c r="P30" i="3"/>
  <c r="R29" i="3"/>
  <c r="P29" i="3"/>
  <c r="R28" i="3"/>
  <c r="P28" i="3"/>
  <c r="R27" i="3"/>
  <c r="P27" i="3"/>
  <c r="R26" i="3"/>
  <c r="P26" i="3"/>
  <c r="R25" i="3"/>
  <c r="P25" i="3"/>
  <c r="R24" i="3"/>
  <c r="P24" i="3"/>
  <c r="R23" i="3"/>
  <c r="P23" i="3"/>
  <c r="R22" i="3"/>
  <c r="P22" i="3"/>
  <c r="R21" i="3"/>
  <c r="P21" i="3"/>
  <c r="R20" i="3"/>
  <c r="P20" i="3"/>
  <c r="R19" i="3"/>
  <c r="P19" i="3"/>
  <c r="R18" i="3"/>
  <c r="P18" i="3"/>
  <c r="R17" i="3"/>
  <c r="P17" i="3"/>
  <c r="R16" i="3"/>
  <c r="P16" i="3"/>
  <c r="R15" i="3"/>
  <c r="P15" i="3"/>
  <c r="R16" i="1"/>
  <c r="P16" i="1"/>
  <c r="R15" i="1"/>
  <c r="P15" i="1"/>
  <c r="R513" i="1"/>
  <c r="P513" i="1"/>
  <c r="R512" i="1"/>
  <c r="P512" i="1"/>
  <c r="R511" i="1"/>
  <c r="P511" i="1"/>
  <c r="R510" i="1"/>
  <c r="P510" i="1"/>
  <c r="R509" i="1"/>
  <c r="P509" i="1"/>
  <c r="R508" i="1"/>
  <c r="P508" i="1"/>
  <c r="R507" i="1"/>
  <c r="P507" i="1"/>
  <c r="R506" i="1"/>
  <c r="P506" i="1"/>
  <c r="R505" i="1"/>
  <c r="P505" i="1"/>
  <c r="R504" i="1"/>
  <c r="P504" i="1"/>
  <c r="R503" i="1"/>
  <c r="P503" i="1"/>
  <c r="R502" i="1"/>
  <c r="P502" i="1"/>
  <c r="R501" i="1"/>
  <c r="P501" i="1"/>
  <c r="R500" i="1"/>
  <c r="P500" i="1"/>
  <c r="R499" i="1"/>
  <c r="P499" i="1"/>
  <c r="R498" i="1"/>
  <c r="P498" i="1"/>
  <c r="R497" i="1"/>
  <c r="P497" i="1"/>
  <c r="R496" i="1"/>
  <c r="P496" i="1"/>
  <c r="R495" i="1"/>
  <c r="P495" i="1"/>
  <c r="R494" i="1"/>
  <c r="P494" i="1"/>
  <c r="R493" i="1"/>
  <c r="P493" i="1"/>
  <c r="R492" i="1"/>
  <c r="P492" i="1"/>
  <c r="R491" i="1"/>
  <c r="P491" i="1"/>
  <c r="R490" i="1"/>
  <c r="P490" i="1"/>
  <c r="R489" i="1"/>
  <c r="P489" i="1"/>
  <c r="R488" i="1"/>
  <c r="P488" i="1"/>
  <c r="R487" i="1"/>
  <c r="P487" i="1"/>
  <c r="R486" i="1"/>
  <c r="P486" i="1"/>
  <c r="R485" i="1"/>
  <c r="P485" i="1"/>
  <c r="R484" i="1"/>
  <c r="P484" i="1"/>
  <c r="R483" i="1"/>
  <c r="P483" i="1"/>
  <c r="R482" i="1"/>
  <c r="P482" i="1"/>
  <c r="R481" i="1"/>
  <c r="P481" i="1"/>
  <c r="R480" i="1"/>
  <c r="P480" i="1"/>
  <c r="R479" i="1"/>
  <c r="P479" i="1"/>
  <c r="R478" i="1"/>
  <c r="P478" i="1"/>
  <c r="R477" i="1"/>
  <c r="P477" i="1"/>
  <c r="R476" i="1"/>
  <c r="P476" i="1"/>
  <c r="R475" i="1"/>
  <c r="P475" i="1"/>
  <c r="R474" i="1"/>
  <c r="P474" i="1"/>
  <c r="R473" i="1"/>
  <c r="P473" i="1"/>
  <c r="R472" i="1"/>
  <c r="P472" i="1"/>
  <c r="R471" i="1"/>
  <c r="P471" i="1"/>
  <c r="R470" i="1"/>
  <c r="P470" i="1"/>
  <c r="R469" i="1"/>
  <c r="P469" i="1"/>
  <c r="R468" i="1"/>
  <c r="P468" i="1"/>
  <c r="R467" i="1"/>
  <c r="P467" i="1"/>
  <c r="R466" i="1"/>
  <c r="P466" i="1"/>
  <c r="R465" i="1"/>
  <c r="P465" i="1"/>
  <c r="R464" i="1"/>
  <c r="P464" i="1"/>
  <c r="R463" i="1"/>
  <c r="P463" i="1"/>
  <c r="R462" i="1"/>
  <c r="P462" i="1"/>
  <c r="R461" i="1"/>
  <c r="P461" i="1"/>
  <c r="R460" i="1"/>
  <c r="P460" i="1"/>
  <c r="R459" i="1"/>
  <c r="P459" i="1"/>
  <c r="R458" i="1"/>
  <c r="P458" i="1"/>
  <c r="R457" i="1"/>
  <c r="P457" i="1"/>
  <c r="R456" i="1"/>
  <c r="P456" i="1"/>
  <c r="R455" i="1"/>
  <c r="P455" i="1"/>
  <c r="R454" i="1"/>
  <c r="P454" i="1"/>
  <c r="R453" i="1"/>
  <c r="P453" i="1"/>
  <c r="R452" i="1"/>
  <c r="P452" i="1"/>
  <c r="R451" i="1"/>
  <c r="P451" i="1"/>
  <c r="R450" i="1"/>
  <c r="P450" i="1"/>
  <c r="R449" i="1"/>
  <c r="P449" i="1"/>
  <c r="R448" i="1"/>
  <c r="P448" i="1"/>
  <c r="R447" i="1"/>
  <c r="P447" i="1"/>
  <c r="R446" i="1"/>
  <c r="P446" i="1"/>
  <c r="R445" i="1"/>
  <c r="P445" i="1"/>
  <c r="R444" i="1"/>
  <c r="P444" i="1"/>
  <c r="R443" i="1"/>
  <c r="P443" i="1"/>
  <c r="R442" i="1"/>
  <c r="P442" i="1"/>
  <c r="R441" i="1"/>
  <c r="P441" i="1"/>
  <c r="R440" i="1"/>
  <c r="P440" i="1"/>
  <c r="R439" i="1"/>
  <c r="P439" i="1"/>
  <c r="R438" i="1"/>
  <c r="P438" i="1"/>
  <c r="R437" i="1"/>
  <c r="P437" i="1"/>
  <c r="R436" i="1"/>
  <c r="P436" i="1"/>
  <c r="R435" i="1"/>
  <c r="P435" i="1"/>
  <c r="R434" i="1"/>
  <c r="P434" i="1"/>
  <c r="R433" i="1"/>
  <c r="P433" i="1"/>
  <c r="R432" i="1"/>
  <c r="P432" i="1"/>
  <c r="R431" i="1"/>
  <c r="P431" i="1"/>
  <c r="R430" i="1"/>
  <c r="P430" i="1"/>
  <c r="R429" i="1"/>
  <c r="P429" i="1"/>
  <c r="R428" i="1"/>
  <c r="P428" i="1"/>
  <c r="R427" i="1"/>
  <c r="P427" i="1"/>
  <c r="R426" i="1"/>
  <c r="P426" i="1"/>
  <c r="R425" i="1"/>
  <c r="P425" i="1"/>
  <c r="R424" i="1"/>
  <c r="P424" i="1"/>
  <c r="R423" i="1"/>
  <c r="P423" i="1"/>
  <c r="R422" i="1"/>
  <c r="P422" i="1"/>
  <c r="R421" i="1"/>
  <c r="P421" i="1"/>
  <c r="R420" i="1"/>
  <c r="P420" i="1"/>
  <c r="R419" i="1"/>
  <c r="P419" i="1"/>
  <c r="R418" i="1"/>
  <c r="P418" i="1"/>
  <c r="R417" i="1"/>
  <c r="P417" i="1"/>
  <c r="R416" i="1"/>
  <c r="P416" i="1"/>
  <c r="R415" i="1"/>
  <c r="P415" i="1"/>
  <c r="R414" i="1"/>
  <c r="P414" i="1"/>
  <c r="R413" i="1"/>
  <c r="P413" i="1"/>
  <c r="R412" i="1"/>
  <c r="P412" i="1"/>
  <c r="R411" i="1"/>
  <c r="P411" i="1"/>
  <c r="R410" i="1"/>
  <c r="P410" i="1"/>
  <c r="R409" i="1"/>
  <c r="P409" i="1"/>
  <c r="R408" i="1"/>
  <c r="P408" i="1"/>
  <c r="R407" i="1"/>
  <c r="P407" i="1"/>
  <c r="R406" i="1"/>
  <c r="P406" i="1"/>
  <c r="R405" i="1"/>
  <c r="P405" i="1"/>
  <c r="R404" i="1"/>
  <c r="P404" i="1"/>
  <c r="R403" i="1"/>
  <c r="P403" i="1"/>
  <c r="R402" i="1"/>
  <c r="P402" i="1"/>
  <c r="R401" i="1"/>
  <c r="P401" i="1"/>
  <c r="R400" i="1"/>
  <c r="P400" i="1"/>
  <c r="R399" i="1"/>
  <c r="P399" i="1"/>
  <c r="R398" i="1"/>
  <c r="P398" i="1"/>
  <c r="R397" i="1"/>
  <c r="P397" i="1"/>
  <c r="R396" i="1"/>
  <c r="P396" i="1"/>
  <c r="R395" i="1"/>
  <c r="P395" i="1"/>
  <c r="R394" i="1"/>
  <c r="P394" i="1"/>
  <c r="R393" i="1"/>
  <c r="P393" i="1"/>
  <c r="R392" i="1"/>
  <c r="P392" i="1"/>
  <c r="R391" i="1"/>
  <c r="P391" i="1"/>
  <c r="R390" i="1"/>
  <c r="P390" i="1"/>
  <c r="R389" i="1"/>
  <c r="P389" i="1"/>
  <c r="R388" i="1"/>
  <c r="P388" i="1"/>
  <c r="R387" i="1"/>
  <c r="P387" i="1"/>
  <c r="R386" i="1"/>
  <c r="P386" i="1"/>
  <c r="R385" i="1"/>
  <c r="P385" i="1"/>
  <c r="R384" i="1"/>
  <c r="P384" i="1"/>
  <c r="R383" i="1"/>
  <c r="P383" i="1"/>
  <c r="R382" i="1"/>
  <c r="P382" i="1"/>
  <c r="R381" i="1"/>
  <c r="P381" i="1"/>
  <c r="R380" i="1"/>
  <c r="P380" i="1"/>
  <c r="R379" i="1"/>
  <c r="P379" i="1"/>
  <c r="R378" i="1"/>
  <c r="P378" i="1"/>
  <c r="R377" i="1"/>
  <c r="P377" i="1"/>
  <c r="R376" i="1"/>
  <c r="P376" i="1"/>
  <c r="R375" i="1"/>
  <c r="P375" i="1"/>
  <c r="R374" i="1"/>
  <c r="P374" i="1"/>
  <c r="R373" i="1"/>
  <c r="P373" i="1"/>
  <c r="R372" i="1"/>
  <c r="P372" i="1"/>
  <c r="R371" i="1"/>
  <c r="P371" i="1"/>
  <c r="R370" i="1"/>
  <c r="P370" i="1"/>
  <c r="R369" i="1"/>
  <c r="P369" i="1"/>
  <c r="R368" i="1"/>
  <c r="P368" i="1"/>
  <c r="R367" i="1"/>
  <c r="P367" i="1"/>
  <c r="R366" i="1"/>
  <c r="P366" i="1"/>
  <c r="R365" i="1"/>
  <c r="P365" i="1"/>
  <c r="R364" i="1"/>
  <c r="P364" i="1"/>
  <c r="R363" i="1"/>
  <c r="P363" i="1"/>
  <c r="R362" i="1"/>
  <c r="P362" i="1"/>
  <c r="R361" i="1"/>
  <c r="P361" i="1"/>
  <c r="R360" i="1"/>
  <c r="P360" i="1"/>
  <c r="R359" i="1"/>
  <c r="P359" i="1"/>
  <c r="R358" i="1"/>
  <c r="P358" i="1"/>
  <c r="R357" i="1"/>
  <c r="P357" i="1"/>
  <c r="R356" i="1"/>
  <c r="P356" i="1"/>
  <c r="R355" i="1"/>
  <c r="P355" i="1"/>
  <c r="R354" i="1"/>
  <c r="P354" i="1"/>
  <c r="R353" i="1"/>
  <c r="P353" i="1"/>
  <c r="R352" i="1"/>
  <c r="P352" i="1"/>
  <c r="R351" i="1"/>
  <c r="P351" i="1"/>
  <c r="R350" i="1"/>
  <c r="P350" i="1"/>
  <c r="R349" i="1"/>
  <c r="P349" i="1"/>
  <c r="R348" i="1"/>
  <c r="P348" i="1"/>
  <c r="R347" i="1"/>
  <c r="P347" i="1"/>
  <c r="R346" i="1"/>
  <c r="P346" i="1"/>
  <c r="R345" i="1"/>
  <c r="P345" i="1"/>
  <c r="R344" i="1"/>
  <c r="P344" i="1"/>
  <c r="R343" i="1"/>
  <c r="P343" i="1"/>
  <c r="R342" i="1"/>
  <c r="P342" i="1"/>
  <c r="R341" i="1"/>
  <c r="P341" i="1"/>
  <c r="R340" i="1"/>
  <c r="P340" i="1"/>
  <c r="R339" i="1"/>
  <c r="P339" i="1"/>
  <c r="R338" i="1"/>
  <c r="P338" i="1"/>
  <c r="R337" i="1"/>
  <c r="P337" i="1"/>
  <c r="R336" i="1"/>
  <c r="P336" i="1"/>
  <c r="R335" i="1"/>
  <c r="P335" i="1"/>
  <c r="R334" i="1"/>
  <c r="P334" i="1"/>
  <c r="R333" i="1"/>
  <c r="P333" i="1"/>
  <c r="R332" i="1"/>
  <c r="P332" i="1"/>
  <c r="R331" i="1"/>
  <c r="P331" i="1"/>
  <c r="R330" i="1"/>
  <c r="P330" i="1"/>
  <c r="R329" i="1"/>
  <c r="P329" i="1"/>
  <c r="R328" i="1"/>
  <c r="P328" i="1"/>
  <c r="R327" i="1"/>
  <c r="P327" i="1"/>
  <c r="R326" i="1"/>
  <c r="P326" i="1"/>
  <c r="R325" i="1"/>
  <c r="P325" i="1"/>
  <c r="R324" i="1"/>
  <c r="P324" i="1"/>
  <c r="R323" i="1"/>
  <c r="P323" i="1"/>
  <c r="R322" i="1"/>
  <c r="P322" i="1"/>
  <c r="R321" i="1"/>
  <c r="P321" i="1"/>
  <c r="R320" i="1"/>
  <c r="P320" i="1"/>
  <c r="R319" i="1"/>
  <c r="P319" i="1"/>
  <c r="R318" i="1"/>
  <c r="P318" i="1"/>
  <c r="R317" i="1"/>
  <c r="P317" i="1"/>
  <c r="R316" i="1"/>
  <c r="P316" i="1"/>
  <c r="R315" i="1"/>
  <c r="P315" i="1"/>
  <c r="R314" i="1"/>
  <c r="P314" i="1"/>
  <c r="R313" i="1"/>
  <c r="P313" i="1"/>
  <c r="R312" i="1"/>
  <c r="P312" i="1"/>
  <c r="R311" i="1"/>
  <c r="P311" i="1"/>
  <c r="R310" i="1"/>
  <c r="P310" i="1"/>
  <c r="R309" i="1"/>
  <c r="P309" i="1"/>
  <c r="R308" i="1"/>
  <c r="P308" i="1"/>
  <c r="R307" i="1"/>
  <c r="P307" i="1"/>
  <c r="R306" i="1"/>
  <c r="P306" i="1"/>
  <c r="R305" i="1"/>
  <c r="P305" i="1"/>
  <c r="R304" i="1"/>
  <c r="P304" i="1"/>
  <c r="R303" i="1"/>
  <c r="P303" i="1"/>
  <c r="R302" i="1"/>
  <c r="P302" i="1"/>
  <c r="R301" i="1"/>
  <c r="P301" i="1"/>
  <c r="R300" i="1"/>
  <c r="P300" i="1"/>
  <c r="R299" i="1"/>
  <c r="P299" i="1"/>
  <c r="R298" i="1"/>
  <c r="P298" i="1"/>
  <c r="R297" i="1"/>
  <c r="P297" i="1"/>
  <c r="R296" i="1"/>
  <c r="P296" i="1"/>
  <c r="R295" i="1"/>
  <c r="P295" i="1"/>
  <c r="R294" i="1"/>
  <c r="P294" i="1"/>
  <c r="R293" i="1"/>
  <c r="P293" i="1"/>
  <c r="R292" i="1"/>
  <c r="P292" i="1"/>
  <c r="R291" i="1"/>
  <c r="P291" i="1"/>
  <c r="R290" i="1"/>
  <c r="P290" i="1"/>
  <c r="R289" i="1"/>
  <c r="P289" i="1"/>
  <c r="R288" i="1"/>
  <c r="P288" i="1"/>
  <c r="R287" i="1"/>
  <c r="P287" i="1"/>
  <c r="R286" i="1"/>
  <c r="P286" i="1"/>
  <c r="R285" i="1"/>
  <c r="P285" i="1"/>
  <c r="R284" i="1"/>
  <c r="P284" i="1"/>
  <c r="R283" i="1"/>
  <c r="P283" i="1"/>
  <c r="R282" i="1"/>
  <c r="P282" i="1"/>
  <c r="R281" i="1"/>
  <c r="P281" i="1"/>
  <c r="R280" i="1"/>
  <c r="P280" i="1"/>
  <c r="R279" i="1"/>
  <c r="P279" i="1"/>
  <c r="R278" i="1"/>
  <c r="P278" i="1"/>
  <c r="R277" i="1"/>
  <c r="P277" i="1"/>
  <c r="R276" i="1"/>
  <c r="P276" i="1"/>
  <c r="R275" i="1"/>
  <c r="P275" i="1"/>
  <c r="R274" i="1"/>
  <c r="P274" i="1"/>
  <c r="R273" i="1"/>
  <c r="P273" i="1"/>
  <c r="R272" i="1"/>
  <c r="P272" i="1"/>
  <c r="R271" i="1"/>
  <c r="P271" i="1"/>
  <c r="R270" i="1"/>
  <c r="P270" i="1"/>
  <c r="R269" i="1"/>
  <c r="P269" i="1"/>
  <c r="R268" i="1"/>
  <c r="P268" i="1"/>
  <c r="R267" i="1"/>
  <c r="P267" i="1"/>
  <c r="R266" i="1"/>
  <c r="P266" i="1"/>
  <c r="R265" i="1"/>
  <c r="P265" i="1"/>
  <c r="R264" i="1"/>
  <c r="P264" i="1"/>
  <c r="R263" i="1"/>
  <c r="P263" i="1"/>
  <c r="R262" i="1"/>
  <c r="P262" i="1"/>
  <c r="R261" i="1"/>
  <c r="P261" i="1"/>
  <c r="R260" i="1"/>
  <c r="P260" i="1"/>
  <c r="R259" i="1"/>
  <c r="P259" i="1"/>
  <c r="R258" i="1"/>
  <c r="P258" i="1"/>
  <c r="R257" i="1"/>
  <c r="P257" i="1"/>
  <c r="R256" i="1"/>
  <c r="P256" i="1"/>
  <c r="R255" i="1"/>
  <c r="P255" i="1"/>
  <c r="R254" i="1"/>
  <c r="P254" i="1"/>
  <c r="R253" i="1"/>
  <c r="P253" i="1"/>
  <c r="R252" i="1"/>
  <c r="P252" i="1"/>
  <c r="R251" i="1"/>
  <c r="P251" i="1"/>
  <c r="R250" i="1"/>
  <c r="P250" i="1"/>
  <c r="R249" i="1"/>
  <c r="P249" i="1"/>
  <c r="R248" i="1"/>
  <c r="P248" i="1"/>
  <c r="R247" i="1"/>
  <c r="P247" i="1"/>
  <c r="R246" i="1"/>
  <c r="P246" i="1"/>
  <c r="R245" i="1"/>
  <c r="P245" i="1"/>
  <c r="R244" i="1"/>
  <c r="P244" i="1"/>
  <c r="R243" i="1"/>
  <c r="P243" i="1"/>
  <c r="R242" i="1"/>
  <c r="P242" i="1"/>
  <c r="R241" i="1"/>
  <c r="P241" i="1"/>
  <c r="R240" i="1"/>
  <c r="P240" i="1"/>
  <c r="R239" i="1"/>
  <c r="P239" i="1"/>
  <c r="R238" i="1"/>
  <c r="P238" i="1"/>
  <c r="R237" i="1"/>
  <c r="P237" i="1"/>
  <c r="R236" i="1"/>
  <c r="P236" i="1"/>
  <c r="R235" i="1"/>
  <c r="P235" i="1"/>
  <c r="R234" i="1"/>
  <c r="P234" i="1"/>
  <c r="R233" i="1"/>
  <c r="P233" i="1"/>
  <c r="R232" i="1"/>
  <c r="P232" i="1"/>
  <c r="R231" i="1"/>
  <c r="P231" i="1"/>
  <c r="R230" i="1"/>
  <c r="P230" i="1"/>
  <c r="R229" i="1"/>
  <c r="P229" i="1"/>
  <c r="R228" i="1"/>
  <c r="P228" i="1"/>
  <c r="R227" i="1"/>
  <c r="P227" i="1"/>
  <c r="R226" i="1"/>
  <c r="P226" i="1"/>
  <c r="R225" i="1"/>
  <c r="P225" i="1"/>
  <c r="R224" i="1"/>
  <c r="P224" i="1"/>
  <c r="R223" i="1"/>
  <c r="P223" i="1"/>
  <c r="R222" i="1"/>
  <c r="P222" i="1"/>
  <c r="R221" i="1"/>
  <c r="P221" i="1"/>
  <c r="R220" i="1"/>
  <c r="P220" i="1"/>
  <c r="R219" i="1"/>
  <c r="P219" i="1"/>
  <c r="R218" i="1"/>
  <c r="P218" i="1"/>
  <c r="R217" i="1"/>
  <c r="P217" i="1"/>
  <c r="R216" i="1"/>
  <c r="P216" i="1"/>
  <c r="R215" i="1"/>
  <c r="P215" i="1"/>
  <c r="R214" i="1"/>
  <c r="P214" i="1"/>
  <c r="R213" i="1"/>
  <c r="P213" i="1"/>
  <c r="R212" i="1"/>
  <c r="P212" i="1"/>
  <c r="R211" i="1"/>
  <c r="P211" i="1"/>
  <c r="R210" i="1"/>
  <c r="P210" i="1"/>
  <c r="R209" i="1"/>
  <c r="P209" i="1"/>
  <c r="R208" i="1"/>
  <c r="P208" i="1"/>
  <c r="R207" i="1"/>
  <c r="P207" i="1"/>
  <c r="R206" i="1"/>
  <c r="P206" i="1"/>
  <c r="R205" i="1"/>
  <c r="P205" i="1"/>
  <c r="R204" i="1"/>
  <c r="P204" i="1"/>
  <c r="R203" i="1"/>
  <c r="P203" i="1"/>
  <c r="R202" i="1"/>
  <c r="P202" i="1"/>
  <c r="R201" i="1"/>
  <c r="P201" i="1"/>
  <c r="R200" i="1"/>
  <c r="P200" i="1"/>
  <c r="R199" i="1"/>
  <c r="P199" i="1"/>
  <c r="R198" i="1"/>
  <c r="P198" i="1"/>
  <c r="R197" i="1"/>
  <c r="P197" i="1"/>
  <c r="R196" i="1"/>
  <c r="P196" i="1"/>
  <c r="R195" i="1"/>
  <c r="P195" i="1"/>
  <c r="R194" i="1"/>
  <c r="P194" i="1"/>
  <c r="R193" i="1"/>
  <c r="P193" i="1"/>
  <c r="R192" i="1"/>
  <c r="P192" i="1"/>
  <c r="R191" i="1"/>
  <c r="P191" i="1"/>
  <c r="R190" i="1"/>
  <c r="P190" i="1"/>
  <c r="R189" i="1"/>
  <c r="P189" i="1"/>
  <c r="R188" i="1"/>
  <c r="P188" i="1"/>
  <c r="R187" i="1"/>
  <c r="P187" i="1"/>
  <c r="R186" i="1"/>
  <c r="P186" i="1"/>
  <c r="R185" i="1"/>
  <c r="P185" i="1"/>
  <c r="R184" i="1"/>
  <c r="P184" i="1"/>
  <c r="R183" i="1"/>
  <c r="P183" i="1"/>
  <c r="R182" i="1"/>
  <c r="P182" i="1"/>
  <c r="R181" i="1"/>
  <c r="P181" i="1"/>
  <c r="R180" i="1"/>
  <c r="P180" i="1"/>
  <c r="R179" i="1"/>
  <c r="P179" i="1"/>
  <c r="R178" i="1"/>
  <c r="P178" i="1"/>
  <c r="R177" i="1"/>
  <c r="P177" i="1"/>
  <c r="R176" i="1"/>
  <c r="P176" i="1"/>
  <c r="R175" i="1"/>
  <c r="P175" i="1"/>
  <c r="R174" i="1"/>
  <c r="P174" i="1"/>
  <c r="R173" i="1"/>
  <c r="P173" i="1"/>
  <c r="R172" i="1"/>
  <c r="P172" i="1"/>
  <c r="R171" i="1"/>
  <c r="P171" i="1"/>
  <c r="R170" i="1"/>
  <c r="P170" i="1"/>
  <c r="R169" i="1"/>
  <c r="P169" i="1"/>
  <c r="R168" i="1"/>
  <c r="P168" i="1"/>
  <c r="R167" i="1"/>
  <c r="P167" i="1"/>
  <c r="R166" i="1"/>
  <c r="P166" i="1"/>
  <c r="R165" i="1"/>
  <c r="P165" i="1"/>
  <c r="R164" i="1"/>
  <c r="P164" i="1"/>
  <c r="R163" i="1"/>
  <c r="P163" i="1"/>
  <c r="R162" i="1"/>
  <c r="P162" i="1"/>
  <c r="R161" i="1"/>
  <c r="P161" i="1"/>
  <c r="R160" i="1"/>
  <c r="P160" i="1"/>
  <c r="R159" i="1"/>
  <c r="P159" i="1"/>
  <c r="R158" i="1"/>
  <c r="P158" i="1"/>
  <c r="R157" i="1"/>
  <c r="P157" i="1"/>
  <c r="R156" i="1"/>
  <c r="P156" i="1"/>
  <c r="R155" i="1"/>
  <c r="P155" i="1"/>
  <c r="R154" i="1"/>
  <c r="P154" i="1"/>
  <c r="R153" i="1"/>
  <c r="P153" i="1"/>
  <c r="R152" i="1"/>
  <c r="P152" i="1"/>
  <c r="R151" i="1"/>
  <c r="P151" i="1"/>
  <c r="R150" i="1"/>
  <c r="P150" i="1"/>
  <c r="R149" i="1"/>
  <c r="P149" i="1"/>
  <c r="R148" i="1"/>
  <c r="P148" i="1"/>
  <c r="R147" i="1"/>
  <c r="P147" i="1"/>
  <c r="R146" i="1"/>
  <c r="P146" i="1"/>
  <c r="R145" i="1"/>
  <c r="P145" i="1"/>
  <c r="R144" i="1"/>
  <c r="P144" i="1"/>
  <c r="R143" i="1"/>
  <c r="P143" i="1"/>
  <c r="R142" i="1"/>
  <c r="P142" i="1"/>
  <c r="R141" i="1"/>
  <c r="P141" i="1"/>
  <c r="R140" i="1"/>
  <c r="P140" i="1"/>
  <c r="R139" i="1"/>
  <c r="P139" i="1"/>
  <c r="R138" i="1"/>
  <c r="P138" i="1"/>
  <c r="R137" i="1"/>
  <c r="P137" i="1"/>
  <c r="R136" i="1"/>
  <c r="P136" i="1"/>
  <c r="R135" i="1"/>
  <c r="P135" i="1"/>
  <c r="R134" i="1"/>
  <c r="P134" i="1"/>
  <c r="R133" i="1"/>
  <c r="P133" i="1"/>
  <c r="R132" i="1"/>
  <c r="P132" i="1"/>
  <c r="R131" i="1"/>
  <c r="P131" i="1"/>
  <c r="R130" i="1"/>
  <c r="P130" i="1"/>
  <c r="R129" i="1"/>
  <c r="P129" i="1"/>
  <c r="R128" i="1"/>
  <c r="P128" i="1"/>
  <c r="R127" i="1"/>
  <c r="P127" i="1"/>
  <c r="R126" i="1"/>
  <c r="P126" i="1"/>
  <c r="R125" i="1"/>
  <c r="P125" i="1"/>
  <c r="R124" i="1"/>
  <c r="P124" i="1"/>
  <c r="R123" i="1"/>
  <c r="P123" i="1"/>
  <c r="R122" i="1"/>
  <c r="P122" i="1"/>
  <c r="R121" i="1"/>
  <c r="P121" i="1"/>
  <c r="R120" i="1"/>
  <c r="P120" i="1"/>
  <c r="R119" i="1"/>
  <c r="P119" i="1"/>
  <c r="R118" i="1"/>
  <c r="P118" i="1"/>
  <c r="R117" i="1"/>
  <c r="P117" i="1"/>
  <c r="R116" i="1"/>
  <c r="P116" i="1"/>
  <c r="R115" i="1"/>
  <c r="P115" i="1"/>
  <c r="R114" i="1"/>
  <c r="P114" i="1"/>
  <c r="R113" i="1"/>
  <c r="P113" i="1"/>
  <c r="R112" i="1"/>
  <c r="P112" i="1"/>
  <c r="R111" i="1"/>
  <c r="P111" i="1"/>
  <c r="R110" i="1"/>
  <c r="P110" i="1"/>
  <c r="R109" i="1"/>
  <c r="P109" i="1"/>
  <c r="R108" i="1"/>
  <c r="P108" i="1"/>
  <c r="R107" i="1"/>
  <c r="P107" i="1"/>
  <c r="R106" i="1"/>
  <c r="P106" i="1"/>
  <c r="R105" i="1"/>
  <c r="P105" i="1"/>
  <c r="R104" i="1"/>
  <c r="P104" i="1"/>
  <c r="R103" i="1"/>
  <c r="P103" i="1"/>
  <c r="R102" i="1"/>
  <c r="P102" i="1"/>
  <c r="R101" i="1"/>
  <c r="P101" i="1"/>
  <c r="R100" i="1"/>
  <c r="P100" i="1"/>
  <c r="R99" i="1"/>
  <c r="P99" i="1"/>
  <c r="R98" i="1"/>
  <c r="P98" i="1"/>
  <c r="R97" i="1"/>
  <c r="P97" i="1"/>
  <c r="R96" i="1"/>
  <c r="P96" i="1"/>
  <c r="R95" i="1"/>
  <c r="P95" i="1"/>
  <c r="R94" i="1"/>
  <c r="P94" i="1"/>
  <c r="R93" i="1"/>
  <c r="P93" i="1"/>
  <c r="R92" i="1"/>
  <c r="P92" i="1"/>
  <c r="R91" i="1"/>
  <c r="P91" i="1"/>
  <c r="R90" i="1"/>
  <c r="P90" i="1"/>
  <c r="R89" i="1"/>
  <c r="P89" i="1"/>
  <c r="R88" i="1"/>
  <c r="P88" i="1"/>
  <c r="R87" i="1"/>
  <c r="P87" i="1"/>
  <c r="R86" i="1"/>
  <c r="P86" i="1"/>
  <c r="R85" i="1"/>
  <c r="P85" i="1"/>
  <c r="R84" i="1"/>
  <c r="P84" i="1"/>
  <c r="R83" i="1"/>
  <c r="P83" i="1"/>
  <c r="R82" i="1"/>
  <c r="P82" i="1"/>
  <c r="R81" i="1"/>
  <c r="P81" i="1"/>
  <c r="R80" i="1"/>
  <c r="P80" i="1"/>
  <c r="R79" i="1"/>
  <c r="P79" i="1"/>
  <c r="R78" i="1"/>
  <c r="P78" i="1"/>
  <c r="R77" i="1"/>
  <c r="P77" i="1"/>
  <c r="R76" i="1"/>
  <c r="P76" i="1"/>
  <c r="R75" i="1"/>
  <c r="P75" i="1"/>
  <c r="R74" i="1"/>
  <c r="P74" i="1"/>
  <c r="R73" i="1"/>
  <c r="P73" i="1"/>
  <c r="R72" i="1"/>
  <c r="P72" i="1"/>
  <c r="R71" i="1"/>
  <c r="P71" i="1"/>
  <c r="R70" i="1"/>
  <c r="P70" i="1"/>
  <c r="R69" i="1"/>
  <c r="P69" i="1"/>
  <c r="R68" i="1"/>
  <c r="P68" i="1"/>
  <c r="R67" i="1"/>
  <c r="P67" i="1"/>
  <c r="R66" i="1"/>
  <c r="P66" i="1"/>
  <c r="R65" i="1"/>
  <c r="P65" i="1"/>
  <c r="R64" i="1"/>
  <c r="P64" i="1"/>
  <c r="R63" i="1"/>
  <c r="P63" i="1"/>
  <c r="R62" i="1"/>
  <c r="P62" i="1"/>
  <c r="R61" i="1"/>
  <c r="P61" i="1"/>
  <c r="R60" i="1"/>
  <c r="P60" i="1"/>
  <c r="R59" i="1"/>
  <c r="P59" i="1"/>
  <c r="R58" i="1"/>
  <c r="P58" i="1"/>
  <c r="R57" i="1"/>
  <c r="P57" i="1"/>
  <c r="R56" i="1"/>
  <c r="P56" i="1"/>
  <c r="R55" i="1"/>
  <c r="P55" i="1"/>
  <c r="R54" i="1"/>
  <c r="P54" i="1"/>
  <c r="R53" i="1"/>
  <c r="P53" i="1"/>
  <c r="R52" i="1"/>
  <c r="P52" i="1"/>
  <c r="R51" i="1"/>
  <c r="P51" i="1"/>
  <c r="R50" i="1"/>
  <c r="P50" i="1"/>
  <c r="R49" i="1"/>
  <c r="P49" i="1"/>
  <c r="R48" i="1"/>
  <c r="P48" i="1"/>
  <c r="R47" i="1"/>
  <c r="P47" i="1"/>
  <c r="R46" i="1"/>
  <c r="P46" i="1"/>
  <c r="R45" i="1"/>
  <c r="P45" i="1"/>
  <c r="R44" i="1"/>
  <c r="P44" i="1"/>
  <c r="R43" i="1"/>
  <c r="P43" i="1"/>
  <c r="R42" i="1"/>
  <c r="P42" i="1"/>
  <c r="R41" i="1"/>
  <c r="P41" i="1"/>
  <c r="R40" i="1"/>
  <c r="P40" i="1"/>
  <c r="R39" i="1"/>
  <c r="P39" i="1"/>
  <c r="R38" i="1"/>
  <c r="P38" i="1"/>
  <c r="R37" i="1"/>
  <c r="P37" i="1"/>
  <c r="R36" i="1"/>
  <c r="P36" i="1"/>
  <c r="R35" i="1"/>
  <c r="P35" i="1"/>
  <c r="R34" i="1"/>
  <c r="P34" i="1"/>
  <c r="R33" i="1"/>
  <c r="P33" i="1"/>
  <c r="R32" i="1"/>
  <c r="P32" i="1"/>
  <c r="R31" i="1"/>
  <c r="P31" i="1"/>
  <c r="R30" i="1"/>
  <c r="P30" i="1"/>
  <c r="R29" i="1"/>
  <c r="P29" i="1"/>
  <c r="R28" i="1"/>
  <c r="P28" i="1"/>
  <c r="R27" i="1"/>
  <c r="P27" i="1"/>
  <c r="R26" i="1"/>
  <c r="P26" i="1"/>
  <c r="R25" i="1"/>
  <c r="P25" i="1"/>
  <c r="R24" i="1"/>
  <c r="P24" i="1"/>
  <c r="R23" i="1"/>
  <c r="P23" i="1"/>
  <c r="R22" i="1"/>
  <c r="P22" i="1"/>
  <c r="R21" i="1"/>
  <c r="P21" i="1"/>
  <c r="R20" i="1"/>
  <c r="R19" i="1"/>
  <c r="P19" i="1"/>
  <c r="R18" i="1"/>
  <c r="P18" i="1"/>
  <c r="R17" i="1"/>
  <c r="Q9" i="1"/>
  <c r="P17" i="1"/>
  <c r="I10" i="1"/>
  <c r="E53" i="33" s="1"/>
  <c r="J10" i="1"/>
  <c r="E78" i="33" s="1"/>
  <c r="E81" i="33" s="1"/>
  <c r="E85" i="33" s="1"/>
  <c r="K10" i="1"/>
  <c r="L10" i="1"/>
  <c r="E57" i="33" s="1"/>
  <c r="G10" i="1"/>
  <c r="D8" i="87" s="1"/>
  <c r="P9" i="13" l="1"/>
  <c r="P10" i="13" s="1"/>
  <c r="E49" i="28" s="1"/>
  <c r="P9" i="16"/>
  <c r="P10" i="16" s="1"/>
  <c r="E49" i="31" s="1"/>
  <c r="P9" i="15"/>
  <c r="P10" i="15" s="1"/>
  <c r="E49" i="30" s="1"/>
  <c r="R9" i="13"/>
  <c r="R10" i="13" s="1"/>
  <c r="E48" i="28" s="1"/>
  <c r="R9" i="15"/>
  <c r="R10" i="15" s="1"/>
  <c r="E48" i="30" s="1"/>
  <c r="R9" i="16"/>
  <c r="R10" i="16" s="1"/>
  <c r="E48" i="31" s="1"/>
  <c r="E51" i="31" s="1"/>
  <c r="E61" i="31" s="1"/>
  <c r="R9" i="3"/>
  <c r="R10" i="3" s="1"/>
  <c r="E48" i="32" s="1"/>
  <c r="P9" i="3"/>
  <c r="P10" i="3" s="1"/>
  <c r="E49" i="32" s="1"/>
  <c r="E29" i="90"/>
  <c r="D14" i="87"/>
  <c r="E8" i="87"/>
  <c r="P9" i="14"/>
  <c r="P10" i="14" s="1"/>
  <c r="E49" i="29" s="1"/>
  <c r="R9" i="14"/>
  <c r="R10" i="14" s="1"/>
  <c r="E48" i="29" s="1"/>
  <c r="R9" i="1"/>
  <c r="R11" i="1" s="1"/>
  <c r="P9" i="1"/>
  <c r="P11" i="1" s="1"/>
  <c r="Q11" i="1"/>
  <c r="Q11" i="3" s="1"/>
  <c r="E88" i="33"/>
  <c r="N8" i="87" s="1"/>
  <c r="Q10" i="3"/>
  <c r="E47" i="32" s="1"/>
  <c r="M11" i="1"/>
  <c r="M12" i="1" s="1"/>
  <c r="M11" i="3"/>
  <c r="G12" i="1"/>
  <c r="E16" i="33" s="1"/>
  <c r="E18" i="33" s="1"/>
  <c r="E20" i="33" s="1"/>
  <c r="E22" i="33" s="1"/>
  <c r="G12" i="3"/>
  <c r="E16" i="32" s="1"/>
  <c r="E18" i="32" s="1"/>
  <c r="E20" i="32" s="1"/>
  <c r="E22" i="32" s="1"/>
  <c r="L12" i="41"/>
  <c r="I12" i="41"/>
  <c r="J12" i="41"/>
  <c r="O12" i="41"/>
  <c r="K12" i="41"/>
  <c r="K11" i="16"/>
  <c r="K12" i="3"/>
  <c r="L11" i="16"/>
  <c r="L12" i="3"/>
  <c r="J12" i="3"/>
  <c r="O11" i="16"/>
  <c r="O12" i="3"/>
  <c r="I12" i="3"/>
  <c r="O10" i="1"/>
  <c r="E50" i="33" s="1"/>
  <c r="R513" i="46"/>
  <c r="P513" i="46"/>
  <c r="R512" i="46"/>
  <c r="P512" i="46"/>
  <c r="R511" i="46"/>
  <c r="P511" i="46"/>
  <c r="R510" i="46"/>
  <c r="P510" i="46"/>
  <c r="R509" i="46"/>
  <c r="P509" i="46"/>
  <c r="R508" i="46"/>
  <c r="P508" i="46"/>
  <c r="R507" i="46"/>
  <c r="P507" i="46"/>
  <c r="R506" i="46"/>
  <c r="P506" i="46"/>
  <c r="R505" i="46"/>
  <c r="P505" i="46"/>
  <c r="R504" i="46"/>
  <c r="P504" i="46"/>
  <c r="R503" i="46"/>
  <c r="P503" i="46"/>
  <c r="R502" i="46"/>
  <c r="P502" i="46"/>
  <c r="R501" i="46"/>
  <c r="P501" i="46"/>
  <c r="R500" i="46"/>
  <c r="P500" i="46"/>
  <c r="R499" i="46"/>
  <c r="P499" i="46"/>
  <c r="R498" i="46"/>
  <c r="P498" i="46"/>
  <c r="R497" i="46"/>
  <c r="P497" i="46"/>
  <c r="R496" i="46"/>
  <c r="P496" i="46"/>
  <c r="R495" i="46"/>
  <c r="P495" i="46"/>
  <c r="R494" i="46"/>
  <c r="P494" i="46"/>
  <c r="R493" i="46"/>
  <c r="P493" i="46"/>
  <c r="R492" i="46"/>
  <c r="P492" i="46"/>
  <c r="R491" i="46"/>
  <c r="P491" i="46"/>
  <c r="R490" i="46"/>
  <c r="P490" i="46"/>
  <c r="R489" i="46"/>
  <c r="P489" i="46"/>
  <c r="R488" i="46"/>
  <c r="P488" i="46"/>
  <c r="R487" i="46"/>
  <c r="P487" i="46"/>
  <c r="R486" i="46"/>
  <c r="P486" i="46"/>
  <c r="R485" i="46"/>
  <c r="P485" i="46"/>
  <c r="R484" i="46"/>
  <c r="P484" i="46"/>
  <c r="R483" i="46"/>
  <c r="P483" i="46"/>
  <c r="R482" i="46"/>
  <c r="P482" i="46"/>
  <c r="R481" i="46"/>
  <c r="P481" i="46"/>
  <c r="R480" i="46"/>
  <c r="P480" i="46"/>
  <c r="R479" i="46"/>
  <c r="P479" i="46"/>
  <c r="R478" i="46"/>
  <c r="P478" i="46"/>
  <c r="R477" i="46"/>
  <c r="P477" i="46"/>
  <c r="R476" i="46"/>
  <c r="P476" i="46"/>
  <c r="R475" i="46"/>
  <c r="P475" i="46"/>
  <c r="R474" i="46"/>
  <c r="P474" i="46"/>
  <c r="R473" i="46"/>
  <c r="P473" i="46"/>
  <c r="R472" i="46"/>
  <c r="P472" i="46"/>
  <c r="R471" i="46"/>
  <c r="P471" i="46"/>
  <c r="R470" i="46"/>
  <c r="P470" i="46"/>
  <c r="R469" i="46"/>
  <c r="P469" i="46"/>
  <c r="R468" i="46"/>
  <c r="P468" i="46"/>
  <c r="R467" i="46"/>
  <c r="P467" i="46"/>
  <c r="R466" i="46"/>
  <c r="P466" i="46"/>
  <c r="R465" i="46"/>
  <c r="P465" i="46"/>
  <c r="R464" i="46"/>
  <c r="P464" i="46"/>
  <c r="R463" i="46"/>
  <c r="P463" i="46"/>
  <c r="R462" i="46"/>
  <c r="P462" i="46"/>
  <c r="R461" i="46"/>
  <c r="P461" i="46"/>
  <c r="R460" i="46"/>
  <c r="P460" i="46"/>
  <c r="R459" i="46"/>
  <c r="P459" i="46"/>
  <c r="R458" i="46"/>
  <c r="P458" i="46"/>
  <c r="R457" i="46"/>
  <c r="P457" i="46"/>
  <c r="R456" i="46"/>
  <c r="P456" i="46"/>
  <c r="R455" i="46"/>
  <c r="P455" i="46"/>
  <c r="R454" i="46"/>
  <c r="P454" i="46"/>
  <c r="R453" i="46"/>
  <c r="P453" i="46"/>
  <c r="R452" i="46"/>
  <c r="P452" i="46"/>
  <c r="R451" i="46"/>
  <c r="P451" i="46"/>
  <c r="R450" i="46"/>
  <c r="P450" i="46"/>
  <c r="R449" i="46"/>
  <c r="P449" i="46"/>
  <c r="R448" i="46"/>
  <c r="P448" i="46"/>
  <c r="R447" i="46"/>
  <c r="P447" i="46"/>
  <c r="R446" i="46"/>
  <c r="P446" i="46"/>
  <c r="R445" i="46"/>
  <c r="P445" i="46"/>
  <c r="R444" i="46"/>
  <c r="P444" i="46"/>
  <c r="R443" i="46"/>
  <c r="P443" i="46"/>
  <c r="R442" i="46"/>
  <c r="P442" i="46"/>
  <c r="R441" i="46"/>
  <c r="P441" i="46"/>
  <c r="R440" i="46"/>
  <c r="P440" i="46"/>
  <c r="R439" i="46"/>
  <c r="P439" i="46"/>
  <c r="R438" i="46"/>
  <c r="P438" i="46"/>
  <c r="R437" i="46"/>
  <c r="P437" i="46"/>
  <c r="R436" i="46"/>
  <c r="P436" i="46"/>
  <c r="R435" i="46"/>
  <c r="P435" i="46"/>
  <c r="R434" i="46"/>
  <c r="P434" i="46"/>
  <c r="R433" i="46"/>
  <c r="P433" i="46"/>
  <c r="R432" i="46"/>
  <c r="P432" i="46"/>
  <c r="R431" i="46"/>
  <c r="P431" i="46"/>
  <c r="R430" i="46"/>
  <c r="P430" i="46"/>
  <c r="R429" i="46"/>
  <c r="P429" i="46"/>
  <c r="R428" i="46"/>
  <c r="P428" i="46"/>
  <c r="R427" i="46"/>
  <c r="P427" i="46"/>
  <c r="R426" i="46"/>
  <c r="P426" i="46"/>
  <c r="R425" i="46"/>
  <c r="P425" i="46"/>
  <c r="R424" i="46"/>
  <c r="P424" i="46"/>
  <c r="R423" i="46"/>
  <c r="P423" i="46"/>
  <c r="R422" i="46"/>
  <c r="P422" i="46"/>
  <c r="R421" i="46"/>
  <c r="P421" i="46"/>
  <c r="R420" i="46"/>
  <c r="P420" i="46"/>
  <c r="R419" i="46"/>
  <c r="P419" i="46"/>
  <c r="R418" i="46"/>
  <c r="P418" i="46"/>
  <c r="R417" i="46"/>
  <c r="P417" i="46"/>
  <c r="R416" i="46"/>
  <c r="P416" i="46"/>
  <c r="R415" i="46"/>
  <c r="P415" i="46"/>
  <c r="R414" i="46"/>
  <c r="P414" i="46"/>
  <c r="R413" i="46"/>
  <c r="P413" i="46"/>
  <c r="R412" i="46"/>
  <c r="P412" i="46"/>
  <c r="R411" i="46"/>
  <c r="P411" i="46"/>
  <c r="R410" i="46"/>
  <c r="P410" i="46"/>
  <c r="R409" i="46"/>
  <c r="P409" i="46"/>
  <c r="R408" i="46"/>
  <c r="P408" i="46"/>
  <c r="R407" i="46"/>
  <c r="P407" i="46"/>
  <c r="R406" i="46"/>
  <c r="P406" i="46"/>
  <c r="R405" i="46"/>
  <c r="P405" i="46"/>
  <c r="R404" i="46"/>
  <c r="P404" i="46"/>
  <c r="R403" i="46"/>
  <c r="P403" i="46"/>
  <c r="R402" i="46"/>
  <c r="P402" i="46"/>
  <c r="R401" i="46"/>
  <c r="P401" i="46"/>
  <c r="R400" i="46"/>
  <c r="P400" i="46"/>
  <c r="R399" i="46"/>
  <c r="P399" i="46"/>
  <c r="R398" i="46"/>
  <c r="P398" i="46"/>
  <c r="R397" i="46"/>
  <c r="P397" i="46"/>
  <c r="R396" i="46"/>
  <c r="P396" i="46"/>
  <c r="R395" i="46"/>
  <c r="P395" i="46"/>
  <c r="R394" i="46"/>
  <c r="P394" i="46"/>
  <c r="R393" i="46"/>
  <c r="P393" i="46"/>
  <c r="R392" i="46"/>
  <c r="P392" i="46"/>
  <c r="R391" i="46"/>
  <c r="P391" i="46"/>
  <c r="R390" i="46"/>
  <c r="P390" i="46"/>
  <c r="R389" i="46"/>
  <c r="P389" i="46"/>
  <c r="R388" i="46"/>
  <c r="P388" i="46"/>
  <c r="R387" i="46"/>
  <c r="P387" i="46"/>
  <c r="R386" i="46"/>
  <c r="P386" i="46"/>
  <c r="R385" i="46"/>
  <c r="P385" i="46"/>
  <c r="R384" i="46"/>
  <c r="P384" i="46"/>
  <c r="R383" i="46"/>
  <c r="P383" i="46"/>
  <c r="R382" i="46"/>
  <c r="P382" i="46"/>
  <c r="R381" i="46"/>
  <c r="P381" i="46"/>
  <c r="R380" i="46"/>
  <c r="P380" i="46"/>
  <c r="R379" i="46"/>
  <c r="P379" i="46"/>
  <c r="R378" i="46"/>
  <c r="P378" i="46"/>
  <c r="R377" i="46"/>
  <c r="P377" i="46"/>
  <c r="R376" i="46"/>
  <c r="P376" i="46"/>
  <c r="R375" i="46"/>
  <c r="P375" i="46"/>
  <c r="R374" i="46"/>
  <c r="P374" i="46"/>
  <c r="R373" i="46"/>
  <c r="P373" i="46"/>
  <c r="R372" i="46"/>
  <c r="P372" i="46"/>
  <c r="R371" i="46"/>
  <c r="P371" i="46"/>
  <c r="R370" i="46"/>
  <c r="P370" i="46"/>
  <c r="R369" i="46"/>
  <c r="P369" i="46"/>
  <c r="R368" i="46"/>
  <c r="P368" i="46"/>
  <c r="R367" i="46"/>
  <c r="P367" i="46"/>
  <c r="R366" i="46"/>
  <c r="P366" i="46"/>
  <c r="R365" i="46"/>
  <c r="P365" i="46"/>
  <c r="R364" i="46"/>
  <c r="P364" i="46"/>
  <c r="R363" i="46"/>
  <c r="P363" i="46"/>
  <c r="R362" i="46"/>
  <c r="P362" i="46"/>
  <c r="R361" i="46"/>
  <c r="P361" i="46"/>
  <c r="R360" i="46"/>
  <c r="P360" i="46"/>
  <c r="R359" i="46"/>
  <c r="P359" i="46"/>
  <c r="R358" i="46"/>
  <c r="P358" i="46"/>
  <c r="R357" i="46"/>
  <c r="P357" i="46"/>
  <c r="R356" i="46"/>
  <c r="P356" i="46"/>
  <c r="R355" i="46"/>
  <c r="P355" i="46"/>
  <c r="R354" i="46"/>
  <c r="P354" i="46"/>
  <c r="R353" i="46"/>
  <c r="P353" i="46"/>
  <c r="R352" i="46"/>
  <c r="P352" i="46"/>
  <c r="R351" i="46"/>
  <c r="P351" i="46"/>
  <c r="R350" i="46"/>
  <c r="P350" i="46"/>
  <c r="R349" i="46"/>
  <c r="P349" i="46"/>
  <c r="R348" i="46"/>
  <c r="P348" i="46"/>
  <c r="R347" i="46"/>
  <c r="P347" i="46"/>
  <c r="R346" i="46"/>
  <c r="P346" i="46"/>
  <c r="R345" i="46"/>
  <c r="P345" i="46"/>
  <c r="R344" i="46"/>
  <c r="P344" i="46"/>
  <c r="R343" i="46"/>
  <c r="P343" i="46"/>
  <c r="R342" i="46"/>
  <c r="P342" i="46"/>
  <c r="R341" i="46"/>
  <c r="P341" i="46"/>
  <c r="R340" i="46"/>
  <c r="P340" i="46"/>
  <c r="R339" i="46"/>
  <c r="P339" i="46"/>
  <c r="R338" i="46"/>
  <c r="P338" i="46"/>
  <c r="R337" i="46"/>
  <c r="P337" i="46"/>
  <c r="R336" i="46"/>
  <c r="P336" i="46"/>
  <c r="R335" i="46"/>
  <c r="P335" i="46"/>
  <c r="R334" i="46"/>
  <c r="P334" i="46"/>
  <c r="R333" i="46"/>
  <c r="P333" i="46"/>
  <c r="R332" i="46"/>
  <c r="P332" i="46"/>
  <c r="R331" i="46"/>
  <c r="P331" i="46"/>
  <c r="R330" i="46"/>
  <c r="P330" i="46"/>
  <c r="R329" i="46"/>
  <c r="P329" i="46"/>
  <c r="R328" i="46"/>
  <c r="P328" i="46"/>
  <c r="R327" i="46"/>
  <c r="P327" i="46"/>
  <c r="R326" i="46"/>
  <c r="P326" i="46"/>
  <c r="R325" i="46"/>
  <c r="P325" i="46"/>
  <c r="R324" i="46"/>
  <c r="P324" i="46"/>
  <c r="R323" i="46"/>
  <c r="P323" i="46"/>
  <c r="R322" i="46"/>
  <c r="P322" i="46"/>
  <c r="R321" i="46"/>
  <c r="P321" i="46"/>
  <c r="R320" i="46"/>
  <c r="P320" i="46"/>
  <c r="R319" i="46"/>
  <c r="P319" i="46"/>
  <c r="R318" i="46"/>
  <c r="P318" i="46"/>
  <c r="R317" i="46"/>
  <c r="P317" i="46"/>
  <c r="R316" i="46"/>
  <c r="P316" i="46"/>
  <c r="R315" i="46"/>
  <c r="P315" i="46"/>
  <c r="R314" i="46"/>
  <c r="P314" i="46"/>
  <c r="R313" i="46"/>
  <c r="P313" i="46"/>
  <c r="R312" i="46"/>
  <c r="P312" i="46"/>
  <c r="R311" i="46"/>
  <c r="P311" i="46"/>
  <c r="R310" i="46"/>
  <c r="P310" i="46"/>
  <c r="R309" i="46"/>
  <c r="P309" i="46"/>
  <c r="R308" i="46"/>
  <c r="P308" i="46"/>
  <c r="R307" i="46"/>
  <c r="P307" i="46"/>
  <c r="R306" i="46"/>
  <c r="P306" i="46"/>
  <c r="R305" i="46"/>
  <c r="P305" i="46"/>
  <c r="R304" i="46"/>
  <c r="P304" i="46"/>
  <c r="R303" i="46"/>
  <c r="P303" i="46"/>
  <c r="R302" i="46"/>
  <c r="P302" i="46"/>
  <c r="R301" i="46"/>
  <c r="P301" i="46"/>
  <c r="R300" i="46"/>
  <c r="P300" i="46"/>
  <c r="R299" i="46"/>
  <c r="P299" i="46"/>
  <c r="R298" i="46"/>
  <c r="P298" i="46"/>
  <c r="R297" i="46"/>
  <c r="P297" i="46"/>
  <c r="R296" i="46"/>
  <c r="P296" i="46"/>
  <c r="R295" i="46"/>
  <c r="P295" i="46"/>
  <c r="R294" i="46"/>
  <c r="P294" i="46"/>
  <c r="R293" i="46"/>
  <c r="P293" i="46"/>
  <c r="R292" i="46"/>
  <c r="P292" i="46"/>
  <c r="R291" i="46"/>
  <c r="P291" i="46"/>
  <c r="R290" i="46"/>
  <c r="P290" i="46"/>
  <c r="R289" i="46"/>
  <c r="P289" i="46"/>
  <c r="R288" i="46"/>
  <c r="P288" i="46"/>
  <c r="R287" i="46"/>
  <c r="P287" i="46"/>
  <c r="R286" i="46"/>
  <c r="P286" i="46"/>
  <c r="R285" i="46"/>
  <c r="P285" i="46"/>
  <c r="R284" i="46"/>
  <c r="P284" i="46"/>
  <c r="R283" i="46"/>
  <c r="P283" i="46"/>
  <c r="R282" i="46"/>
  <c r="P282" i="46"/>
  <c r="R281" i="46"/>
  <c r="P281" i="46"/>
  <c r="R280" i="46"/>
  <c r="P280" i="46"/>
  <c r="R279" i="46"/>
  <c r="P279" i="46"/>
  <c r="R278" i="46"/>
  <c r="P278" i="46"/>
  <c r="R277" i="46"/>
  <c r="P277" i="46"/>
  <c r="R276" i="46"/>
  <c r="P276" i="46"/>
  <c r="R275" i="46"/>
  <c r="P275" i="46"/>
  <c r="R274" i="46"/>
  <c r="P274" i="46"/>
  <c r="R273" i="46"/>
  <c r="P273" i="46"/>
  <c r="R272" i="46"/>
  <c r="P272" i="46"/>
  <c r="R271" i="46"/>
  <c r="P271" i="46"/>
  <c r="R270" i="46"/>
  <c r="P270" i="46"/>
  <c r="R269" i="46"/>
  <c r="P269" i="46"/>
  <c r="R268" i="46"/>
  <c r="P268" i="46"/>
  <c r="R267" i="46"/>
  <c r="P267" i="46"/>
  <c r="R266" i="46"/>
  <c r="P266" i="46"/>
  <c r="R265" i="46"/>
  <c r="P265" i="46"/>
  <c r="R264" i="46"/>
  <c r="P264" i="46"/>
  <c r="R263" i="46"/>
  <c r="P263" i="46"/>
  <c r="R262" i="46"/>
  <c r="P262" i="46"/>
  <c r="R261" i="46"/>
  <c r="P261" i="46"/>
  <c r="R260" i="46"/>
  <c r="P260" i="46"/>
  <c r="R259" i="46"/>
  <c r="P259" i="46"/>
  <c r="R258" i="46"/>
  <c r="P258" i="46"/>
  <c r="R257" i="46"/>
  <c r="P257" i="46"/>
  <c r="R256" i="46"/>
  <c r="P256" i="46"/>
  <c r="R255" i="46"/>
  <c r="P255" i="46"/>
  <c r="R254" i="46"/>
  <c r="P254" i="46"/>
  <c r="R253" i="46"/>
  <c r="P253" i="46"/>
  <c r="R252" i="46"/>
  <c r="P252" i="46"/>
  <c r="R251" i="46"/>
  <c r="P251" i="46"/>
  <c r="R250" i="46"/>
  <c r="P250" i="46"/>
  <c r="R249" i="46"/>
  <c r="P249" i="46"/>
  <c r="R248" i="46"/>
  <c r="P248" i="46"/>
  <c r="R247" i="46"/>
  <c r="P247" i="46"/>
  <c r="R246" i="46"/>
  <c r="P246" i="46"/>
  <c r="R245" i="46"/>
  <c r="P245" i="46"/>
  <c r="R244" i="46"/>
  <c r="P244" i="46"/>
  <c r="R243" i="46"/>
  <c r="P243" i="46"/>
  <c r="R242" i="46"/>
  <c r="P242" i="46"/>
  <c r="R241" i="46"/>
  <c r="P241" i="46"/>
  <c r="R240" i="46"/>
  <c r="P240" i="46"/>
  <c r="R239" i="46"/>
  <c r="P239" i="46"/>
  <c r="R238" i="46"/>
  <c r="P238" i="46"/>
  <c r="R237" i="46"/>
  <c r="P237" i="46"/>
  <c r="R236" i="46"/>
  <c r="P236" i="46"/>
  <c r="R235" i="46"/>
  <c r="P235" i="46"/>
  <c r="R234" i="46"/>
  <c r="P234" i="46"/>
  <c r="R233" i="46"/>
  <c r="P233" i="46"/>
  <c r="R232" i="46"/>
  <c r="P232" i="46"/>
  <c r="R231" i="46"/>
  <c r="P231" i="46"/>
  <c r="R230" i="46"/>
  <c r="P230" i="46"/>
  <c r="R229" i="46"/>
  <c r="P229" i="46"/>
  <c r="R228" i="46"/>
  <c r="P228" i="46"/>
  <c r="R227" i="46"/>
  <c r="P227" i="46"/>
  <c r="R226" i="46"/>
  <c r="P226" i="46"/>
  <c r="R225" i="46"/>
  <c r="P225" i="46"/>
  <c r="R224" i="46"/>
  <c r="P224" i="46"/>
  <c r="R223" i="46"/>
  <c r="P223" i="46"/>
  <c r="R222" i="46"/>
  <c r="P222" i="46"/>
  <c r="R221" i="46"/>
  <c r="P221" i="46"/>
  <c r="R220" i="46"/>
  <c r="P220" i="46"/>
  <c r="R219" i="46"/>
  <c r="P219" i="46"/>
  <c r="R218" i="46"/>
  <c r="P218" i="46"/>
  <c r="R217" i="46"/>
  <c r="P217" i="46"/>
  <c r="R216" i="46"/>
  <c r="P216" i="46"/>
  <c r="R215" i="46"/>
  <c r="P215" i="46"/>
  <c r="R214" i="46"/>
  <c r="P214" i="46"/>
  <c r="R213" i="46"/>
  <c r="P213" i="46"/>
  <c r="R212" i="46"/>
  <c r="P212" i="46"/>
  <c r="R211" i="46"/>
  <c r="P211" i="46"/>
  <c r="R210" i="46"/>
  <c r="P210" i="46"/>
  <c r="R209" i="46"/>
  <c r="P209" i="46"/>
  <c r="R208" i="46"/>
  <c r="P208" i="46"/>
  <c r="R207" i="46"/>
  <c r="P207" i="46"/>
  <c r="R206" i="46"/>
  <c r="P206" i="46"/>
  <c r="R205" i="46"/>
  <c r="P205" i="46"/>
  <c r="R204" i="46"/>
  <c r="P204" i="46"/>
  <c r="R203" i="46"/>
  <c r="P203" i="46"/>
  <c r="R202" i="46"/>
  <c r="P202" i="46"/>
  <c r="R201" i="46"/>
  <c r="P201" i="46"/>
  <c r="R200" i="46"/>
  <c r="P200" i="46"/>
  <c r="R199" i="46"/>
  <c r="P199" i="46"/>
  <c r="R198" i="46"/>
  <c r="P198" i="46"/>
  <c r="R197" i="46"/>
  <c r="P197" i="46"/>
  <c r="R196" i="46"/>
  <c r="P196" i="46"/>
  <c r="R195" i="46"/>
  <c r="P195" i="46"/>
  <c r="R194" i="46"/>
  <c r="P194" i="46"/>
  <c r="R193" i="46"/>
  <c r="P193" i="46"/>
  <c r="R192" i="46"/>
  <c r="P192" i="46"/>
  <c r="R191" i="46"/>
  <c r="P191" i="46"/>
  <c r="R190" i="46"/>
  <c r="P190" i="46"/>
  <c r="R189" i="46"/>
  <c r="P189" i="46"/>
  <c r="R188" i="46"/>
  <c r="P188" i="46"/>
  <c r="R187" i="46"/>
  <c r="P187" i="46"/>
  <c r="R186" i="46"/>
  <c r="P186" i="46"/>
  <c r="R185" i="46"/>
  <c r="P185" i="46"/>
  <c r="R184" i="46"/>
  <c r="P184" i="46"/>
  <c r="R183" i="46"/>
  <c r="P183" i="46"/>
  <c r="R182" i="46"/>
  <c r="P182" i="46"/>
  <c r="R181" i="46"/>
  <c r="P181" i="46"/>
  <c r="R180" i="46"/>
  <c r="P180" i="46"/>
  <c r="R179" i="46"/>
  <c r="P179" i="46"/>
  <c r="R178" i="46"/>
  <c r="P178" i="46"/>
  <c r="R177" i="46"/>
  <c r="P177" i="46"/>
  <c r="R176" i="46"/>
  <c r="P176" i="46"/>
  <c r="R175" i="46"/>
  <c r="P175" i="46"/>
  <c r="R174" i="46"/>
  <c r="P174" i="46"/>
  <c r="R173" i="46"/>
  <c r="P173" i="46"/>
  <c r="R172" i="46"/>
  <c r="P172" i="46"/>
  <c r="R171" i="46"/>
  <c r="P171" i="46"/>
  <c r="R170" i="46"/>
  <c r="P170" i="46"/>
  <c r="R169" i="46"/>
  <c r="P169" i="46"/>
  <c r="R168" i="46"/>
  <c r="P168" i="46"/>
  <c r="R167" i="46"/>
  <c r="P167" i="46"/>
  <c r="R166" i="46"/>
  <c r="P166" i="46"/>
  <c r="R165" i="46"/>
  <c r="P165" i="46"/>
  <c r="R164" i="46"/>
  <c r="P164" i="46"/>
  <c r="R163" i="46"/>
  <c r="P163" i="46"/>
  <c r="R162" i="46"/>
  <c r="P162" i="46"/>
  <c r="R161" i="46"/>
  <c r="P161" i="46"/>
  <c r="R160" i="46"/>
  <c r="P160" i="46"/>
  <c r="R159" i="46"/>
  <c r="P159" i="46"/>
  <c r="R158" i="46"/>
  <c r="P158" i="46"/>
  <c r="R157" i="46"/>
  <c r="P157" i="46"/>
  <c r="R156" i="46"/>
  <c r="P156" i="46"/>
  <c r="R155" i="46"/>
  <c r="P155" i="46"/>
  <c r="R154" i="46"/>
  <c r="P154" i="46"/>
  <c r="R153" i="46"/>
  <c r="P153" i="46"/>
  <c r="R152" i="46"/>
  <c r="P152" i="46"/>
  <c r="R151" i="46"/>
  <c r="P151" i="46"/>
  <c r="R150" i="46"/>
  <c r="P150" i="46"/>
  <c r="R149" i="46"/>
  <c r="P149" i="46"/>
  <c r="R148" i="46"/>
  <c r="P148" i="46"/>
  <c r="R147" i="46"/>
  <c r="P147" i="46"/>
  <c r="R146" i="46"/>
  <c r="P146" i="46"/>
  <c r="R145" i="46"/>
  <c r="P145" i="46"/>
  <c r="R144" i="46"/>
  <c r="P144" i="46"/>
  <c r="R143" i="46"/>
  <c r="P143" i="46"/>
  <c r="R142" i="46"/>
  <c r="P142" i="46"/>
  <c r="R141" i="46"/>
  <c r="P141" i="46"/>
  <c r="R140" i="46"/>
  <c r="P140" i="46"/>
  <c r="R139" i="46"/>
  <c r="P139" i="46"/>
  <c r="R138" i="46"/>
  <c r="P138" i="46"/>
  <c r="R137" i="46"/>
  <c r="P137" i="46"/>
  <c r="R136" i="46"/>
  <c r="P136" i="46"/>
  <c r="R135" i="46"/>
  <c r="P135" i="46"/>
  <c r="R134" i="46"/>
  <c r="P134" i="46"/>
  <c r="R133" i="46"/>
  <c r="P133" i="46"/>
  <c r="R132" i="46"/>
  <c r="P132" i="46"/>
  <c r="R131" i="46"/>
  <c r="P131" i="46"/>
  <c r="R130" i="46"/>
  <c r="P130" i="46"/>
  <c r="R129" i="46"/>
  <c r="P129" i="46"/>
  <c r="R128" i="46"/>
  <c r="P128" i="46"/>
  <c r="R127" i="46"/>
  <c r="P127" i="46"/>
  <c r="R126" i="46"/>
  <c r="P126" i="46"/>
  <c r="R125" i="46"/>
  <c r="P125" i="46"/>
  <c r="R124" i="46"/>
  <c r="P124" i="46"/>
  <c r="R123" i="46"/>
  <c r="P123" i="46"/>
  <c r="R122" i="46"/>
  <c r="P122" i="46"/>
  <c r="R121" i="46"/>
  <c r="P121" i="46"/>
  <c r="R120" i="46"/>
  <c r="P120" i="46"/>
  <c r="R119" i="46"/>
  <c r="P119" i="46"/>
  <c r="R118" i="46"/>
  <c r="P118" i="46"/>
  <c r="R117" i="46"/>
  <c r="P117" i="46"/>
  <c r="R116" i="46"/>
  <c r="P116" i="46"/>
  <c r="R115" i="46"/>
  <c r="P115" i="46"/>
  <c r="R114" i="46"/>
  <c r="P114" i="46"/>
  <c r="R113" i="46"/>
  <c r="P113" i="46"/>
  <c r="R112" i="46"/>
  <c r="P112" i="46"/>
  <c r="R111" i="46"/>
  <c r="P111" i="46"/>
  <c r="R110" i="46"/>
  <c r="P110" i="46"/>
  <c r="R109" i="46"/>
  <c r="P109" i="46"/>
  <c r="R108" i="46"/>
  <c r="P108" i="46"/>
  <c r="R107" i="46"/>
  <c r="P107" i="46"/>
  <c r="R106" i="46"/>
  <c r="P106" i="46"/>
  <c r="R105" i="46"/>
  <c r="P105" i="46"/>
  <c r="R104" i="46"/>
  <c r="P104" i="46"/>
  <c r="R103" i="46"/>
  <c r="P103" i="46"/>
  <c r="R102" i="46"/>
  <c r="P102" i="46"/>
  <c r="R101" i="46"/>
  <c r="P101" i="46"/>
  <c r="R100" i="46"/>
  <c r="P100" i="46"/>
  <c r="R99" i="46"/>
  <c r="P99" i="46"/>
  <c r="R98" i="46"/>
  <c r="P98" i="46"/>
  <c r="R97" i="46"/>
  <c r="P97" i="46"/>
  <c r="R96" i="46"/>
  <c r="P96" i="46"/>
  <c r="R95" i="46"/>
  <c r="P95" i="46"/>
  <c r="R94" i="46"/>
  <c r="P94" i="46"/>
  <c r="R93" i="46"/>
  <c r="P93" i="46"/>
  <c r="R92" i="46"/>
  <c r="P92" i="46"/>
  <c r="R91" i="46"/>
  <c r="P91" i="46"/>
  <c r="R90" i="46"/>
  <c r="P90" i="46"/>
  <c r="R89" i="46"/>
  <c r="P89" i="46"/>
  <c r="R88" i="46"/>
  <c r="P88" i="46"/>
  <c r="R87" i="46"/>
  <c r="P87" i="46"/>
  <c r="R86" i="46"/>
  <c r="P86" i="46"/>
  <c r="R85" i="46"/>
  <c r="P85" i="46"/>
  <c r="R84" i="46"/>
  <c r="P84" i="46"/>
  <c r="R83" i="46"/>
  <c r="P83" i="46"/>
  <c r="R82" i="46"/>
  <c r="P82" i="46"/>
  <c r="R81" i="46"/>
  <c r="P81" i="46"/>
  <c r="R80" i="46"/>
  <c r="P80" i="46"/>
  <c r="R79" i="46"/>
  <c r="P79" i="46"/>
  <c r="R78" i="46"/>
  <c r="P78" i="46"/>
  <c r="R77" i="46"/>
  <c r="P77" i="46"/>
  <c r="R76" i="46"/>
  <c r="P76" i="46"/>
  <c r="R75" i="46"/>
  <c r="P75" i="46"/>
  <c r="R74" i="46"/>
  <c r="P74" i="46"/>
  <c r="R73" i="46"/>
  <c r="P73" i="46"/>
  <c r="R72" i="46"/>
  <c r="P72" i="46"/>
  <c r="R71" i="46"/>
  <c r="P71" i="46"/>
  <c r="R70" i="46"/>
  <c r="P70" i="46"/>
  <c r="R69" i="46"/>
  <c r="P69" i="46"/>
  <c r="R68" i="46"/>
  <c r="P68" i="46"/>
  <c r="R67" i="46"/>
  <c r="P67" i="46"/>
  <c r="R66" i="46"/>
  <c r="P66" i="46"/>
  <c r="R65" i="46"/>
  <c r="P65" i="46"/>
  <c r="R64" i="46"/>
  <c r="P64" i="46"/>
  <c r="R63" i="46"/>
  <c r="P63" i="46"/>
  <c r="R62" i="46"/>
  <c r="P62" i="46"/>
  <c r="R61" i="46"/>
  <c r="P61" i="46"/>
  <c r="R60" i="46"/>
  <c r="P60" i="46"/>
  <c r="R59" i="46"/>
  <c r="P59" i="46"/>
  <c r="R58" i="46"/>
  <c r="P58" i="46"/>
  <c r="R57" i="46"/>
  <c r="P57" i="46"/>
  <c r="R56" i="46"/>
  <c r="P56" i="46"/>
  <c r="R55" i="46"/>
  <c r="P55" i="46"/>
  <c r="R54" i="46"/>
  <c r="P54" i="46"/>
  <c r="R53" i="46"/>
  <c r="P53" i="46"/>
  <c r="R52" i="46"/>
  <c r="P52" i="46"/>
  <c r="R51" i="46"/>
  <c r="P51" i="46"/>
  <c r="R50" i="46"/>
  <c r="P50" i="46"/>
  <c r="R49" i="46"/>
  <c r="P49" i="46"/>
  <c r="R48" i="46"/>
  <c r="P48" i="46"/>
  <c r="R47" i="46"/>
  <c r="P47" i="46"/>
  <c r="R46" i="46"/>
  <c r="P46" i="46"/>
  <c r="R45" i="46"/>
  <c r="P45" i="46"/>
  <c r="R44" i="46"/>
  <c r="P44" i="46"/>
  <c r="R43" i="46"/>
  <c r="P43" i="46"/>
  <c r="R42" i="46"/>
  <c r="P42" i="46"/>
  <c r="R41" i="46"/>
  <c r="P41" i="46"/>
  <c r="R40" i="46"/>
  <c r="P40" i="46"/>
  <c r="R39" i="46"/>
  <c r="P39" i="46"/>
  <c r="R38" i="46"/>
  <c r="P38" i="46"/>
  <c r="R37" i="46"/>
  <c r="P37" i="46"/>
  <c r="R36" i="46"/>
  <c r="P36" i="46"/>
  <c r="R35" i="46"/>
  <c r="P35" i="46"/>
  <c r="R34" i="46"/>
  <c r="P34" i="46"/>
  <c r="R33" i="46"/>
  <c r="P33" i="46"/>
  <c r="R32" i="46"/>
  <c r="P32" i="46"/>
  <c r="R31" i="46"/>
  <c r="P31" i="46"/>
  <c r="R30" i="46"/>
  <c r="P30" i="46"/>
  <c r="R29" i="46"/>
  <c r="P29" i="46"/>
  <c r="R28" i="46"/>
  <c r="P28" i="46"/>
  <c r="R27" i="46"/>
  <c r="P27" i="46"/>
  <c r="R26" i="46"/>
  <c r="P26" i="46"/>
  <c r="R25" i="46"/>
  <c r="P25" i="46"/>
  <c r="R24" i="46"/>
  <c r="P24" i="46"/>
  <c r="R23" i="46"/>
  <c r="P23" i="46"/>
  <c r="R22" i="46"/>
  <c r="P22" i="46"/>
  <c r="R21" i="46"/>
  <c r="P21" i="46"/>
  <c r="R20" i="46"/>
  <c r="P20" i="46"/>
  <c r="R19" i="46"/>
  <c r="P19" i="46"/>
  <c r="R18" i="46"/>
  <c r="P18" i="46"/>
  <c r="R17" i="46"/>
  <c r="P17" i="46"/>
  <c r="R16" i="46"/>
  <c r="P16" i="46"/>
  <c r="R15" i="46"/>
  <c r="P15" i="46"/>
  <c r="R513" i="45"/>
  <c r="P513" i="45"/>
  <c r="R512" i="45"/>
  <c r="P512" i="45"/>
  <c r="R511" i="45"/>
  <c r="P511" i="45"/>
  <c r="R510" i="45"/>
  <c r="P510" i="45"/>
  <c r="R509" i="45"/>
  <c r="P509" i="45"/>
  <c r="R508" i="45"/>
  <c r="P508" i="45"/>
  <c r="R507" i="45"/>
  <c r="P507" i="45"/>
  <c r="R506" i="45"/>
  <c r="P506" i="45"/>
  <c r="R505" i="45"/>
  <c r="P505" i="45"/>
  <c r="R504" i="45"/>
  <c r="P504" i="45"/>
  <c r="R503" i="45"/>
  <c r="P503" i="45"/>
  <c r="R502" i="45"/>
  <c r="P502" i="45"/>
  <c r="R501" i="45"/>
  <c r="P501" i="45"/>
  <c r="R500" i="45"/>
  <c r="P500" i="45"/>
  <c r="R499" i="45"/>
  <c r="P499" i="45"/>
  <c r="R498" i="45"/>
  <c r="P498" i="45"/>
  <c r="R497" i="45"/>
  <c r="P497" i="45"/>
  <c r="R496" i="45"/>
  <c r="P496" i="45"/>
  <c r="R495" i="45"/>
  <c r="P495" i="45"/>
  <c r="R494" i="45"/>
  <c r="P494" i="45"/>
  <c r="R493" i="45"/>
  <c r="P493" i="45"/>
  <c r="R492" i="45"/>
  <c r="P492" i="45"/>
  <c r="R491" i="45"/>
  <c r="P491" i="45"/>
  <c r="R490" i="45"/>
  <c r="P490" i="45"/>
  <c r="R489" i="45"/>
  <c r="P489" i="45"/>
  <c r="R488" i="45"/>
  <c r="P488" i="45"/>
  <c r="R487" i="45"/>
  <c r="P487" i="45"/>
  <c r="R486" i="45"/>
  <c r="P486" i="45"/>
  <c r="R485" i="45"/>
  <c r="P485" i="45"/>
  <c r="R484" i="45"/>
  <c r="P484" i="45"/>
  <c r="R483" i="45"/>
  <c r="P483" i="45"/>
  <c r="R482" i="45"/>
  <c r="P482" i="45"/>
  <c r="R481" i="45"/>
  <c r="P481" i="45"/>
  <c r="R480" i="45"/>
  <c r="P480" i="45"/>
  <c r="R479" i="45"/>
  <c r="P479" i="45"/>
  <c r="R478" i="45"/>
  <c r="P478" i="45"/>
  <c r="R477" i="45"/>
  <c r="P477" i="45"/>
  <c r="R476" i="45"/>
  <c r="P476" i="45"/>
  <c r="R475" i="45"/>
  <c r="P475" i="45"/>
  <c r="R474" i="45"/>
  <c r="P474" i="45"/>
  <c r="R473" i="45"/>
  <c r="P473" i="45"/>
  <c r="R472" i="45"/>
  <c r="P472" i="45"/>
  <c r="R471" i="45"/>
  <c r="P471" i="45"/>
  <c r="R470" i="45"/>
  <c r="P470" i="45"/>
  <c r="R469" i="45"/>
  <c r="P469" i="45"/>
  <c r="R468" i="45"/>
  <c r="P468" i="45"/>
  <c r="R467" i="45"/>
  <c r="P467" i="45"/>
  <c r="R466" i="45"/>
  <c r="P466" i="45"/>
  <c r="R465" i="45"/>
  <c r="P465" i="45"/>
  <c r="R464" i="45"/>
  <c r="P464" i="45"/>
  <c r="R463" i="45"/>
  <c r="P463" i="45"/>
  <c r="R462" i="45"/>
  <c r="P462" i="45"/>
  <c r="R461" i="45"/>
  <c r="P461" i="45"/>
  <c r="R460" i="45"/>
  <c r="P460" i="45"/>
  <c r="R459" i="45"/>
  <c r="P459" i="45"/>
  <c r="R458" i="45"/>
  <c r="P458" i="45"/>
  <c r="R457" i="45"/>
  <c r="P457" i="45"/>
  <c r="R456" i="45"/>
  <c r="P456" i="45"/>
  <c r="R455" i="45"/>
  <c r="P455" i="45"/>
  <c r="R454" i="45"/>
  <c r="P454" i="45"/>
  <c r="R453" i="45"/>
  <c r="P453" i="45"/>
  <c r="R452" i="45"/>
  <c r="P452" i="45"/>
  <c r="R451" i="45"/>
  <c r="P451" i="45"/>
  <c r="R450" i="45"/>
  <c r="P450" i="45"/>
  <c r="R449" i="45"/>
  <c r="P449" i="45"/>
  <c r="R448" i="45"/>
  <c r="P448" i="45"/>
  <c r="R447" i="45"/>
  <c r="P447" i="45"/>
  <c r="R446" i="45"/>
  <c r="P446" i="45"/>
  <c r="R445" i="45"/>
  <c r="P445" i="45"/>
  <c r="R444" i="45"/>
  <c r="P444" i="45"/>
  <c r="R443" i="45"/>
  <c r="P443" i="45"/>
  <c r="R442" i="45"/>
  <c r="P442" i="45"/>
  <c r="R441" i="45"/>
  <c r="P441" i="45"/>
  <c r="R440" i="45"/>
  <c r="P440" i="45"/>
  <c r="R439" i="45"/>
  <c r="P439" i="45"/>
  <c r="R438" i="45"/>
  <c r="P438" i="45"/>
  <c r="R437" i="45"/>
  <c r="P437" i="45"/>
  <c r="R436" i="45"/>
  <c r="P436" i="45"/>
  <c r="R435" i="45"/>
  <c r="P435" i="45"/>
  <c r="R434" i="45"/>
  <c r="P434" i="45"/>
  <c r="R433" i="45"/>
  <c r="P433" i="45"/>
  <c r="R432" i="45"/>
  <c r="P432" i="45"/>
  <c r="R431" i="45"/>
  <c r="P431" i="45"/>
  <c r="R430" i="45"/>
  <c r="P430" i="45"/>
  <c r="R429" i="45"/>
  <c r="P429" i="45"/>
  <c r="R428" i="45"/>
  <c r="P428" i="45"/>
  <c r="R427" i="45"/>
  <c r="P427" i="45"/>
  <c r="R426" i="45"/>
  <c r="P426" i="45"/>
  <c r="R425" i="45"/>
  <c r="P425" i="45"/>
  <c r="R424" i="45"/>
  <c r="P424" i="45"/>
  <c r="R423" i="45"/>
  <c r="P423" i="45"/>
  <c r="R422" i="45"/>
  <c r="P422" i="45"/>
  <c r="R421" i="45"/>
  <c r="P421" i="45"/>
  <c r="R420" i="45"/>
  <c r="P420" i="45"/>
  <c r="R419" i="45"/>
  <c r="P419" i="45"/>
  <c r="R418" i="45"/>
  <c r="P418" i="45"/>
  <c r="R417" i="45"/>
  <c r="P417" i="45"/>
  <c r="R416" i="45"/>
  <c r="P416" i="45"/>
  <c r="R415" i="45"/>
  <c r="P415" i="45"/>
  <c r="R414" i="45"/>
  <c r="P414" i="45"/>
  <c r="R413" i="45"/>
  <c r="P413" i="45"/>
  <c r="R412" i="45"/>
  <c r="P412" i="45"/>
  <c r="R411" i="45"/>
  <c r="P411" i="45"/>
  <c r="R410" i="45"/>
  <c r="P410" i="45"/>
  <c r="R409" i="45"/>
  <c r="P409" i="45"/>
  <c r="R408" i="45"/>
  <c r="P408" i="45"/>
  <c r="R407" i="45"/>
  <c r="P407" i="45"/>
  <c r="R406" i="45"/>
  <c r="P406" i="45"/>
  <c r="R405" i="45"/>
  <c r="P405" i="45"/>
  <c r="R404" i="45"/>
  <c r="P404" i="45"/>
  <c r="R403" i="45"/>
  <c r="P403" i="45"/>
  <c r="R402" i="45"/>
  <c r="P402" i="45"/>
  <c r="R401" i="45"/>
  <c r="P401" i="45"/>
  <c r="R400" i="45"/>
  <c r="P400" i="45"/>
  <c r="R399" i="45"/>
  <c r="P399" i="45"/>
  <c r="R398" i="45"/>
  <c r="P398" i="45"/>
  <c r="R397" i="45"/>
  <c r="P397" i="45"/>
  <c r="R396" i="45"/>
  <c r="P396" i="45"/>
  <c r="R395" i="45"/>
  <c r="P395" i="45"/>
  <c r="R394" i="45"/>
  <c r="P394" i="45"/>
  <c r="R393" i="45"/>
  <c r="P393" i="45"/>
  <c r="R392" i="45"/>
  <c r="P392" i="45"/>
  <c r="R391" i="45"/>
  <c r="P391" i="45"/>
  <c r="R390" i="45"/>
  <c r="P390" i="45"/>
  <c r="R389" i="45"/>
  <c r="P389" i="45"/>
  <c r="R388" i="45"/>
  <c r="P388" i="45"/>
  <c r="R387" i="45"/>
  <c r="P387" i="45"/>
  <c r="R386" i="45"/>
  <c r="P386" i="45"/>
  <c r="R385" i="45"/>
  <c r="P385" i="45"/>
  <c r="R384" i="45"/>
  <c r="P384" i="45"/>
  <c r="R383" i="45"/>
  <c r="P383" i="45"/>
  <c r="R382" i="45"/>
  <c r="P382" i="45"/>
  <c r="R381" i="45"/>
  <c r="P381" i="45"/>
  <c r="R380" i="45"/>
  <c r="P380" i="45"/>
  <c r="R379" i="45"/>
  <c r="P379" i="45"/>
  <c r="R378" i="45"/>
  <c r="P378" i="45"/>
  <c r="R377" i="45"/>
  <c r="P377" i="45"/>
  <c r="R376" i="45"/>
  <c r="P376" i="45"/>
  <c r="R375" i="45"/>
  <c r="P375" i="45"/>
  <c r="R374" i="45"/>
  <c r="P374" i="45"/>
  <c r="R373" i="45"/>
  <c r="P373" i="45"/>
  <c r="R372" i="45"/>
  <c r="P372" i="45"/>
  <c r="R371" i="45"/>
  <c r="P371" i="45"/>
  <c r="R370" i="45"/>
  <c r="P370" i="45"/>
  <c r="R369" i="45"/>
  <c r="P369" i="45"/>
  <c r="R368" i="45"/>
  <c r="P368" i="45"/>
  <c r="R367" i="45"/>
  <c r="P367" i="45"/>
  <c r="R366" i="45"/>
  <c r="P366" i="45"/>
  <c r="R365" i="45"/>
  <c r="P365" i="45"/>
  <c r="R364" i="45"/>
  <c r="P364" i="45"/>
  <c r="R363" i="45"/>
  <c r="P363" i="45"/>
  <c r="R362" i="45"/>
  <c r="P362" i="45"/>
  <c r="R361" i="45"/>
  <c r="P361" i="45"/>
  <c r="R360" i="45"/>
  <c r="P360" i="45"/>
  <c r="R359" i="45"/>
  <c r="P359" i="45"/>
  <c r="R358" i="45"/>
  <c r="P358" i="45"/>
  <c r="R357" i="45"/>
  <c r="P357" i="45"/>
  <c r="R356" i="45"/>
  <c r="P356" i="45"/>
  <c r="R355" i="45"/>
  <c r="P355" i="45"/>
  <c r="R354" i="45"/>
  <c r="P354" i="45"/>
  <c r="R353" i="45"/>
  <c r="P353" i="45"/>
  <c r="R352" i="45"/>
  <c r="P352" i="45"/>
  <c r="R351" i="45"/>
  <c r="P351" i="45"/>
  <c r="R350" i="45"/>
  <c r="P350" i="45"/>
  <c r="R349" i="45"/>
  <c r="P349" i="45"/>
  <c r="R348" i="45"/>
  <c r="P348" i="45"/>
  <c r="R347" i="45"/>
  <c r="P347" i="45"/>
  <c r="R346" i="45"/>
  <c r="P346" i="45"/>
  <c r="R345" i="45"/>
  <c r="P345" i="45"/>
  <c r="R344" i="45"/>
  <c r="P344" i="45"/>
  <c r="R343" i="45"/>
  <c r="P343" i="45"/>
  <c r="R342" i="45"/>
  <c r="P342" i="45"/>
  <c r="R341" i="45"/>
  <c r="P341" i="45"/>
  <c r="R340" i="45"/>
  <c r="P340" i="45"/>
  <c r="R339" i="45"/>
  <c r="P339" i="45"/>
  <c r="R338" i="45"/>
  <c r="P338" i="45"/>
  <c r="R337" i="45"/>
  <c r="P337" i="45"/>
  <c r="R336" i="45"/>
  <c r="P336" i="45"/>
  <c r="R335" i="45"/>
  <c r="P335" i="45"/>
  <c r="R334" i="45"/>
  <c r="P334" i="45"/>
  <c r="R333" i="45"/>
  <c r="P333" i="45"/>
  <c r="R332" i="45"/>
  <c r="P332" i="45"/>
  <c r="R331" i="45"/>
  <c r="P331" i="45"/>
  <c r="R330" i="45"/>
  <c r="P330" i="45"/>
  <c r="R329" i="45"/>
  <c r="P329" i="45"/>
  <c r="R328" i="45"/>
  <c r="P328" i="45"/>
  <c r="R327" i="45"/>
  <c r="P327" i="45"/>
  <c r="R326" i="45"/>
  <c r="P326" i="45"/>
  <c r="R325" i="45"/>
  <c r="P325" i="45"/>
  <c r="R324" i="45"/>
  <c r="P324" i="45"/>
  <c r="R323" i="45"/>
  <c r="P323" i="45"/>
  <c r="R322" i="45"/>
  <c r="P322" i="45"/>
  <c r="R321" i="45"/>
  <c r="P321" i="45"/>
  <c r="R320" i="45"/>
  <c r="P320" i="45"/>
  <c r="R319" i="45"/>
  <c r="P319" i="45"/>
  <c r="R318" i="45"/>
  <c r="P318" i="45"/>
  <c r="R317" i="45"/>
  <c r="P317" i="45"/>
  <c r="R316" i="45"/>
  <c r="P316" i="45"/>
  <c r="R315" i="45"/>
  <c r="P315" i="45"/>
  <c r="R314" i="45"/>
  <c r="P314" i="45"/>
  <c r="R313" i="45"/>
  <c r="P313" i="45"/>
  <c r="R312" i="45"/>
  <c r="P312" i="45"/>
  <c r="R311" i="45"/>
  <c r="P311" i="45"/>
  <c r="R310" i="45"/>
  <c r="P310" i="45"/>
  <c r="R309" i="45"/>
  <c r="P309" i="45"/>
  <c r="R308" i="45"/>
  <c r="P308" i="45"/>
  <c r="R307" i="45"/>
  <c r="P307" i="45"/>
  <c r="R306" i="45"/>
  <c r="P306" i="45"/>
  <c r="R305" i="45"/>
  <c r="P305" i="45"/>
  <c r="R304" i="45"/>
  <c r="P304" i="45"/>
  <c r="R303" i="45"/>
  <c r="P303" i="45"/>
  <c r="R302" i="45"/>
  <c r="P302" i="45"/>
  <c r="R301" i="45"/>
  <c r="P301" i="45"/>
  <c r="R300" i="45"/>
  <c r="P300" i="45"/>
  <c r="R299" i="45"/>
  <c r="P299" i="45"/>
  <c r="R298" i="45"/>
  <c r="P298" i="45"/>
  <c r="R297" i="45"/>
  <c r="P297" i="45"/>
  <c r="R296" i="45"/>
  <c r="P296" i="45"/>
  <c r="R295" i="45"/>
  <c r="P295" i="45"/>
  <c r="R294" i="45"/>
  <c r="P294" i="45"/>
  <c r="R293" i="45"/>
  <c r="P293" i="45"/>
  <c r="R292" i="45"/>
  <c r="P292" i="45"/>
  <c r="R291" i="45"/>
  <c r="P291" i="45"/>
  <c r="R290" i="45"/>
  <c r="P290" i="45"/>
  <c r="R289" i="45"/>
  <c r="P289" i="45"/>
  <c r="R288" i="45"/>
  <c r="P288" i="45"/>
  <c r="R287" i="45"/>
  <c r="P287" i="45"/>
  <c r="R286" i="45"/>
  <c r="P286" i="45"/>
  <c r="R285" i="45"/>
  <c r="P285" i="45"/>
  <c r="R284" i="45"/>
  <c r="P284" i="45"/>
  <c r="R283" i="45"/>
  <c r="P283" i="45"/>
  <c r="R282" i="45"/>
  <c r="P282" i="45"/>
  <c r="R281" i="45"/>
  <c r="P281" i="45"/>
  <c r="R280" i="45"/>
  <c r="P280" i="45"/>
  <c r="R279" i="45"/>
  <c r="P279" i="45"/>
  <c r="R278" i="45"/>
  <c r="P278" i="45"/>
  <c r="R277" i="45"/>
  <c r="P277" i="45"/>
  <c r="R276" i="45"/>
  <c r="P276" i="45"/>
  <c r="R275" i="45"/>
  <c r="P275" i="45"/>
  <c r="R274" i="45"/>
  <c r="P274" i="45"/>
  <c r="R273" i="45"/>
  <c r="P273" i="45"/>
  <c r="R272" i="45"/>
  <c r="P272" i="45"/>
  <c r="R271" i="45"/>
  <c r="P271" i="45"/>
  <c r="R270" i="45"/>
  <c r="P270" i="45"/>
  <c r="R269" i="45"/>
  <c r="P269" i="45"/>
  <c r="R268" i="45"/>
  <c r="P268" i="45"/>
  <c r="R267" i="45"/>
  <c r="P267" i="45"/>
  <c r="R266" i="45"/>
  <c r="P266" i="45"/>
  <c r="R265" i="45"/>
  <c r="P265" i="45"/>
  <c r="R264" i="45"/>
  <c r="P264" i="45"/>
  <c r="R263" i="45"/>
  <c r="P263" i="45"/>
  <c r="R262" i="45"/>
  <c r="P262" i="45"/>
  <c r="R261" i="45"/>
  <c r="P261" i="45"/>
  <c r="R260" i="45"/>
  <c r="P260" i="45"/>
  <c r="R259" i="45"/>
  <c r="P259" i="45"/>
  <c r="R258" i="45"/>
  <c r="P258" i="45"/>
  <c r="R257" i="45"/>
  <c r="P257" i="45"/>
  <c r="R256" i="45"/>
  <c r="P256" i="45"/>
  <c r="R255" i="45"/>
  <c r="P255" i="45"/>
  <c r="R254" i="45"/>
  <c r="P254" i="45"/>
  <c r="R253" i="45"/>
  <c r="P253" i="45"/>
  <c r="R252" i="45"/>
  <c r="P252" i="45"/>
  <c r="R251" i="45"/>
  <c r="P251" i="45"/>
  <c r="R250" i="45"/>
  <c r="P250" i="45"/>
  <c r="R249" i="45"/>
  <c r="P249" i="45"/>
  <c r="R248" i="45"/>
  <c r="P248" i="45"/>
  <c r="R247" i="45"/>
  <c r="P247" i="45"/>
  <c r="R246" i="45"/>
  <c r="P246" i="45"/>
  <c r="R245" i="45"/>
  <c r="P245" i="45"/>
  <c r="R244" i="45"/>
  <c r="P244" i="45"/>
  <c r="R243" i="45"/>
  <c r="P243" i="45"/>
  <c r="R242" i="45"/>
  <c r="P242" i="45"/>
  <c r="R241" i="45"/>
  <c r="P241" i="45"/>
  <c r="R240" i="45"/>
  <c r="P240" i="45"/>
  <c r="R239" i="45"/>
  <c r="P239" i="45"/>
  <c r="R238" i="45"/>
  <c r="P238" i="45"/>
  <c r="R237" i="45"/>
  <c r="P237" i="45"/>
  <c r="R236" i="45"/>
  <c r="P236" i="45"/>
  <c r="R235" i="45"/>
  <c r="P235" i="45"/>
  <c r="R234" i="45"/>
  <c r="P234" i="45"/>
  <c r="R233" i="45"/>
  <c r="P233" i="45"/>
  <c r="R232" i="45"/>
  <c r="P232" i="45"/>
  <c r="R231" i="45"/>
  <c r="P231" i="45"/>
  <c r="R230" i="45"/>
  <c r="P230" i="45"/>
  <c r="R229" i="45"/>
  <c r="P229" i="45"/>
  <c r="R228" i="45"/>
  <c r="P228" i="45"/>
  <c r="R227" i="45"/>
  <c r="P227" i="45"/>
  <c r="R226" i="45"/>
  <c r="P226" i="45"/>
  <c r="R225" i="45"/>
  <c r="P225" i="45"/>
  <c r="R224" i="45"/>
  <c r="P224" i="45"/>
  <c r="R223" i="45"/>
  <c r="P223" i="45"/>
  <c r="R222" i="45"/>
  <c r="P222" i="45"/>
  <c r="R221" i="45"/>
  <c r="P221" i="45"/>
  <c r="R220" i="45"/>
  <c r="P220" i="45"/>
  <c r="R219" i="45"/>
  <c r="P219" i="45"/>
  <c r="R218" i="45"/>
  <c r="P218" i="45"/>
  <c r="R217" i="45"/>
  <c r="P217" i="45"/>
  <c r="R216" i="45"/>
  <c r="P216" i="45"/>
  <c r="R215" i="45"/>
  <c r="P215" i="45"/>
  <c r="R214" i="45"/>
  <c r="P214" i="45"/>
  <c r="R213" i="45"/>
  <c r="P213" i="45"/>
  <c r="R212" i="45"/>
  <c r="P212" i="45"/>
  <c r="R211" i="45"/>
  <c r="P211" i="45"/>
  <c r="R210" i="45"/>
  <c r="P210" i="45"/>
  <c r="R209" i="45"/>
  <c r="P209" i="45"/>
  <c r="R208" i="45"/>
  <c r="P208" i="45"/>
  <c r="R207" i="45"/>
  <c r="P207" i="45"/>
  <c r="R206" i="45"/>
  <c r="P206" i="45"/>
  <c r="R205" i="45"/>
  <c r="P205" i="45"/>
  <c r="R204" i="45"/>
  <c r="P204" i="45"/>
  <c r="R203" i="45"/>
  <c r="P203" i="45"/>
  <c r="R202" i="45"/>
  <c r="P202" i="45"/>
  <c r="R201" i="45"/>
  <c r="P201" i="45"/>
  <c r="R200" i="45"/>
  <c r="P200" i="45"/>
  <c r="R199" i="45"/>
  <c r="P199" i="45"/>
  <c r="R198" i="45"/>
  <c r="P198" i="45"/>
  <c r="R197" i="45"/>
  <c r="P197" i="45"/>
  <c r="R196" i="45"/>
  <c r="P196" i="45"/>
  <c r="R195" i="45"/>
  <c r="P195" i="45"/>
  <c r="R194" i="45"/>
  <c r="P194" i="45"/>
  <c r="R193" i="45"/>
  <c r="P193" i="45"/>
  <c r="R192" i="45"/>
  <c r="P192" i="45"/>
  <c r="R191" i="45"/>
  <c r="P191" i="45"/>
  <c r="R190" i="45"/>
  <c r="P190" i="45"/>
  <c r="R189" i="45"/>
  <c r="P189" i="45"/>
  <c r="R188" i="45"/>
  <c r="P188" i="45"/>
  <c r="R187" i="45"/>
  <c r="P187" i="45"/>
  <c r="R186" i="45"/>
  <c r="P186" i="45"/>
  <c r="R185" i="45"/>
  <c r="P185" i="45"/>
  <c r="R184" i="45"/>
  <c r="P184" i="45"/>
  <c r="R183" i="45"/>
  <c r="P183" i="45"/>
  <c r="R182" i="45"/>
  <c r="P182" i="45"/>
  <c r="R181" i="45"/>
  <c r="P181" i="45"/>
  <c r="R180" i="45"/>
  <c r="P180" i="45"/>
  <c r="R179" i="45"/>
  <c r="P179" i="45"/>
  <c r="R178" i="45"/>
  <c r="P178" i="45"/>
  <c r="R177" i="45"/>
  <c r="P177" i="45"/>
  <c r="R176" i="45"/>
  <c r="P176" i="45"/>
  <c r="R175" i="45"/>
  <c r="P175" i="45"/>
  <c r="R174" i="45"/>
  <c r="P174" i="45"/>
  <c r="R173" i="45"/>
  <c r="P173" i="45"/>
  <c r="R172" i="45"/>
  <c r="P172" i="45"/>
  <c r="R171" i="45"/>
  <c r="P171" i="45"/>
  <c r="R170" i="45"/>
  <c r="P170" i="45"/>
  <c r="R169" i="45"/>
  <c r="P169" i="45"/>
  <c r="R168" i="45"/>
  <c r="P168" i="45"/>
  <c r="R167" i="45"/>
  <c r="P167" i="45"/>
  <c r="R166" i="45"/>
  <c r="P166" i="45"/>
  <c r="R165" i="45"/>
  <c r="P165" i="45"/>
  <c r="R164" i="45"/>
  <c r="P164" i="45"/>
  <c r="R163" i="45"/>
  <c r="P163" i="45"/>
  <c r="R162" i="45"/>
  <c r="P162" i="45"/>
  <c r="R161" i="45"/>
  <c r="P161" i="45"/>
  <c r="R160" i="45"/>
  <c r="P160" i="45"/>
  <c r="R159" i="45"/>
  <c r="P159" i="45"/>
  <c r="R158" i="45"/>
  <c r="P158" i="45"/>
  <c r="R157" i="45"/>
  <c r="P157" i="45"/>
  <c r="R156" i="45"/>
  <c r="P156" i="45"/>
  <c r="R155" i="45"/>
  <c r="P155" i="45"/>
  <c r="R154" i="45"/>
  <c r="P154" i="45"/>
  <c r="R153" i="45"/>
  <c r="P153" i="45"/>
  <c r="R152" i="45"/>
  <c r="P152" i="45"/>
  <c r="R151" i="45"/>
  <c r="P151" i="45"/>
  <c r="R150" i="45"/>
  <c r="P150" i="45"/>
  <c r="R149" i="45"/>
  <c r="P149" i="45"/>
  <c r="R148" i="45"/>
  <c r="P148" i="45"/>
  <c r="R147" i="45"/>
  <c r="P147" i="45"/>
  <c r="R146" i="45"/>
  <c r="P146" i="45"/>
  <c r="R145" i="45"/>
  <c r="P145" i="45"/>
  <c r="R144" i="45"/>
  <c r="P144" i="45"/>
  <c r="R143" i="45"/>
  <c r="P143" i="45"/>
  <c r="R142" i="45"/>
  <c r="P142" i="45"/>
  <c r="R141" i="45"/>
  <c r="P141" i="45"/>
  <c r="R140" i="45"/>
  <c r="P140" i="45"/>
  <c r="R139" i="45"/>
  <c r="P139" i="45"/>
  <c r="R138" i="45"/>
  <c r="P138" i="45"/>
  <c r="R137" i="45"/>
  <c r="P137" i="45"/>
  <c r="R136" i="45"/>
  <c r="P136" i="45"/>
  <c r="R135" i="45"/>
  <c r="P135" i="45"/>
  <c r="R134" i="45"/>
  <c r="P134" i="45"/>
  <c r="R133" i="45"/>
  <c r="P133" i="45"/>
  <c r="R132" i="45"/>
  <c r="P132" i="45"/>
  <c r="R131" i="45"/>
  <c r="P131" i="45"/>
  <c r="R130" i="45"/>
  <c r="P130" i="45"/>
  <c r="R129" i="45"/>
  <c r="P129" i="45"/>
  <c r="R128" i="45"/>
  <c r="P128" i="45"/>
  <c r="R127" i="45"/>
  <c r="P127" i="45"/>
  <c r="R126" i="45"/>
  <c r="P126" i="45"/>
  <c r="R125" i="45"/>
  <c r="P125" i="45"/>
  <c r="R124" i="45"/>
  <c r="P124" i="45"/>
  <c r="R123" i="45"/>
  <c r="P123" i="45"/>
  <c r="R122" i="45"/>
  <c r="P122" i="45"/>
  <c r="R121" i="45"/>
  <c r="P121" i="45"/>
  <c r="R120" i="45"/>
  <c r="P120" i="45"/>
  <c r="R119" i="45"/>
  <c r="P119" i="45"/>
  <c r="R118" i="45"/>
  <c r="P118" i="45"/>
  <c r="R117" i="45"/>
  <c r="P117" i="45"/>
  <c r="R116" i="45"/>
  <c r="P116" i="45"/>
  <c r="R115" i="45"/>
  <c r="P115" i="45"/>
  <c r="R114" i="45"/>
  <c r="P114" i="45"/>
  <c r="R113" i="45"/>
  <c r="P113" i="45"/>
  <c r="R112" i="45"/>
  <c r="P112" i="45"/>
  <c r="R111" i="45"/>
  <c r="P111" i="45"/>
  <c r="R110" i="45"/>
  <c r="P110" i="45"/>
  <c r="R109" i="45"/>
  <c r="P109" i="45"/>
  <c r="R108" i="45"/>
  <c r="P108" i="45"/>
  <c r="R107" i="45"/>
  <c r="P107" i="45"/>
  <c r="R106" i="45"/>
  <c r="P106" i="45"/>
  <c r="R105" i="45"/>
  <c r="P105" i="45"/>
  <c r="R104" i="45"/>
  <c r="P104" i="45"/>
  <c r="R103" i="45"/>
  <c r="P103" i="45"/>
  <c r="R102" i="45"/>
  <c r="P102" i="45"/>
  <c r="R101" i="45"/>
  <c r="P101" i="45"/>
  <c r="R100" i="45"/>
  <c r="P100" i="45"/>
  <c r="R99" i="45"/>
  <c r="P99" i="45"/>
  <c r="R98" i="45"/>
  <c r="P98" i="45"/>
  <c r="R97" i="45"/>
  <c r="P97" i="45"/>
  <c r="R96" i="45"/>
  <c r="P96" i="45"/>
  <c r="R95" i="45"/>
  <c r="P95" i="45"/>
  <c r="R94" i="45"/>
  <c r="P94" i="45"/>
  <c r="R93" i="45"/>
  <c r="P93" i="45"/>
  <c r="R92" i="45"/>
  <c r="P92" i="45"/>
  <c r="R91" i="45"/>
  <c r="P91" i="45"/>
  <c r="R90" i="45"/>
  <c r="P90" i="45"/>
  <c r="R89" i="45"/>
  <c r="P89" i="45"/>
  <c r="R88" i="45"/>
  <c r="P88" i="45"/>
  <c r="R87" i="45"/>
  <c r="P87" i="45"/>
  <c r="R86" i="45"/>
  <c r="P86" i="45"/>
  <c r="R85" i="45"/>
  <c r="P85" i="45"/>
  <c r="R84" i="45"/>
  <c r="P84" i="45"/>
  <c r="R83" i="45"/>
  <c r="P83" i="45"/>
  <c r="R82" i="45"/>
  <c r="P82" i="45"/>
  <c r="R81" i="45"/>
  <c r="P81" i="45"/>
  <c r="R80" i="45"/>
  <c r="P80" i="45"/>
  <c r="R79" i="45"/>
  <c r="P79" i="45"/>
  <c r="R78" i="45"/>
  <c r="P78" i="45"/>
  <c r="R77" i="45"/>
  <c r="P77" i="45"/>
  <c r="R76" i="45"/>
  <c r="P76" i="45"/>
  <c r="R75" i="45"/>
  <c r="P75" i="45"/>
  <c r="R74" i="45"/>
  <c r="P74" i="45"/>
  <c r="R73" i="45"/>
  <c r="P73" i="45"/>
  <c r="R72" i="45"/>
  <c r="P72" i="45"/>
  <c r="R71" i="45"/>
  <c r="P71" i="45"/>
  <c r="R70" i="45"/>
  <c r="P70" i="45"/>
  <c r="R69" i="45"/>
  <c r="P69" i="45"/>
  <c r="R68" i="45"/>
  <c r="P68" i="45"/>
  <c r="R67" i="45"/>
  <c r="P67" i="45"/>
  <c r="R66" i="45"/>
  <c r="P66" i="45"/>
  <c r="R65" i="45"/>
  <c r="P65" i="45"/>
  <c r="R64" i="45"/>
  <c r="P64" i="45"/>
  <c r="R63" i="45"/>
  <c r="P63" i="45"/>
  <c r="R62" i="45"/>
  <c r="P62" i="45"/>
  <c r="R61" i="45"/>
  <c r="P61" i="45"/>
  <c r="R60" i="45"/>
  <c r="P60" i="45"/>
  <c r="R59" i="45"/>
  <c r="P59" i="45"/>
  <c r="R58" i="45"/>
  <c r="P58" i="45"/>
  <c r="R57" i="45"/>
  <c r="P57" i="45"/>
  <c r="R56" i="45"/>
  <c r="P56" i="45"/>
  <c r="R55" i="45"/>
  <c r="P55" i="45"/>
  <c r="R54" i="45"/>
  <c r="P54" i="45"/>
  <c r="R53" i="45"/>
  <c r="P53" i="45"/>
  <c r="R52" i="45"/>
  <c r="P52" i="45"/>
  <c r="R51" i="45"/>
  <c r="P51" i="45"/>
  <c r="R50" i="45"/>
  <c r="P50" i="45"/>
  <c r="R49" i="45"/>
  <c r="P49" i="45"/>
  <c r="R48" i="45"/>
  <c r="P48" i="45"/>
  <c r="R47" i="45"/>
  <c r="P47" i="45"/>
  <c r="R46" i="45"/>
  <c r="P46" i="45"/>
  <c r="R45" i="45"/>
  <c r="P45" i="45"/>
  <c r="R44" i="45"/>
  <c r="P44" i="45"/>
  <c r="R43" i="45"/>
  <c r="P43" i="45"/>
  <c r="R42" i="45"/>
  <c r="P42" i="45"/>
  <c r="R41" i="45"/>
  <c r="P41" i="45"/>
  <c r="R40" i="45"/>
  <c r="P40" i="45"/>
  <c r="R39" i="45"/>
  <c r="P39" i="45"/>
  <c r="R38" i="45"/>
  <c r="P38" i="45"/>
  <c r="R37" i="45"/>
  <c r="P37" i="45"/>
  <c r="R36" i="45"/>
  <c r="P36" i="45"/>
  <c r="R35" i="45"/>
  <c r="P35" i="45"/>
  <c r="R34" i="45"/>
  <c r="P34" i="45"/>
  <c r="R33" i="45"/>
  <c r="P33" i="45"/>
  <c r="R32" i="45"/>
  <c r="P32" i="45"/>
  <c r="R31" i="45"/>
  <c r="P31" i="45"/>
  <c r="R30" i="45"/>
  <c r="P30" i="45"/>
  <c r="R29" i="45"/>
  <c r="P29" i="45"/>
  <c r="R28" i="45"/>
  <c r="P28" i="45"/>
  <c r="R27" i="45"/>
  <c r="P27" i="45"/>
  <c r="R26" i="45"/>
  <c r="P26" i="45"/>
  <c r="R25" i="45"/>
  <c r="P25" i="45"/>
  <c r="R24" i="45"/>
  <c r="P24" i="45"/>
  <c r="R23" i="45"/>
  <c r="P23" i="45"/>
  <c r="R22" i="45"/>
  <c r="P22" i="45"/>
  <c r="R21" i="45"/>
  <c r="P21" i="45"/>
  <c r="R20" i="45"/>
  <c r="P20" i="45"/>
  <c r="R19" i="45"/>
  <c r="P19" i="45"/>
  <c r="R18" i="45"/>
  <c r="P18" i="45"/>
  <c r="R17" i="45"/>
  <c r="P17" i="45"/>
  <c r="R16" i="45"/>
  <c r="P16" i="45"/>
  <c r="R15" i="45"/>
  <c r="P15" i="45"/>
  <c r="R513" i="44"/>
  <c r="P513" i="44"/>
  <c r="R512" i="44"/>
  <c r="P512" i="44"/>
  <c r="R511" i="44"/>
  <c r="P511" i="44"/>
  <c r="R510" i="44"/>
  <c r="P510" i="44"/>
  <c r="R509" i="44"/>
  <c r="P509" i="44"/>
  <c r="R508" i="44"/>
  <c r="P508" i="44"/>
  <c r="R507" i="44"/>
  <c r="P507" i="44"/>
  <c r="R506" i="44"/>
  <c r="P506" i="44"/>
  <c r="R505" i="44"/>
  <c r="P505" i="44"/>
  <c r="R504" i="44"/>
  <c r="P504" i="44"/>
  <c r="R503" i="44"/>
  <c r="P503" i="44"/>
  <c r="R502" i="44"/>
  <c r="P502" i="44"/>
  <c r="R501" i="44"/>
  <c r="P501" i="44"/>
  <c r="R500" i="44"/>
  <c r="P500" i="44"/>
  <c r="R499" i="44"/>
  <c r="P499" i="44"/>
  <c r="R498" i="44"/>
  <c r="P498" i="44"/>
  <c r="R497" i="44"/>
  <c r="P497" i="44"/>
  <c r="R496" i="44"/>
  <c r="P496" i="44"/>
  <c r="R495" i="44"/>
  <c r="P495" i="44"/>
  <c r="R494" i="44"/>
  <c r="P494" i="44"/>
  <c r="R493" i="44"/>
  <c r="P493" i="44"/>
  <c r="R492" i="44"/>
  <c r="P492" i="44"/>
  <c r="R491" i="44"/>
  <c r="P491" i="44"/>
  <c r="R490" i="44"/>
  <c r="P490" i="44"/>
  <c r="R489" i="44"/>
  <c r="P489" i="44"/>
  <c r="R488" i="44"/>
  <c r="P488" i="44"/>
  <c r="R487" i="44"/>
  <c r="P487" i="44"/>
  <c r="R486" i="44"/>
  <c r="P486" i="44"/>
  <c r="R485" i="44"/>
  <c r="P485" i="44"/>
  <c r="R484" i="44"/>
  <c r="P484" i="44"/>
  <c r="R483" i="44"/>
  <c r="P483" i="44"/>
  <c r="R482" i="44"/>
  <c r="P482" i="44"/>
  <c r="R481" i="44"/>
  <c r="P481" i="44"/>
  <c r="R480" i="44"/>
  <c r="P480" i="44"/>
  <c r="R479" i="44"/>
  <c r="P479" i="44"/>
  <c r="R478" i="44"/>
  <c r="P478" i="44"/>
  <c r="R477" i="44"/>
  <c r="P477" i="44"/>
  <c r="R476" i="44"/>
  <c r="P476" i="44"/>
  <c r="R475" i="44"/>
  <c r="P475" i="44"/>
  <c r="R474" i="44"/>
  <c r="P474" i="44"/>
  <c r="R473" i="44"/>
  <c r="P473" i="44"/>
  <c r="R472" i="44"/>
  <c r="P472" i="44"/>
  <c r="R471" i="44"/>
  <c r="P471" i="44"/>
  <c r="R470" i="44"/>
  <c r="P470" i="44"/>
  <c r="R469" i="44"/>
  <c r="P469" i="44"/>
  <c r="R468" i="44"/>
  <c r="P468" i="44"/>
  <c r="R467" i="44"/>
  <c r="P467" i="44"/>
  <c r="R466" i="44"/>
  <c r="P466" i="44"/>
  <c r="R465" i="44"/>
  <c r="P465" i="44"/>
  <c r="R464" i="44"/>
  <c r="P464" i="44"/>
  <c r="R463" i="44"/>
  <c r="P463" i="44"/>
  <c r="R462" i="44"/>
  <c r="P462" i="44"/>
  <c r="R461" i="44"/>
  <c r="P461" i="44"/>
  <c r="R460" i="44"/>
  <c r="P460" i="44"/>
  <c r="R459" i="44"/>
  <c r="P459" i="44"/>
  <c r="R458" i="44"/>
  <c r="P458" i="44"/>
  <c r="R457" i="44"/>
  <c r="P457" i="44"/>
  <c r="R456" i="44"/>
  <c r="P456" i="44"/>
  <c r="R455" i="44"/>
  <c r="P455" i="44"/>
  <c r="R454" i="44"/>
  <c r="P454" i="44"/>
  <c r="R453" i="44"/>
  <c r="P453" i="44"/>
  <c r="R452" i="44"/>
  <c r="P452" i="44"/>
  <c r="R451" i="44"/>
  <c r="P451" i="44"/>
  <c r="R450" i="44"/>
  <c r="P450" i="44"/>
  <c r="R449" i="44"/>
  <c r="P449" i="44"/>
  <c r="R448" i="44"/>
  <c r="P448" i="44"/>
  <c r="R447" i="44"/>
  <c r="P447" i="44"/>
  <c r="R446" i="44"/>
  <c r="P446" i="44"/>
  <c r="R445" i="44"/>
  <c r="P445" i="44"/>
  <c r="R444" i="44"/>
  <c r="P444" i="44"/>
  <c r="R443" i="44"/>
  <c r="P443" i="44"/>
  <c r="R442" i="44"/>
  <c r="P442" i="44"/>
  <c r="R441" i="44"/>
  <c r="P441" i="44"/>
  <c r="R440" i="44"/>
  <c r="P440" i="44"/>
  <c r="R439" i="44"/>
  <c r="P439" i="44"/>
  <c r="R438" i="44"/>
  <c r="P438" i="44"/>
  <c r="R437" i="44"/>
  <c r="P437" i="44"/>
  <c r="R436" i="44"/>
  <c r="P436" i="44"/>
  <c r="R435" i="44"/>
  <c r="P435" i="44"/>
  <c r="R434" i="44"/>
  <c r="P434" i="44"/>
  <c r="R433" i="44"/>
  <c r="P433" i="44"/>
  <c r="R432" i="44"/>
  <c r="P432" i="44"/>
  <c r="R431" i="44"/>
  <c r="P431" i="44"/>
  <c r="R430" i="44"/>
  <c r="P430" i="44"/>
  <c r="R429" i="44"/>
  <c r="P429" i="44"/>
  <c r="R428" i="44"/>
  <c r="P428" i="44"/>
  <c r="R427" i="44"/>
  <c r="P427" i="44"/>
  <c r="R426" i="44"/>
  <c r="P426" i="44"/>
  <c r="R425" i="44"/>
  <c r="P425" i="44"/>
  <c r="R424" i="44"/>
  <c r="P424" i="44"/>
  <c r="R423" i="44"/>
  <c r="P423" i="44"/>
  <c r="R422" i="44"/>
  <c r="P422" i="44"/>
  <c r="R421" i="44"/>
  <c r="P421" i="44"/>
  <c r="R420" i="44"/>
  <c r="P420" i="44"/>
  <c r="R419" i="44"/>
  <c r="P419" i="44"/>
  <c r="R418" i="44"/>
  <c r="P418" i="44"/>
  <c r="R417" i="44"/>
  <c r="P417" i="44"/>
  <c r="R416" i="44"/>
  <c r="P416" i="44"/>
  <c r="R415" i="44"/>
  <c r="P415" i="44"/>
  <c r="R414" i="44"/>
  <c r="P414" i="44"/>
  <c r="R413" i="44"/>
  <c r="P413" i="44"/>
  <c r="R412" i="44"/>
  <c r="P412" i="44"/>
  <c r="R411" i="44"/>
  <c r="P411" i="44"/>
  <c r="R410" i="44"/>
  <c r="P410" i="44"/>
  <c r="R409" i="44"/>
  <c r="P409" i="44"/>
  <c r="R408" i="44"/>
  <c r="P408" i="44"/>
  <c r="R407" i="44"/>
  <c r="P407" i="44"/>
  <c r="R406" i="44"/>
  <c r="P406" i="44"/>
  <c r="R405" i="44"/>
  <c r="P405" i="44"/>
  <c r="R404" i="44"/>
  <c r="P404" i="44"/>
  <c r="R403" i="44"/>
  <c r="P403" i="44"/>
  <c r="R402" i="44"/>
  <c r="P402" i="44"/>
  <c r="R401" i="44"/>
  <c r="P401" i="44"/>
  <c r="R400" i="44"/>
  <c r="P400" i="44"/>
  <c r="R399" i="44"/>
  <c r="P399" i="44"/>
  <c r="R398" i="44"/>
  <c r="P398" i="44"/>
  <c r="R397" i="44"/>
  <c r="P397" i="44"/>
  <c r="R396" i="44"/>
  <c r="P396" i="44"/>
  <c r="R395" i="44"/>
  <c r="P395" i="44"/>
  <c r="R394" i="44"/>
  <c r="P394" i="44"/>
  <c r="R393" i="44"/>
  <c r="P393" i="44"/>
  <c r="R392" i="44"/>
  <c r="P392" i="44"/>
  <c r="R391" i="44"/>
  <c r="P391" i="44"/>
  <c r="R390" i="44"/>
  <c r="P390" i="44"/>
  <c r="R389" i="44"/>
  <c r="P389" i="44"/>
  <c r="R388" i="44"/>
  <c r="P388" i="44"/>
  <c r="R387" i="44"/>
  <c r="P387" i="44"/>
  <c r="R386" i="44"/>
  <c r="P386" i="44"/>
  <c r="R385" i="44"/>
  <c r="P385" i="44"/>
  <c r="R384" i="44"/>
  <c r="P384" i="44"/>
  <c r="R383" i="44"/>
  <c r="P383" i="44"/>
  <c r="R382" i="44"/>
  <c r="P382" i="44"/>
  <c r="R381" i="44"/>
  <c r="P381" i="44"/>
  <c r="R380" i="44"/>
  <c r="P380" i="44"/>
  <c r="R379" i="44"/>
  <c r="P379" i="44"/>
  <c r="R378" i="44"/>
  <c r="P378" i="44"/>
  <c r="R377" i="44"/>
  <c r="P377" i="44"/>
  <c r="R376" i="44"/>
  <c r="P376" i="44"/>
  <c r="R375" i="44"/>
  <c r="P375" i="44"/>
  <c r="R374" i="44"/>
  <c r="P374" i="44"/>
  <c r="R373" i="44"/>
  <c r="P373" i="44"/>
  <c r="R372" i="44"/>
  <c r="P372" i="44"/>
  <c r="R371" i="44"/>
  <c r="P371" i="44"/>
  <c r="R370" i="44"/>
  <c r="P370" i="44"/>
  <c r="R369" i="44"/>
  <c r="P369" i="44"/>
  <c r="R368" i="44"/>
  <c r="P368" i="44"/>
  <c r="R367" i="44"/>
  <c r="P367" i="44"/>
  <c r="R366" i="44"/>
  <c r="P366" i="44"/>
  <c r="R365" i="44"/>
  <c r="P365" i="44"/>
  <c r="R364" i="44"/>
  <c r="P364" i="44"/>
  <c r="R363" i="44"/>
  <c r="P363" i="44"/>
  <c r="R362" i="44"/>
  <c r="P362" i="44"/>
  <c r="R361" i="44"/>
  <c r="P361" i="44"/>
  <c r="R360" i="44"/>
  <c r="P360" i="44"/>
  <c r="R359" i="44"/>
  <c r="P359" i="44"/>
  <c r="R358" i="44"/>
  <c r="P358" i="44"/>
  <c r="R357" i="44"/>
  <c r="P357" i="44"/>
  <c r="R356" i="44"/>
  <c r="P356" i="44"/>
  <c r="R355" i="44"/>
  <c r="P355" i="44"/>
  <c r="R354" i="44"/>
  <c r="P354" i="44"/>
  <c r="R353" i="44"/>
  <c r="P353" i="44"/>
  <c r="R352" i="44"/>
  <c r="P352" i="44"/>
  <c r="R351" i="44"/>
  <c r="P351" i="44"/>
  <c r="R350" i="44"/>
  <c r="P350" i="44"/>
  <c r="R349" i="44"/>
  <c r="P349" i="44"/>
  <c r="R348" i="44"/>
  <c r="P348" i="44"/>
  <c r="R347" i="44"/>
  <c r="P347" i="44"/>
  <c r="R346" i="44"/>
  <c r="P346" i="44"/>
  <c r="R345" i="44"/>
  <c r="P345" i="44"/>
  <c r="R344" i="44"/>
  <c r="P344" i="44"/>
  <c r="R343" i="44"/>
  <c r="P343" i="44"/>
  <c r="R342" i="44"/>
  <c r="P342" i="44"/>
  <c r="R341" i="44"/>
  <c r="P341" i="44"/>
  <c r="R340" i="44"/>
  <c r="P340" i="44"/>
  <c r="R339" i="44"/>
  <c r="P339" i="44"/>
  <c r="R338" i="44"/>
  <c r="P338" i="44"/>
  <c r="R337" i="44"/>
  <c r="P337" i="44"/>
  <c r="R336" i="44"/>
  <c r="P336" i="44"/>
  <c r="R335" i="44"/>
  <c r="P335" i="44"/>
  <c r="R334" i="44"/>
  <c r="P334" i="44"/>
  <c r="R333" i="44"/>
  <c r="P333" i="44"/>
  <c r="R332" i="44"/>
  <c r="P332" i="44"/>
  <c r="R331" i="44"/>
  <c r="P331" i="44"/>
  <c r="R330" i="44"/>
  <c r="P330" i="44"/>
  <c r="R329" i="44"/>
  <c r="P329" i="44"/>
  <c r="R328" i="44"/>
  <c r="P328" i="44"/>
  <c r="R327" i="44"/>
  <c r="P327" i="44"/>
  <c r="R326" i="44"/>
  <c r="P326" i="44"/>
  <c r="R325" i="44"/>
  <c r="P325" i="44"/>
  <c r="R324" i="44"/>
  <c r="P324" i="44"/>
  <c r="R323" i="44"/>
  <c r="P323" i="44"/>
  <c r="R322" i="44"/>
  <c r="P322" i="44"/>
  <c r="R321" i="44"/>
  <c r="P321" i="44"/>
  <c r="R320" i="44"/>
  <c r="P320" i="44"/>
  <c r="R319" i="44"/>
  <c r="P319" i="44"/>
  <c r="R318" i="44"/>
  <c r="P318" i="44"/>
  <c r="R317" i="44"/>
  <c r="P317" i="44"/>
  <c r="R316" i="44"/>
  <c r="P316" i="44"/>
  <c r="R315" i="44"/>
  <c r="P315" i="44"/>
  <c r="R314" i="44"/>
  <c r="P314" i="44"/>
  <c r="R313" i="44"/>
  <c r="P313" i="44"/>
  <c r="R312" i="44"/>
  <c r="P312" i="44"/>
  <c r="R311" i="44"/>
  <c r="P311" i="44"/>
  <c r="R310" i="44"/>
  <c r="P310" i="44"/>
  <c r="R309" i="44"/>
  <c r="P309" i="44"/>
  <c r="R308" i="44"/>
  <c r="P308" i="44"/>
  <c r="R307" i="44"/>
  <c r="P307" i="44"/>
  <c r="R306" i="44"/>
  <c r="P306" i="44"/>
  <c r="R305" i="44"/>
  <c r="P305" i="44"/>
  <c r="R304" i="44"/>
  <c r="P304" i="44"/>
  <c r="R303" i="44"/>
  <c r="P303" i="44"/>
  <c r="R302" i="44"/>
  <c r="P302" i="44"/>
  <c r="R301" i="44"/>
  <c r="P301" i="44"/>
  <c r="R300" i="44"/>
  <c r="P300" i="44"/>
  <c r="R299" i="44"/>
  <c r="P299" i="44"/>
  <c r="R298" i="44"/>
  <c r="P298" i="44"/>
  <c r="R297" i="44"/>
  <c r="P297" i="44"/>
  <c r="R296" i="44"/>
  <c r="P296" i="44"/>
  <c r="R295" i="44"/>
  <c r="P295" i="44"/>
  <c r="R294" i="44"/>
  <c r="P294" i="44"/>
  <c r="R293" i="44"/>
  <c r="P293" i="44"/>
  <c r="R292" i="44"/>
  <c r="P292" i="44"/>
  <c r="R291" i="44"/>
  <c r="P291" i="44"/>
  <c r="R290" i="44"/>
  <c r="P290" i="44"/>
  <c r="R289" i="44"/>
  <c r="P289" i="44"/>
  <c r="R288" i="44"/>
  <c r="P288" i="44"/>
  <c r="R287" i="44"/>
  <c r="P287" i="44"/>
  <c r="R286" i="44"/>
  <c r="P286" i="44"/>
  <c r="R285" i="44"/>
  <c r="P285" i="44"/>
  <c r="R284" i="44"/>
  <c r="P284" i="44"/>
  <c r="R283" i="44"/>
  <c r="P283" i="44"/>
  <c r="R282" i="44"/>
  <c r="P282" i="44"/>
  <c r="R281" i="44"/>
  <c r="P281" i="44"/>
  <c r="R280" i="44"/>
  <c r="P280" i="44"/>
  <c r="R279" i="44"/>
  <c r="P279" i="44"/>
  <c r="R278" i="44"/>
  <c r="P278" i="44"/>
  <c r="R277" i="44"/>
  <c r="P277" i="44"/>
  <c r="R276" i="44"/>
  <c r="P276" i="44"/>
  <c r="R275" i="44"/>
  <c r="P275" i="44"/>
  <c r="R274" i="44"/>
  <c r="P274" i="44"/>
  <c r="R273" i="44"/>
  <c r="P273" i="44"/>
  <c r="R272" i="44"/>
  <c r="P272" i="44"/>
  <c r="R271" i="44"/>
  <c r="P271" i="44"/>
  <c r="R270" i="44"/>
  <c r="P270" i="44"/>
  <c r="R269" i="44"/>
  <c r="P269" i="44"/>
  <c r="R268" i="44"/>
  <c r="P268" i="44"/>
  <c r="R267" i="44"/>
  <c r="P267" i="44"/>
  <c r="R266" i="44"/>
  <c r="P266" i="44"/>
  <c r="R265" i="44"/>
  <c r="P265" i="44"/>
  <c r="R264" i="44"/>
  <c r="P264" i="44"/>
  <c r="R263" i="44"/>
  <c r="P263" i="44"/>
  <c r="R262" i="44"/>
  <c r="P262" i="44"/>
  <c r="R261" i="44"/>
  <c r="P261" i="44"/>
  <c r="R260" i="44"/>
  <c r="P260" i="44"/>
  <c r="R259" i="44"/>
  <c r="P259" i="44"/>
  <c r="R258" i="44"/>
  <c r="P258" i="44"/>
  <c r="R257" i="44"/>
  <c r="P257" i="44"/>
  <c r="R256" i="44"/>
  <c r="P256" i="44"/>
  <c r="R255" i="44"/>
  <c r="P255" i="44"/>
  <c r="R254" i="44"/>
  <c r="P254" i="44"/>
  <c r="R253" i="44"/>
  <c r="P253" i="44"/>
  <c r="R252" i="44"/>
  <c r="P252" i="44"/>
  <c r="R251" i="44"/>
  <c r="P251" i="44"/>
  <c r="R250" i="44"/>
  <c r="P250" i="44"/>
  <c r="R249" i="44"/>
  <c r="P249" i="44"/>
  <c r="R248" i="44"/>
  <c r="P248" i="44"/>
  <c r="R247" i="44"/>
  <c r="P247" i="44"/>
  <c r="R246" i="44"/>
  <c r="P246" i="44"/>
  <c r="R245" i="44"/>
  <c r="P245" i="44"/>
  <c r="R244" i="44"/>
  <c r="P244" i="44"/>
  <c r="R243" i="44"/>
  <c r="P243" i="44"/>
  <c r="R242" i="44"/>
  <c r="P242" i="44"/>
  <c r="R241" i="44"/>
  <c r="P241" i="44"/>
  <c r="R240" i="44"/>
  <c r="P240" i="44"/>
  <c r="R239" i="44"/>
  <c r="P239" i="44"/>
  <c r="R238" i="44"/>
  <c r="P238" i="44"/>
  <c r="R237" i="44"/>
  <c r="P237" i="44"/>
  <c r="R236" i="44"/>
  <c r="P236" i="44"/>
  <c r="R235" i="44"/>
  <c r="P235" i="44"/>
  <c r="R234" i="44"/>
  <c r="P234" i="44"/>
  <c r="R233" i="44"/>
  <c r="P233" i="44"/>
  <c r="R232" i="44"/>
  <c r="P232" i="44"/>
  <c r="R231" i="44"/>
  <c r="P231" i="44"/>
  <c r="R230" i="44"/>
  <c r="P230" i="44"/>
  <c r="R229" i="44"/>
  <c r="P229" i="44"/>
  <c r="R228" i="44"/>
  <c r="P228" i="44"/>
  <c r="R227" i="44"/>
  <c r="P227" i="44"/>
  <c r="R226" i="44"/>
  <c r="P226" i="44"/>
  <c r="R225" i="44"/>
  <c r="P225" i="44"/>
  <c r="R224" i="44"/>
  <c r="P224" i="44"/>
  <c r="R223" i="44"/>
  <c r="P223" i="44"/>
  <c r="R222" i="44"/>
  <c r="P222" i="44"/>
  <c r="R221" i="44"/>
  <c r="P221" i="44"/>
  <c r="R220" i="44"/>
  <c r="P220" i="44"/>
  <c r="R219" i="44"/>
  <c r="P219" i="44"/>
  <c r="R218" i="44"/>
  <c r="P218" i="44"/>
  <c r="R217" i="44"/>
  <c r="P217" i="44"/>
  <c r="R216" i="44"/>
  <c r="P216" i="44"/>
  <c r="R215" i="44"/>
  <c r="P215" i="44"/>
  <c r="R214" i="44"/>
  <c r="P214" i="44"/>
  <c r="R213" i="44"/>
  <c r="P213" i="44"/>
  <c r="R212" i="44"/>
  <c r="P212" i="44"/>
  <c r="R211" i="44"/>
  <c r="P211" i="44"/>
  <c r="R210" i="44"/>
  <c r="P210" i="44"/>
  <c r="R209" i="44"/>
  <c r="P209" i="44"/>
  <c r="R208" i="44"/>
  <c r="P208" i="44"/>
  <c r="R207" i="44"/>
  <c r="P207" i="44"/>
  <c r="R206" i="44"/>
  <c r="P206" i="44"/>
  <c r="R205" i="44"/>
  <c r="P205" i="44"/>
  <c r="R204" i="44"/>
  <c r="P204" i="44"/>
  <c r="R203" i="44"/>
  <c r="P203" i="44"/>
  <c r="R202" i="44"/>
  <c r="P202" i="44"/>
  <c r="R201" i="44"/>
  <c r="P201" i="44"/>
  <c r="R200" i="44"/>
  <c r="P200" i="44"/>
  <c r="R199" i="44"/>
  <c r="P199" i="44"/>
  <c r="R198" i="44"/>
  <c r="P198" i="44"/>
  <c r="R197" i="44"/>
  <c r="P197" i="44"/>
  <c r="R196" i="44"/>
  <c r="P196" i="44"/>
  <c r="R195" i="44"/>
  <c r="P195" i="44"/>
  <c r="R194" i="44"/>
  <c r="P194" i="44"/>
  <c r="R193" i="44"/>
  <c r="P193" i="44"/>
  <c r="R192" i="44"/>
  <c r="P192" i="44"/>
  <c r="R191" i="44"/>
  <c r="P191" i="44"/>
  <c r="R190" i="44"/>
  <c r="P190" i="44"/>
  <c r="R189" i="44"/>
  <c r="P189" i="44"/>
  <c r="R188" i="44"/>
  <c r="P188" i="44"/>
  <c r="R187" i="44"/>
  <c r="P187" i="44"/>
  <c r="R186" i="44"/>
  <c r="P186" i="44"/>
  <c r="R185" i="44"/>
  <c r="P185" i="44"/>
  <c r="R184" i="44"/>
  <c r="P184" i="44"/>
  <c r="R183" i="44"/>
  <c r="P183" i="44"/>
  <c r="R182" i="44"/>
  <c r="P182" i="44"/>
  <c r="R181" i="44"/>
  <c r="P181" i="44"/>
  <c r="R180" i="44"/>
  <c r="P180" i="44"/>
  <c r="R179" i="44"/>
  <c r="P179" i="44"/>
  <c r="R178" i="44"/>
  <c r="P178" i="44"/>
  <c r="R177" i="44"/>
  <c r="P177" i="44"/>
  <c r="R176" i="44"/>
  <c r="P176" i="44"/>
  <c r="R175" i="44"/>
  <c r="P175" i="44"/>
  <c r="R174" i="44"/>
  <c r="P174" i="44"/>
  <c r="R173" i="44"/>
  <c r="P173" i="44"/>
  <c r="R172" i="44"/>
  <c r="P172" i="44"/>
  <c r="R171" i="44"/>
  <c r="P171" i="44"/>
  <c r="R170" i="44"/>
  <c r="P170" i="44"/>
  <c r="R169" i="44"/>
  <c r="P169" i="44"/>
  <c r="R168" i="44"/>
  <c r="P168" i="44"/>
  <c r="R167" i="44"/>
  <c r="P167" i="44"/>
  <c r="R166" i="44"/>
  <c r="P166" i="44"/>
  <c r="R165" i="44"/>
  <c r="P165" i="44"/>
  <c r="R164" i="44"/>
  <c r="P164" i="44"/>
  <c r="R163" i="44"/>
  <c r="P163" i="44"/>
  <c r="R162" i="44"/>
  <c r="P162" i="44"/>
  <c r="R161" i="44"/>
  <c r="P161" i="44"/>
  <c r="R160" i="44"/>
  <c r="P160" i="44"/>
  <c r="R159" i="44"/>
  <c r="P159" i="44"/>
  <c r="R158" i="44"/>
  <c r="P158" i="44"/>
  <c r="R157" i="44"/>
  <c r="P157" i="44"/>
  <c r="R156" i="44"/>
  <c r="P156" i="44"/>
  <c r="R155" i="44"/>
  <c r="P155" i="44"/>
  <c r="R154" i="44"/>
  <c r="P154" i="44"/>
  <c r="R153" i="44"/>
  <c r="P153" i="44"/>
  <c r="R152" i="44"/>
  <c r="P152" i="44"/>
  <c r="R151" i="44"/>
  <c r="P151" i="44"/>
  <c r="R150" i="44"/>
  <c r="P150" i="44"/>
  <c r="R149" i="44"/>
  <c r="P149" i="44"/>
  <c r="R148" i="44"/>
  <c r="P148" i="44"/>
  <c r="R147" i="44"/>
  <c r="P147" i="44"/>
  <c r="R146" i="44"/>
  <c r="P146" i="44"/>
  <c r="R145" i="44"/>
  <c r="P145" i="44"/>
  <c r="R144" i="44"/>
  <c r="P144" i="44"/>
  <c r="R143" i="44"/>
  <c r="P143" i="44"/>
  <c r="R142" i="44"/>
  <c r="P142" i="44"/>
  <c r="R141" i="44"/>
  <c r="P141" i="44"/>
  <c r="R140" i="44"/>
  <c r="P140" i="44"/>
  <c r="R139" i="44"/>
  <c r="P139" i="44"/>
  <c r="R138" i="44"/>
  <c r="P138" i="44"/>
  <c r="R137" i="44"/>
  <c r="P137" i="44"/>
  <c r="R136" i="44"/>
  <c r="P136" i="44"/>
  <c r="R135" i="44"/>
  <c r="P135" i="44"/>
  <c r="R134" i="44"/>
  <c r="P134" i="44"/>
  <c r="R133" i="44"/>
  <c r="P133" i="44"/>
  <c r="R132" i="44"/>
  <c r="P132" i="44"/>
  <c r="R131" i="44"/>
  <c r="P131" i="44"/>
  <c r="R130" i="44"/>
  <c r="P130" i="44"/>
  <c r="R129" i="44"/>
  <c r="P129" i="44"/>
  <c r="R128" i="44"/>
  <c r="P128" i="44"/>
  <c r="R127" i="44"/>
  <c r="P127" i="44"/>
  <c r="R126" i="44"/>
  <c r="P126" i="44"/>
  <c r="R125" i="44"/>
  <c r="P125" i="44"/>
  <c r="R124" i="44"/>
  <c r="P124" i="44"/>
  <c r="R123" i="44"/>
  <c r="P123" i="44"/>
  <c r="R122" i="44"/>
  <c r="P122" i="44"/>
  <c r="R121" i="44"/>
  <c r="P121" i="44"/>
  <c r="R120" i="44"/>
  <c r="P120" i="44"/>
  <c r="R119" i="44"/>
  <c r="P119" i="44"/>
  <c r="R118" i="44"/>
  <c r="P118" i="44"/>
  <c r="R117" i="44"/>
  <c r="P117" i="44"/>
  <c r="R116" i="44"/>
  <c r="P116" i="44"/>
  <c r="R115" i="44"/>
  <c r="P115" i="44"/>
  <c r="R114" i="44"/>
  <c r="P114" i="44"/>
  <c r="R113" i="44"/>
  <c r="P113" i="44"/>
  <c r="R112" i="44"/>
  <c r="P112" i="44"/>
  <c r="R111" i="44"/>
  <c r="P111" i="44"/>
  <c r="R110" i="44"/>
  <c r="P110" i="44"/>
  <c r="R109" i="44"/>
  <c r="P109" i="44"/>
  <c r="R108" i="44"/>
  <c r="P108" i="44"/>
  <c r="R107" i="44"/>
  <c r="P107" i="44"/>
  <c r="R106" i="44"/>
  <c r="P106" i="44"/>
  <c r="R105" i="44"/>
  <c r="P105" i="44"/>
  <c r="R104" i="44"/>
  <c r="P104" i="44"/>
  <c r="R103" i="44"/>
  <c r="P103" i="44"/>
  <c r="R102" i="44"/>
  <c r="P102" i="44"/>
  <c r="R101" i="44"/>
  <c r="P101" i="44"/>
  <c r="R100" i="44"/>
  <c r="P100" i="44"/>
  <c r="R99" i="44"/>
  <c r="P99" i="44"/>
  <c r="R98" i="44"/>
  <c r="P98" i="44"/>
  <c r="R97" i="44"/>
  <c r="P97" i="44"/>
  <c r="R96" i="44"/>
  <c r="P96" i="44"/>
  <c r="R95" i="44"/>
  <c r="P95" i="44"/>
  <c r="R94" i="44"/>
  <c r="P94" i="44"/>
  <c r="R93" i="44"/>
  <c r="P93" i="44"/>
  <c r="R92" i="44"/>
  <c r="P92" i="44"/>
  <c r="R91" i="44"/>
  <c r="P91" i="44"/>
  <c r="R90" i="44"/>
  <c r="P90" i="44"/>
  <c r="R89" i="44"/>
  <c r="P89" i="44"/>
  <c r="R88" i="44"/>
  <c r="P88" i="44"/>
  <c r="R87" i="44"/>
  <c r="P87" i="44"/>
  <c r="R86" i="44"/>
  <c r="P86" i="44"/>
  <c r="R85" i="44"/>
  <c r="P85" i="44"/>
  <c r="R84" i="44"/>
  <c r="P84" i="44"/>
  <c r="R83" i="44"/>
  <c r="P83" i="44"/>
  <c r="R82" i="44"/>
  <c r="P82" i="44"/>
  <c r="R81" i="44"/>
  <c r="P81" i="44"/>
  <c r="R80" i="44"/>
  <c r="P80" i="44"/>
  <c r="R79" i="44"/>
  <c r="P79" i="44"/>
  <c r="R78" i="44"/>
  <c r="P78" i="44"/>
  <c r="R77" i="44"/>
  <c r="P77" i="44"/>
  <c r="R76" i="44"/>
  <c r="P76" i="44"/>
  <c r="R75" i="44"/>
  <c r="P75" i="44"/>
  <c r="R74" i="44"/>
  <c r="P74" i="44"/>
  <c r="R73" i="44"/>
  <c r="P73" i="44"/>
  <c r="R72" i="44"/>
  <c r="P72" i="44"/>
  <c r="R71" i="44"/>
  <c r="P71" i="44"/>
  <c r="R70" i="44"/>
  <c r="P70" i="44"/>
  <c r="R69" i="44"/>
  <c r="P69" i="44"/>
  <c r="R68" i="44"/>
  <c r="P68" i="44"/>
  <c r="R67" i="44"/>
  <c r="P67" i="44"/>
  <c r="R66" i="44"/>
  <c r="P66" i="44"/>
  <c r="R65" i="44"/>
  <c r="P65" i="44"/>
  <c r="R64" i="44"/>
  <c r="P64" i="44"/>
  <c r="R63" i="44"/>
  <c r="P63" i="44"/>
  <c r="R62" i="44"/>
  <c r="P62" i="44"/>
  <c r="R61" i="44"/>
  <c r="P61" i="44"/>
  <c r="R60" i="44"/>
  <c r="P60" i="44"/>
  <c r="R59" i="44"/>
  <c r="P59" i="44"/>
  <c r="R58" i="44"/>
  <c r="P58" i="44"/>
  <c r="R57" i="44"/>
  <c r="P57" i="44"/>
  <c r="R56" i="44"/>
  <c r="P56" i="44"/>
  <c r="R55" i="44"/>
  <c r="P55" i="44"/>
  <c r="R54" i="44"/>
  <c r="P54" i="44"/>
  <c r="R53" i="44"/>
  <c r="P53" i="44"/>
  <c r="R52" i="44"/>
  <c r="P52" i="44"/>
  <c r="R51" i="44"/>
  <c r="P51" i="44"/>
  <c r="R50" i="44"/>
  <c r="P50" i="44"/>
  <c r="R49" i="44"/>
  <c r="P49" i="44"/>
  <c r="R48" i="44"/>
  <c r="P48" i="44"/>
  <c r="R47" i="44"/>
  <c r="P47" i="44"/>
  <c r="R46" i="44"/>
  <c r="P46" i="44"/>
  <c r="R45" i="44"/>
  <c r="P45" i="44"/>
  <c r="R44" i="44"/>
  <c r="P44" i="44"/>
  <c r="R43" i="44"/>
  <c r="P43" i="44"/>
  <c r="R42" i="44"/>
  <c r="P42" i="44"/>
  <c r="R41" i="44"/>
  <c r="P41" i="44"/>
  <c r="R40" i="44"/>
  <c r="P40" i="44"/>
  <c r="R39" i="44"/>
  <c r="P39" i="44"/>
  <c r="R38" i="44"/>
  <c r="P38" i="44"/>
  <c r="R37" i="44"/>
  <c r="P37" i="44"/>
  <c r="R36" i="44"/>
  <c r="P36" i="44"/>
  <c r="R35" i="44"/>
  <c r="P35" i="44"/>
  <c r="R34" i="44"/>
  <c r="P34" i="44"/>
  <c r="R33" i="44"/>
  <c r="P33" i="44"/>
  <c r="R32" i="44"/>
  <c r="P32" i="44"/>
  <c r="R31" i="44"/>
  <c r="P31" i="44"/>
  <c r="R30" i="44"/>
  <c r="P30" i="44"/>
  <c r="R29" i="44"/>
  <c r="P29" i="44"/>
  <c r="R28" i="44"/>
  <c r="P28" i="44"/>
  <c r="R27" i="44"/>
  <c r="P27" i="44"/>
  <c r="R26" i="44"/>
  <c r="P26" i="44"/>
  <c r="R25" i="44"/>
  <c r="P25" i="44"/>
  <c r="R24" i="44"/>
  <c r="P24" i="44"/>
  <c r="R23" i="44"/>
  <c r="P23" i="44"/>
  <c r="R22" i="44"/>
  <c r="P22" i="44"/>
  <c r="R21" i="44"/>
  <c r="P21" i="44"/>
  <c r="R20" i="44"/>
  <c r="P20" i="44"/>
  <c r="R19" i="44"/>
  <c r="P19" i="44"/>
  <c r="R18" i="44"/>
  <c r="P18" i="44"/>
  <c r="R17" i="44"/>
  <c r="P17" i="44"/>
  <c r="R16" i="44"/>
  <c r="P16" i="44"/>
  <c r="R15" i="44"/>
  <c r="P15" i="44"/>
  <c r="R513" i="43"/>
  <c r="P513" i="43"/>
  <c r="R512" i="43"/>
  <c r="P512" i="43"/>
  <c r="R511" i="43"/>
  <c r="P511" i="43"/>
  <c r="R510" i="43"/>
  <c r="P510" i="43"/>
  <c r="R509" i="43"/>
  <c r="P509" i="43"/>
  <c r="R508" i="43"/>
  <c r="P508" i="43"/>
  <c r="R507" i="43"/>
  <c r="P507" i="43"/>
  <c r="R506" i="43"/>
  <c r="P506" i="43"/>
  <c r="R505" i="43"/>
  <c r="P505" i="43"/>
  <c r="R504" i="43"/>
  <c r="P504" i="43"/>
  <c r="R503" i="43"/>
  <c r="P503" i="43"/>
  <c r="R502" i="43"/>
  <c r="P502" i="43"/>
  <c r="R501" i="43"/>
  <c r="P501" i="43"/>
  <c r="R500" i="43"/>
  <c r="P500" i="43"/>
  <c r="R499" i="43"/>
  <c r="P499" i="43"/>
  <c r="R498" i="43"/>
  <c r="P498" i="43"/>
  <c r="R497" i="43"/>
  <c r="P497" i="43"/>
  <c r="R496" i="43"/>
  <c r="P496" i="43"/>
  <c r="R495" i="43"/>
  <c r="P495" i="43"/>
  <c r="R494" i="43"/>
  <c r="P494" i="43"/>
  <c r="R493" i="43"/>
  <c r="P493" i="43"/>
  <c r="R492" i="43"/>
  <c r="P492" i="43"/>
  <c r="R491" i="43"/>
  <c r="P491" i="43"/>
  <c r="R490" i="43"/>
  <c r="P490" i="43"/>
  <c r="R489" i="43"/>
  <c r="P489" i="43"/>
  <c r="R488" i="43"/>
  <c r="P488" i="43"/>
  <c r="R487" i="43"/>
  <c r="P487" i="43"/>
  <c r="R486" i="43"/>
  <c r="P486" i="43"/>
  <c r="R485" i="43"/>
  <c r="P485" i="43"/>
  <c r="R484" i="43"/>
  <c r="P484" i="43"/>
  <c r="R483" i="43"/>
  <c r="P483" i="43"/>
  <c r="R482" i="43"/>
  <c r="P482" i="43"/>
  <c r="R481" i="43"/>
  <c r="P481" i="43"/>
  <c r="R480" i="43"/>
  <c r="P480" i="43"/>
  <c r="R479" i="43"/>
  <c r="P479" i="43"/>
  <c r="R478" i="43"/>
  <c r="P478" i="43"/>
  <c r="R477" i="43"/>
  <c r="P477" i="43"/>
  <c r="R476" i="43"/>
  <c r="P476" i="43"/>
  <c r="R475" i="43"/>
  <c r="P475" i="43"/>
  <c r="R474" i="43"/>
  <c r="P474" i="43"/>
  <c r="R473" i="43"/>
  <c r="P473" i="43"/>
  <c r="R472" i="43"/>
  <c r="P472" i="43"/>
  <c r="R471" i="43"/>
  <c r="P471" i="43"/>
  <c r="R470" i="43"/>
  <c r="P470" i="43"/>
  <c r="R469" i="43"/>
  <c r="P469" i="43"/>
  <c r="R468" i="43"/>
  <c r="P468" i="43"/>
  <c r="R467" i="43"/>
  <c r="P467" i="43"/>
  <c r="R466" i="43"/>
  <c r="P466" i="43"/>
  <c r="R465" i="43"/>
  <c r="P465" i="43"/>
  <c r="R464" i="43"/>
  <c r="P464" i="43"/>
  <c r="R463" i="43"/>
  <c r="P463" i="43"/>
  <c r="R462" i="43"/>
  <c r="P462" i="43"/>
  <c r="R461" i="43"/>
  <c r="P461" i="43"/>
  <c r="R460" i="43"/>
  <c r="P460" i="43"/>
  <c r="R459" i="43"/>
  <c r="P459" i="43"/>
  <c r="R458" i="43"/>
  <c r="P458" i="43"/>
  <c r="R457" i="43"/>
  <c r="P457" i="43"/>
  <c r="R456" i="43"/>
  <c r="P456" i="43"/>
  <c r="R455" i="43"/>
  <c r="P455" i="43"/>
  <c r="R454" i="43"/>
  <c r="P454" i="43"/>
  <c r="R453" i="43"/>
  <c r="P453" i="43"/>
  <c r="R452" i="43"/>
  <c r="P452" i="43"/>
  <c r="R451" i="43"/>
  <c r="P451" i="43"/>
  <c r="R450" i="43"/>
  <c r="P450" i="43"/>
  <c r="R449" i="43"/>
  <c r="P449" i="43"/>
  <c r="R448" i="43"/>
  <c r="P448" i="43"/>
  <c r="R447" i="43"/>
  <c r="P447" i="43"/>
  <c r="R446" i="43"/>
  <c r="P446" i="43"/>
  <c r="R445" i="43"/>
  <c r="P445" i="43"/>
  <c r="R444" i="43"/>
  <c r="P444" i="43"/>
  <c r="R443" i="43"/>
  <c r="P443" i="43"/>
  <c r="R442" i="43"/>
  <c r="P442" i="43"/>
  <c r="R441" i="43"/>
  <c r="P441" i="43"/>
  <c r="R440" i="43"/>
  <c r="P440" i="43"/>
  <c r="R439" i="43"/>
  <c r="P439" i="43"/>
  <c r="R438" i="43"/>
  <c r="P438" i="43"/>
  <c r="R437" i="43"/>
  <c r="P437" i="43"/>
  <c r="R436" i="43"/>
  <c r="P436" i="43"/>
  <c r="R435" i="43"/>
  <c r="P435" i="43"/>
  <c r="R434" i="43"/>
  <c r="P434" i="43"/>
  <c r="R433" i="43"/>
  <c r="P433" i="43"/>
  <c r="R432" i="43"/>
  <c r="P432" i="43"/>
  <c r="R431" i="43"/>
  <c r="P431" i="43"/>
  <c r="R430" i="43"/>
  <c r="P430" i="43"/>
  <c r="R429" i="43"/>
  <c r="P429" i="43"/>
  <c r="R428" i="43"/>
  <c r="P428" i="43"/>
  <c r="R427" i="43"/>
  <c r="P427" i="43"/>
  <c r="R426" i="43"/>
  <c r="P426" i="43"/>
  <c r="R425" i="43"/>
  <c r="P425" i="43"/>
  <c r="R424" i="43"/>
  <c r="P424" i="43"/>
  <c r="R423" i="43"/>
  <c r="P423" i="43"/>
  <c r="R422" i="43"/>
  <c r="P422" i="43"/>
  <c r="R421" i="43"/>
  <c r="P421" i="43"/>
  <c r="R420" i="43"/>
  <c r="P420" i="43"/>
  <c r="R419" i="43"/>
  <c r="P419" i="43"/>
  <c r="R418" i="43"/>
  <c r="P418" i="43"/>
  <c r="R417" i="43"/>
  <c r="P417" i="43"/>
  <c r="R416" i="43"/>
  <c r="P416" i="43"/>
  <c r="R415" i="43"/>
  <c r="P415" i="43"/>
  <c r="R414" i="43"/>
  <c r="P414" i="43"/>
  <c r="R413" i="43"/>
  <c r="P413" i="43"/>
  <c r="R412" i="43"/>
  <c r="P412" i="43"/>
  <c r="R411" i="43"/>
  <c r="P411" i="43"/>
  <c r="R410" i="43"/>
  <c r="P410" i="43"/>
  <c r="R409" i="43"/>
  <c r="P409" i="43"/>
  <c r="R408" i="43"/>
  <c r="P408" i="43"/>
  <c r="R407" i="43"/>
  <c r="P407" i="43"/>
  <c r="R406" i="43"/>
  <c r="P406" i="43"/>
  <c r="R405" i="43"/>
  <c r="P405" i="43"/>
  <c r="R404" i="43"/>
  <c r="P404" i="43"/>
  <c r="R403" i="43"/>
  <c r="P403" i="43"/>
  <c r="R402" i="43"/>
  <c r="P402" i="43"/>
  <c r="R401" i="43"/>
  <c r="P401" i="43"/>
  <c r="R400" i="43"/>
  <c r="P400" i="43"/>
  <c r="R399" i="43"/>
  <c r="P399" i="43"/>
  <c r="R398" i="43"/>
  <c r="P398" i="43"/>
  <c r="R397" i="43"/>
  <c r="P397" i="43"/>
  <c r="R396" i="43"/>
  <c r="P396" i="43"/>
  <c r="R395" i="43"/>
  <c r="P395" i="43"/>
  <c r="R394" i="43"/>
  <c r="P394" i="43"/>
  <c r="R393" i="43"/>
  <c r="P393" i="43"/>
  <c r="R392" i="43"/>
  <c r="P392" i="43"/>
  <c r="R391" i="43"/>
  <c r="P391" i="43"/>
  <c r="R390" i="43"/>
  <c r="P390" i="43"/>
  <c r="R389" i="43"/>
  <c r="P389" i="43"/>
  <c r="R388" i="43"/>
  <c r="P388" i="43"/>
  <c r="R387" i="43"/>
  <c r="P387" i="43"/>
  <c r="R386" i="43"/>
  <c r="P386" i="43"/>
  <c r="R385" i="43"/>
  <c r="P385" i="43"/>
  <c r="R384" i="43"/>
  <c r="P384" i="43"/>
  <c r="R383" i="43"/>
  <c r="P383" i="43"/>
  <c r="R382" i="43"/>
  <c r="P382" i="43"/>
  <c r="R381" i="43"/>
  <c r="P381" i="43"/>
  <c r="R380" i="43"/>
  <c r="P380" i="43"/>
  <c r="R379" i="43"/>
  <c r="P379" i="43"/>
  <c r="R378" i="43"/>
  <c r="P378" i="43"/>
  <c r="R377" i="43"/>
  <c r="P377" i="43"/>
  <c r="R376" i="43"/>
  <c r="P376" i="43"/>
  <c r="R375" i="43"/>
  <c r="P375" i="43"/>
  <c r="R374" i="43"/>
  <c r="P374" i="43"/>
  <c r="R373" i="43"/>
  <c r="P373" i="43"/>
  <c r="R372" i="43"/>
  <c r="P372" i="43"/>
  <c r="R371" i="43"/>
  <c r="P371" i="43"/>
  <c r="R370" i="43"/>
  <c r="P370" i="43"/>
  <c r="R369" i="43"/>
  <c r="P369" i="43"/>
  <c r="R368" i="43"/>
  <c r="P368" i="43"/>
  <c r="R367" i="43"/>
  <c r="P367" i="43"/>
  <c r="R366" i="43"/>
  <c r="P366" i="43"/>
  <c r="R365" i="43"/>
  <c r="P365" i="43"/>
  <c r="R364" i="43"/>
  <c r="P364" i="43"/>
  <c r="R363" i="43"/>
  <c r="P363" i="43"/>
  <c r="R362" i="43"/>
  <c r="P362" i="43"/>
  <c r="R361" i="43"/>
  <c r="P361" i="43"/>
  <c r="R360" i="43"/>
  <c r="P360" i="43"/>
  <c r="R359" i="43"/>
  <c r="P359" i="43"/>
  <c r="R358" i="43"/>
  <c r="P358" i="43"/>
  <c r="R357" i="43"/>
  <c r="P357" i="43"/>
  <c r="R356" i="43"/>
  <c r="P356" i="43"/>
  <c r="R355" i="43"/>
  <c r="P355" i="43"/>
  <c r="R354" i="43"/>
  <c r="P354" i="43"/>
  <c r="R353" i="43"/>
  <c r="P353" i="43"/>
  <c r="R352" i="43"/>
  <c r="P352" i="43"/>
  <c r="R351" i="43"/>
  <c r="P351" i="43"/>
  <c r="R350" i="43"/>
  <c r="P350" i="43"/>
  <c r="R349" i="43"/>
  <c r="P349" i="43"/>
  <c r="R348" i="43"/>
  <c r="P348" i="43"/>
  <c r="R347" i="43"/>
  <c r="P347" i="43"/>
  <c r="R346" i="43"/>
  <c r="P346" i="43"/>
  <c r="R345" i="43"/>
  <c r="P345" i="43"/>
  <c r="R344" i="43"/>
  <c r="P344" i="43"/>
  <c r="R343" i="43"/>
  <c r="P343" i="43"/>
  <c r="R342" i="43"/>
  <c r="P342" i="43"/>
  <c r="R341" i="43"/>
  <c r="P341" i="43"/>
  <c r="R340" i="43"/>
  <c r="P340" i="43"/>
  <c r="R339" i="43"/>
  <c r="P339" i="43"/>
  <c r="R338" i="43"/>
  <c r="P338" i="43"/>
  <c r="R337" i="43"/>
  <c r="P337" i="43"/>
  <c r="R336" i="43"/>
  <c r="P336" i="43"/>
  <c r="R335" i="43"/>
  <c r="P335" i="43"/>
  <c r="R334" i="43"/>
  <c r="P334" i="43"/>
  <c r="R333" i="43"/>
  <c r="P333" i="43"/>
  <c r="R332" i="43"/>
  <c r="P332" i="43"/>
  <c r="R331" i="43"/>
  <c r="P331" i="43"/>
  <c r="R330" i="43"/>
  <c r="P330" i="43"/>
  <c r="R329" i="43"/>
  <c r="P329" i="43"/>
  <c r="R328" i="43"/>
  <c r="P328" i="43"/>
  <c r="R327" i="43"/>
  <c r="P327" i="43"/>
  <c r="R326" i="43"/>
  <c r="P326" i="43"/>
  <c r="R325" i="43"/>
  <c r="P325" i="43"/>
  <c r="R324" i="43"/>
  <c r="P324" i="43"/>
  <c r="R323" i="43"/>
  <c r="P323" i="43"/>
  <c r="R322" i="43"/>
  <c r="P322" i="43"/>
  <c r="R321" i="43"/>
  <c r="P321" i="43"/>
  <c r="R320" i="43"/>
  <c r="P320" i="43"/>
  <c r="R319" i="43"/>
  <c r="P319" i="43"/>
  <c r="R318" i="43"/>
  <c r="P318" i="43"/>
  <c r="R317" i="43"/>
  <c r="P317" i="43"/>
  <c r="R316" i="43"/>
  <c r="P316" i="43"/>
  <c r="R315" i="43"/>
  <c r="P315" i="43"/>
  <c r="R314" i="43"/>
  <c r="P314" i="43"/>
  <c r="R313" i="43"/>
  <c r="P313" i="43"/>
  <c r="R312" i="43"/>
  <c r="P312" i="43"/>
  <c r="R311" i="43"/>
  <c r="P311" i="43"/>
  <c r="R310" i="43"/>
  <c r="P310" i="43"/>
  <c r="R309" i="43"/>
  <c r="P309" i="43"/>
  <c r="R308" i="43"/>
  <c r="P308" i="43"/>
  <c r="R307" i="43"/>
  <c r="P307" i="43"/>
  <c r="R306" i="43"/>
  <c r="P306" i="43"/>
  <c r="R305" i="43"/>
  <c r="P305" i="43"/>
  <c r="R304" i="43"/>
  <c r="P304" i="43"/>
  <c r="R303" i="43"/>
  <c r="P303" i="43"/>
  <c r="R302" i="43"/>
  <c r="P302" i="43"/>
  <c r="R301" i="43"/>
  <c r="P301" i="43"/>
  <c r="R300" i="43"/>
  <c r="P300" i="43"/>
  <c r="R299" i="43"/>
  <c r="P299" i="43"/>
  <c r="R298" i="43"/>
  <c r="P298" i="43"/>
  <c r="R297" i="43"/>
  <c r="P297" i="43"/>
  <c r="R296" i="43"/>
  <c r="P296" i="43"/>
  <c r="R295" i="43"/>
  <c r="P295" i="43"/>
  <c r="R294" i="43"/>
  <c r="P294" i="43"/>
  <c r="R293" i="43"/>
  <c r="P293" i="43"/>
  <c r="R292" i="43"/>
  <c r="P292" i="43"/>
  <c r="R291" i="43"/>
  <c r="P291" i="43"/>
  <c r="R290" i="43"/>
  <c r="P290" i="43"/>
  <c r="R289" i="43"/>
  <c r="P289" i="43"/>
  <c r="R288" i="43"/>
  <c r="P288" i="43"/>
  <c r="R287" i="43"/>
  <c r="P287" i="43"/>
  <c r="R286" i="43"/>
  <c r="P286" i="43"/>
  <c r="R285" i="43"/>
  <c r="P285" i="43"/>
  <c r="R284" i="43"/>
  <c r="P284" i="43"/>
  <c r="R283" i="43"/>
  <c r="P283" i="43"/>
  <c r="R282" i="43"/>
  <c r="P282" i="43"/>
  <c r="R281" i="43"/>
  <c r="P281" i="43"/>
  <c r="R280" i="43"/>
  <c r="P280" i="43"/>
  <c r="R279" i="43"/>
  <c r="P279" i="43"/>
  <c r="R278" i="43"/>
  <c r="P278" i="43"/>
  <c r="R277" i="43"/>
  <c r="P277" i="43"/>
  <c r="R276" i="43"/>
  <c r="P276" i="43"/>
  <c r="R275" i="43"/>
  <c r="P275" i="43"/>
  <c r="R274" i="43"/>
  <c r="P274" i="43"/>
  <c r="R273" i="43"/>
  <c r="P273" i="43"/>
  <c r="R272" i="43"/>
  <c r="P272" i="43"/>
  <c r="R271" i="43"/>
  <c r="P271" i="43"/>
  <c r="R270" i="43"/>
  <c r="P270" i="43"/>
  <c r="R269" i="43"/>
  <c r="P269" i="43"/>
  <c r="R268" i="43"/>
  <c r="P268" i="43"/>
  <c r="R267" i="43"/>
  <c r="P267" i="43"/>
  <c r="R266" i="43"/>
  <c r="P266" i="43"/>
  <c r="R265" i="43"/>
  <c r="P265" i="43"/>
  <c r="R264" i="43"/>
  <c r="P264" i="43"/>
  <c r="R263" i="43"/>
  <c r="P263" i="43"/>
  <c r="R262" i="43"/>
  <c r="P262" i="43"/>
  <c r="R261" i="43"/>
  <c r="P261" i="43"/>
  <c r="R260" i="43"/>
  <c r="P260" i="43"/>
  <c r="R259" i="43"/>
  <c r="P259" i="43"/>
  <c r="R258" i="43"/>
  <c r="P258" i="43"/>
  <c r="R257" i="43"/>
  <c r="P257" i="43"/>
  <c r="R256" i="43"/>
  <c r="P256" i="43"/>
  <c r="R255" i="43"/>
  <c r="P255" i="43"/>
  <c r="R254" i="43"/>
  <c r="P254" i="43"/>
  <c r="R253" i="43"/>
  <c r="P253" i="43"/>
  <c r="R252" i="43"/>
  <c r="P252" i="43"/>
  <c r="R251" i="43"/>
  <c r="P251" i="43"/>
  <c r="R250" i="43"/>
  <c r="P250" i="43"/>
  <c r="R249" i="43"/>
  <c r="P249" i="43"/>
  <c r="R248" i="43"/>
  <c r="P248" i="43"/>
  <c r="R247" i="43"/>
  <c r="P247" i="43"/>
  <c r="R246" i="43"/>
  <c r="P246" i="43"/>
  <c r="R245" i="43"/>
  <c r="P245" i="43"/>
  <c r="R244" i="43"/>
  <c r="P244" i="43"/>
  <c r="R243" i="43"/>
  <c r="P243" i="43"/>
  <c r="R242" i="43"/>
  <c r="P242" i="43"/>
  <c r="R241" i="43"/>
  <c r="P241" i="43"/>
  <c r="R240" i="43"/>
  <c r="P240" i="43"/>
  <c r="R239" i="43"/>
  <c r="P239" i="43"/>
  <c r="R238" i="43"/>
  <c r="P238" i="43"/>
  <c r="R237" i="43"/>
  <c r="P237" i="43"/>
  <c r="R236" i="43"/>
  <c r="P236" i="43"/>
  <c r="R235" i="43"/>
  <c r="P235" i="43"/>
  <c r="R234" i="43"/>
  <c r="P234" i="43"/>
  <c r="R233" i="43"/>
  <c r="P233" i="43"/>
  <c r="R232" i="43"/>
  <c r="P232" i="43"/>
  <c r="R231" i="43"/>
  <c r="P231" i="43"/>
  <c r="R230" i="43"/>
  <c r="P230" i="43"/>
  <c r="R229" i="43"/>
  <c r="P229" i="43"/>
  <c r="R228" i="43"/>
  <c r="P228" i="43"/>
  <c r="R227" i="43"/>
  <c r="P227" i="43"/>
  <c r="R226" i="43"/>
  <c r="P226" i="43"/>
  <c r="R225" i="43"/>
  <c r="P225" i="43"/>
  <c r="R224" i="43"/>
  <c r="P224" i="43"/>
  <c r="R223" i="43"/>
  <c r="P223" i="43"/>
  <c r="R222" i="43"/>
  <c r="P222" i="43"/>
  <c r="R221" i="43"/>
  <c r="P221" i="43"/>
  <c r="R220" i="43"/>
  <c r="P220" i="43"/>
  <c r="R219" i="43"/>
  <c r="P219" i="43"/>
  <c r="R218" i="43"/>
  <c r="P218" i="43"/>
  <c r="R217" i="43"/>
  <c r="P217" i="43"/>
  <c r="R216" i="43"/>
  <c r="P216" i="43"/>
  <c r="R215" i="43"/>
  <c r="P215" i="43"/>
  <c r="R214" i="43"/>
  <c r="P214" i="43"/>
  <c r="R213" i="43"/>
  <c r="P213" i="43"/>
  <c r="R212" i="43"/>
  <c r="P212" i="43"/>
  <c r="R211" i="43"/>
  <c r="P211" i="43"/>
  <c r="R210" i="43"/>
  <c r="P210" i="43"/>
  <c r="R209" i="43"/>
  <c r="P209" i="43"/>
  <c r="R208" i="43"/>
  <c r="P208" i="43"/>
  <c r="R207" i="43"/>
  <c r="P207" i="43"/>
  <c r="R206" i="43"/>
  <c r="P206" i="43"/>
  <c r="R205" i="43"/>
  <c r="P205" i="43"/>
  <c r="R204" i="43"/>
  <c r="P204" i="43"/>
  <c r="R203" i="43"/>
  <c r="P203" i="43"/>
  <c r="R202" i="43"/>
  <c r="P202" i="43"/>
  <c r="R201" i="43"/>
  <c r="P201" i="43"/>
  <c r="R200" i="43"/>
  <c r="P200" i="43"/>
  <c r="R199" i="43"/>
  <c r="P199" i="43"/>
  <c r="R198" i="43"/>
  <c r="P198" i="43"/>
  <c r="R197" i="43"/>
  <c r="P197" i="43"/>
  <c r="R196" i="43"/>
  <c r="P196" i="43"/>
  <c r="R195" i="43"/>
  <c r="P195" i="43"/>
  <c r="R194" i="43"/>
  <c r="P194" i="43"/>
  <c r="R193" i="43"/>
  <c r="P193" i="43"/>
  <c r="R192" i="43"/>
  <c r="P192" i="43"/>
  <c r="R191" i="43"/>
  <c r="P191" i="43"/>
  <c r="R190" i="43"/>
  <c r="P190" i="43"/>
  <c r="R189" i="43"/>
  <c r="P189" i="43"/>
  <c r="R188" i="43"/>
  <c r="P188" i="43"/>
  <c r="R187" i="43"/>
  <c r="P187" i="43"/>
  <c r="R186" i="43"/>
  <c r="P186" i="43"/>
  <c r="R185" i="43"/>
  <c r="P185" i="43"/>
  <c r="R184" i="43"/>
  <c r="P184" i="43"/>
  <c r="R183" i="43"/>
  <c r="P183" i="43"/>
  <c r="R182" i="43"/>
  <c r="P182" i="43"/>
  <c r="R181" i="43"/>
  <c r="P181" i="43"/>
  <c r="R180" i="43"/>
  <c r="P180" i="43"/>
  <c r="R179" i="43"/>
  <c r="P179" i="43"/>
  <c r="R178" i="43"/>
  <c r="P178" i="43"/>
  <c r="R177" i="43"/>
  <c r="P177" i="43"/>
  <c r="R176" i="43"/>
  <c r="P176" i="43"/>
  <c r="R175" i="43"/>
  <c r="P175" i="43"/>
  <c r="R174" i="43"/>
  <c r="P174" i="43"/>
  <c r="R173" i="43"/>
  <c r="P173" i="43"/>
  <c r="R172" i="43"/>
  <c r="P172" i="43"/>
  <c r="R171" i="43"/>
  <c r="P171" i="43"/>
  <c r="R170" i="43"/>
  <c r="P170" i="43"/>
  <c r="R169" i="43"/>
  <c r="P169" i="43"/>
  <c r="R168" i="43"/>
  <c r="P168" i="43"/>
  <c r="R167" i="43"/>
  <c r="P167" i="43"/>
  <c r="R166" i="43"/>
  <c r="P166" i="43"/>
  <c r="R165" i="43"/>
  <c r="P165" i="43"/>
  <c r="R164" i="43"/>
  <c r="P164" i="43"/>
  <c r="R163" i="43"/>
  <c r="P163" i="43"/>
  <c r="R162" i="43"/>
  <c r="P162" i="43"/>
  <c r="R161" i="43"/>
  <c r="P161" i="43"/>
  <c r="R160" i="43"/>
  <c r="P160" i="43"/>
  <c r="R159" i="43"/>
  <c r="P159" i="43"/>
  <c r="R158" i="43"/>
  <c r="P158" i="43"/>
  <c r="R157" i="43"/>
  <c r="P157" i="43"/>
  <c r="R156" i="43"/>
  <c r="P156" i="43"/>
  <c r="R155" i="43"/>
  <c r="P155" i="43"/>
  <c r="R154" i="43"/>
  <c r="P154" i="43"/>
  <c r="R153" i="43"/>
  <c r="P153" i="43"/>
  <c r="R152" i="43"/>
  <c r="P152" i="43"/>
  <c r="R151" i="43"/>
  <c r="P151" i="43"/>
  <c r="R150" i="43"/>
  <c r="P150" i="43"/>
  <c r="R149" i="43"/>
  <c r="P149" i="43"/>
  <c r="R148" i="43"/>
  <c r="P148" i="43"/>
  <c r="R147" i="43"/>
  <c r="P147" i="43"/>
  <c r="R146" i="43"/>
  <c r="P146" i="43"/>
  <c r="R145" i="43"/>
  <c r="P145" i="43"/>
  <c r="R144" i="43"/>
  <c r="P144" i="43"/>
  <c r="R143" i="43"/>
  <c r="P143" i="43"/>
  <c r="R142" i="43"/>
  <c r="P142" i="43"/>
  <c r="R141" i="43"/>
  <c r="P141" i="43"/>
  <c r="R140" i="43"/>
  <c r="P140" i="43"/>
  <c r="R139" i="43"/>
  <c r="P139" i="43"/>
  <c r="R138" i="43"/>
  <c r="P138" i="43"/>
  <c r="R137" i="43"/>
  <c r="P137" i="43"/>
  <c r="R136" i="43"/>
  <c r="P136" i="43"/>
  <c r="R135" i="43"/>
  <c r="P135" i="43"/>
  <c r="R134" i="43"/>
  <c r="P134" i="43"/>
  <c r="R133" i="43"/>
  <c r="P133" i="43"/>
  <c r="R132" i="43"/>
  <c r="P132" i="43"/>
  <c r="R131" i="43"/>
  <c r="P131" i="43"/>
  <c r="R130" i="43"/>
  <c r="P130" i="43"/>
  <c r="R129" i="43"/>
  <c r="P129" i="43"/>
  <c r="R128" i="43"/>
  <c r="P128" i="43"/>
  <c r="R127" i="43"/>
  <c r="P127" i="43"/>
  <c r="R126" i="43"/>
  <c r="P126" i="43"/>
  <c r="R125" i="43"/>
  <c r="P125" i="43"/>
  <c r="R124" i="43"/>
  <c r="P124" i="43"/>
  <c r="R123" i="43"/>
  <c r="P123" i="43"/>
  <c r="R122" i="43"/>
  <c r="P122" i="43"/>
  <c r="R121" i="43"/>
  <c r="P121" i="43"/>
  <c r="R120" i="43"/>
  <c r="P120" i="43"/>
  <c r="R119" i="43"/>
  <c r="P119" i="43"/>
  <c r="R118" i="43"/>
  <c r="P118" i="43"/>
  <c r="R117" i="43"/>
  <c r="P117" i="43"/>
  <c r="R116" i="43"/>
  <c r="P116" i="43"/>
  <c r="R115" i="43"/>
  <c r="P115" i="43"/>
  <c r="R114" i="43"/>
  <c r="P114" i="43"/>
  <c r="R113" i="43"/>
  <c r="P113" i="43"/>
  <c r="R112" i="43"/>
  <c r="P112" i="43"/>
  <c r="R111" i="43"/>
  <c r="P111" i="43"/>
  <c r="R110" i="43"/>
  <c r="P110" i="43"/>
  <c r="R109" i="43"/>
  <c r="P109" i="43"/>
  <c r="R108" i="43"/>
  <c r="P108" i="43"/>
  <c r="R107" i="43"/>
  <c r="P107" i="43"/>
  <c r="R106" i="43"/>
  <c r="P106" i="43"/>
  <c r="R105" i="43"/>
  <c r="P105" i="43"/>
  <c r="R104" i="43"/>
  <c r="P104" i="43"/>
  <c r="R103" i="43"/>
  <c r="P103" i="43"/>
  <c r="R102" i="43"/>
  <c r="P102" i="43"/>
  <c r="R101" i="43"/>
  <c r="P101" i="43"/>
  <c r="R100" i="43"/>
  <c r="P100" i="43"/>
  <c r="R99" i="43"/>
  <c r="P99" i="43"/>
  <c r="R98" i="43"/>
  <c r="P98" i="43"/>
  <c r="R97" i="43"/>
  <c r="P97" i="43"/>
  <c r="R96" i="43"/>
  <c r="P96" i="43"/>
  <c r="R95" i="43"/>
  <c r="P95" i="43"/>
  <c r="R94" i="43"/>
  <c r="P94" i="43"/>
  <c r="R93" i="43"/>
  <c r="P93" i="43"/>
  <c r="R92" i="43"/>
  <c r="P92" i="43"/>
  <c r="R91" i="43"/>
  <c r="P91" i="43"/>
  <c r="R90" i="43"/>
  <c r="P90" i="43"/>
  <c r="R89" i="43"/>
  <c r="P89" i="43"/>
  <c r="R88" i="43"/>
  <c r="P88" i="43"/>
  <c r="R87" i="43"/>
  <c r="P87" i="43"/>
  <c r="R86" i="43"/>
  <c r="P86" i="43"/>
  <c r="R85" i="43"/>
  <c r="P85" i="43"/>
  <c r="R84" i="43"/>
  <c r="P84" i="43"/>
  <c r="R83" i="43"/>
  <c r="P83" i="43"/>
  <c r="R82" i="43"/>
  <c r="P82" i="43"/>
  <c r="R81" i="43"/>
  <c r="P81" i="43"/>
  <c r="R80" i="43"/>
  <c r="P80" i="43"/>
  <c r="R79" i="43"/>
  <c r="P79" i="43"/>
  <c r="R78" i="43"/>
  <c r="P78" i="43"/>
  <c r="R77" i="43"/>
  <c r="P77" i="43"/>
  <c r="R76" i="43"/>
  <c r="P76" i="43"/>
  <c r="R75" i="43"/>
  <c r="P75" i="43"/>
  <c r="R74" i="43"/>
  <c r="P74" i="43"/>
  <c r="R73" i="43"/>
  <c r="P73" i="43"/>
  <c r="R72" i="43"/>
  <c r="P72" i="43"/>
  <c r="R71" i="43"/>
  <c r="P71" i="43"/>
  <c r="R70" i="43"/>
  <c r="P70" i="43"/>
  <c r="R69" i="43"/>
  <c r="P69" i="43"/>
  <c r="R68" i="43"/>
  <c r="P68" i="43"/>
  <c r="R67" i="43"/>
  <c r="P67" i="43"/>
  <c r="R66" i="43"/>
  <c r="P66" i="43"/>
  <c r="R65" i="43"/>
  <c r="P65" i="43"/>
  <c r="R64" i="43"/>
  <c r="P64" i="43"/>
  <c r="R63" i="43"/>
  <c r="P63" i="43"/>
  <c r="R62" i="43"/>
  <c r="P62" i="43"/>
  <c r="R61" i="43"/>
  <c r="P61" i="43"/>
  <c r="R60" i="43"/>
  <c r="P60" i="43"/>
  <c r="R59" i="43"/>
  <c r="P59" i="43"/>
  <c r="R58" i="43"/>
  <c r="P58" i="43"/>
  <c r="R57" i="43"/>
  <c r="P57" i="43"/>
  <c r="R56" i="43"/>
  <c r="P56" i="43"/>
  <c r="R55" i="43"/>
  <c r="P55" i="43"/>
  <c r="R54" i="43"/>
  <c r="P54" i="43"/>
  <c r="R53" i="43"/>
  <c r="P53" i="43"/>
  <c r="R52" i="43"/>
  <c r="P52" i="43"/>
  <c r="R51" i="43"/>
  <c r="P51" i="43"/>
  <c r="R50" i="43"/>
  <c r="P50" i="43"/>
  <c r="R49" i="43"/>
  <c r="P49" i="43"/>
  <c r="R48" i="43"/>
  <c r="P48" i="43"/>
  <c r="R47" i="43"/>
  <c r="P47" i="43"/>
  <c r="R46" i="43"/>
  <c r="P46" i="43"/>
  <c r="R45" i="43"/>
  <c r="P45" i="43"/>
  <c r="R44" i="43"/>
  <c r="P44" i="43"/>
  <c r="R43" i="43"/>
  <c r="P43" i="43"/>
  <c r="R42" i="43"/>
  <c r="P42" i="43"/>
  <c r="R41" i="43"/>
  <c r="P41" i="43"/>
  <c r="R40" i="43"/>
  <c r="P40" i="43"/>
  <c r="R39" i="43"/>
  <c r="P39" i="43"/>
  <c r="R38" i="43"/>
  <c r="P38" i="43"/>
  <c r="R37" i="43"/>
  <c r="P37" i="43"/>
  <c r="R36" i="43"/>
  <c r="P36" i="43"/>
  <c r="R35" i="43"/>
  <c r="P35" i="43"/>
  <c r="R34" i="43"/>
  <c r="P34" i="43"/>
  <c r="R33" i="43"/>
  <c r="P33" i="43"/>
  <c r="R32" i="43"/>
  <c r="P32" i="43"/>
  <c r="R31" i="43"/>
  <c r="P31" i="43"/>
  <c r="R30" i="43"/>
  <c r="P30" i="43"/>
  <c r="R29" i="43"/>
  <c r="P29" i="43"/>
  <c r="R28" i="43"/>
  <c r="P28" i="43"/>
  <c r="R27" i="43"/>
  <c r="P27" i="43"/>
  <c r="R26" i="43"/>
  <c r="P26" i="43"/>
  <c r="R25" i="43"/>
  <c r="P25" i="43"/>
  <c r="R24" i="43"/>
  <c r="P24" i="43"/>
  <c r="R23" i="43"/>
  <c r="P23" i="43"/>
  <c r="R22" i="43"/>
  <c r="P22" i="43"/>
  <c r="R21" i="43"/>
  <c r="P21" i="43"/>
  <c r="R20" i="43"/>
  <c r="P20" i="43"/>
  <c r="R19" i="43"/>
  <c r="P19" i="43"/>
  <c r="R18" i="43"/>
  <c r="P18" i="43"/>
  <c r="R17" i="43"/>
  <c r="P17" i="43"/>
  <c r="R16" i="43"/>
  <c r="P16" i="43"/>
  <c r="R15" i="43"/>
  <c r="P15" i="43"/>
  <c r="R513" i="42"/>
  <c r="P513" i="42"/>
  <c r="R512" i="42"/>
  <c r="P512" i="42"/>
  <c r="R511" i="42"/>
  <c r="P511" i="42"/>
  <c r="R510" i="42"/>
  <c r="P510" i="42"/>
  <c r="R509" i="42"/>
  <c r="P509" i="42"/>
  <c r="R508" i="42"/>
  <c r="P508" i="42"/>
  <c r="R507" i="42"/>
  <c r="P507" i="42"/>
  <c r="R506" i="42"/>
  <c r="P506" i="42"/>
  <c r="R505" i="42"/>
  <c r="P505" i="42"/>
  <c r="R504" i="42"/>
  <c r="P504" i="42"/>
  <c r="R503" i="42"/>
  <c r="P503" i="42"/>
  <c r="R502" i="42"/>
  <c r="P502" i="42"/>
  <c r="R501" i="42"/>
  <c r="P501" i="42"/>
  <c r="R500" i="42"/>
  <c r="P500" i="42"/>
  <c r="R499" i="42"/>
  <c r="P499" i="42"/>
  <c r="R498" i="42"/>
  <c r="P498" i="42"/>
  <c r="R497" i="42"/>
  <c r="P497" i="42"/>
  <c r="R496" i="42"/>
  <c r="P496" i="42"/>
  <c r="R495" i="42"/>
  <c r="P495" i="42"/>
  <c r="R494" i="42"/>
  <c r="P494" i="42"/>
  <c r="R493" i="42"/>
  <c r="P493" i="42"/>
  <c r="R492" i="42"/>
  <c r="P492" i="42"/>
  <c r="R491" i="42"/>
  <c r="P491" i="42"/>
  <c r="R490" i="42"/>
  <c r="P490" i="42"/>
  <c r="R489" i="42"/>
  <c r="P489" i="42"/>
  <c r="R488" i="42"/>
  <c r="P488" i="42"/>
  <c r="R487" i="42"/>
  <c r="P487" i="42"/>
  <c r="R486" i="42"/>
  <c r="P486" i="42"/>
  <c r="R485" i="42"/>
  <c r="P485" i="42"/>
  <c r="R484" i="42"/>
  <c r="P484" i="42"/>
  <c r="R483" i="42"/>
  <c r="P483" i="42"/>
  <c r="R482" i="42"/>
  <c r="P482" i="42"/>
  <c r="R481" i="42"/>
  <c r="P481" i="42"/>
  <c r="R480" i="42"/>
  <c r="P480" i="42"/>
  <c r="R479" i="42"/>
  <c r="P479" i="42"/>
  <c r="R478" i="42"/>
  <c r="P478" i="42"/>
  <c r="R477" i="42"/>
  <c r="P477" i="42"/>
  <c r="R476" i="42"/>
  <c r="P476" i="42"/>
  <c r="R475" i="42"/>
  <c r="P475" i="42"/>
  <c r="R474" i="42"/>
  <c r="P474" i="42"/>
  <c r="R473" i="42"/>
  <c r="P473" i="42"/>
  <c r="R472" i="42"/>
  <c r="P472" i="42"/>
  <c r="R471" i="42"/>
  <c r="P471" i="42"/>
  <c r="R470" i="42"/>
  <c r="P470" i="42"/>
  <c r="R469" i="42"/>
  <c r="P469" i="42"/>
  <c r="R468" i="42"/>
  <c r="P468" i="42"/>
  <c r="R467" i="42"/>
  <c r="P467" i="42"/>
  <c r="R466" i="42"/>
  <c r="P466" i="42"/>
  <c r="R465" i="42"/>
  <c r="P465" i="42"/>
  <c r="R464" i="42"/>
  <c r="P464" i="42"/>
  <c r="R463" i="42"/>
  <c r="P463" i="42"/>
  <c r="R462" i="42"/>
  <c r="P462" i="42"/>
  <c r="R461" i="42"/>
  <c r="P461" i="42"/>
  <c r="R460" i="42"/>
  <c r="P460" i="42"/>
  <c r="R459" i="42"/>
  <c r="P459" i="42"/>
  <c r="R458" i="42"/>
  <c r="P458" i="42"/>
  <c r="R457" i="42"/>
  <c r="P457" i="42"/>
  <c r="R456" i="42"/>
  <c r="P456" i="42"/>
  <c r="R455" i="42"/>
  <c r="P455" i="42"/>
  <c r="R454" i="42"/>
  <c r="P454" i="42"/>
  <c r="R453" i="42"/>
  <c r="P453" i="42"/>
  <c r="R452" i="42"/>
  <c r="P452" i="42"/>
  <c r="R451" i="42"/>
  <c r="P451" i="42"/>
  <c r="R450" i="42"/>
  <c r="P450" i="42"/>
  <c r="R449" i="42"/>
  <c r="P449" i="42"/>
  <c r="R448" i="42"/>
  <c r="P448" i="42"/>
  <c r="R447" i="42"/>
  <c r="P447" i="42"/>
  <c r="R446" i="42"/>
  <c r="P446" i="42"/>
  <c r="R445" i="42"/>
  <c r="P445" i="42"/>
  <c r="R444" i="42"/>
  <c r="P444" i="42"/>
  <c r="R443" i="42"/>
  <c r="P443" i="42"/>
  <c r="R442" i="42"/>
  <c r="P442" i="42"/>
  <c r="R441" i="42"/>
  <c r="P441" i="42"/>
  <c r="R440" i="42"/>
  <c r="P440" i="42"/>
  <c r="R439" i="42"/>
  <c r="P439" i="42"/>
  <c r="R438" i="42"/>
  <c r="P438" i="42"/>
  <c r="R437" i="42"/>
  <c r="P437" i="42"/>
  <c r="R436" i="42"/>
  <c r="P436" i="42"/>
  <c r="R435" i="42"/>
  <c r="P435" i="42"/>
  <c r="R434" i="42"/>
  <c r="P434" i="42"/>
  <c r="R433" i="42"/>
  <c r="P433" i="42"/>
  <c r="R432" i="42"/>
  <c r="P432" i="42"/>
  <c r="R431" i="42"/>
  <c r="P431" i="42"/>
  <c r="R430" i="42"/>
  <c r="P430" i="42"/>
  <c r="R429" i="42"/>
  <c r="P429" i="42"/>
  <c r="R428" i="42"/>
  <c r="P428" i="42"/>
  <c r="R427" i="42"/>
  <c r="P427" i="42"/>
  <c r="R426" i="42"/>
  <c r="P426" i="42"/>
  <c r="R425" i="42"/>
  <c r="P425" i="42"/>
  <c r="R424" i="42"/>
  <c r="P424" i="42"/>
  <c r="R423" i="42"/>
  <c r="P423" i="42"/>
  <c r="R422" i="42"/>
  <c r="P422" i="42"/>
  <c r="R421" i="42"/>
  <c r="P421" i="42"/>
  <c r="R420" i="42"/>
  <c r="P420" i="42"/>
  <c r="R419" i="42"/>
  <c r="P419" i="42"/>
  <c r="R418" i="42"/>
  <c r="P418" i="42"/>
  <c r="R417" i="42"/>
  <c r="P417" i="42"/>
  <c r="R416" i="42"/>
  <c r="P416" i="42"/>
  <c r="R415" i="42"/>
  <c r="P415" i="42"/>
  <c r="R414" i="42"/>
  <c r="P414" i="42"/>
  <c r="R413" i="42"/>
  <c r="P413" i="42"/>
  <c r="R412" i="42"/>
  <c r="P412" i="42"/>
  <c r="R411" i="42"/>
  <c r="P411" i="42"/>
  <c r="R410" i="42"/>
  <c r="P410" i="42"/>
  <c r="R409" i="42"/>
  <c r="P409" i="42"/>
  <c r="R408" i="42"/>
  <c r="P408" i="42"/>
  <c r="R407" i="42"/>
  <c r="P407" i="42"/>
  <c r="R406" i="42"/>
  <c r="P406" i="42"/>
  <c r="R405" i="42"/>
  <c r="P405" i="42"/>
  <c r="R404" i="42"/>
  <c r="P404" i="42"/>
  <c r="R403" i="42"/>
  <c r="P403" i="42"/>
  <c r="R402" i="42"/>
  <c r="P402" i="42"/>
  <c r="R401" i="42"/>
  <c r="P401" i="42"/>
  <c r="R400" i="42"/>
  <c r="P400" i="42"/>
  <c r="R399" i="42"/>
  <c r="P399" i="42"/>
  <c r="R398" i="42"/>
  <c r="P398" i="42"/>
  <c r="R397" i="42"/>
  <c r="P397" i="42"/>
  <c r="R396" i="42"/>
  <c r="P396" i="42"/>
  <c r="R395" i="42"/>
  <c r="P395" i="42"/>
  <c r="R394" i="42"/>
  <c r="P394" i="42"/>
  <c r="R393" i="42"/>
  <c r="P393" i="42"/>
  <c r="R392" i="42"/>
  <c r="P392" i="42"/>
  <c r="R391" i="42"/>
  <c r="P391" i="42"/>
  <c r="R390" i="42"/>
  <c r="P390" i="42"/>
  <c r="R389" i="42"/>
  <c r="P389" i="42"/>
  <c r="R388" i="42"/>
  <c r="P388" i="42"/>
  <c r="R387" i="42"/>
  <c r="P387" i="42"/>
  <c r="R386" i="42"/>
  <c r="P386" i="42"/>
  <c r="R385" i="42"/>
  <c r="P385" i="42"/>
  <c r="R384" i="42"/>
  <c r="P384" i="42"/>
  <c r="R383" i="42"/>
  <c r="P383" i="42"/>
  <c r="R382" i="42"/>
  <c r="P382" i="42"/>
  <c r="R381" i="42"/>
  <c r="P381" i="42"/>
  <c r="R380" i="42"/>
  <c r="P380" i="42"/>
  <c r="R379" i="42"/>
  <c r="P379" i="42"/>
  <c r="R378" i="42"/>
  <c r="P378" i="42"/>
  <c r="R377" i="42"/>
  <c r="P377" i="42"/>
  <c r="R376" i="42"/>
  <c r="P376" i="42"/>
  <c r="R375" i="42"/>
  <c r="P375" i="42"/>
  <c r="R374" i="42"/>
  <c r="P374" i="42"/>
  <c r="R373" i="42"/>
  <c r="P373" i="42"/>
  <c r="R372" i="42"/>
  <c r="P372" i="42"/>
  <c r="R371" i="42"/>
  <c r="P371" i="42"/>
  <c r="R370" i="42"/>
  <c r="P370" i="42"/>
  <c r="R369" i="42"/>
  <c r="P369" i="42"/>
  <c r="R368" i="42"/>
  <c r="P368" i="42"/>
  <c r="R367" i="42"/>
  <c r="P367" i="42"/>
  <c r="R366" i="42"/>
  <c r="P366" i="42"/>
  <c r="R365" i="42"/>
  <c r="P365" i="42"/>
  <c r="R364" i="42"/>
  <c r="P364" i="42"/>
  <c r="R363" i="42"/>
  <c r="P363" i="42"/>
  <c r="R362" i="42"/>
  <c r="P362" i="42"/>
  <c r="R361" i="42"/>
  <c r="P361" i="42"/>
  <c r="R360" i="42"/>
  <c r="P360" i="42"/>
  <c r="R359" i="42"/>
  <c r="P359" i="42"/>
  <c r="R358" i="42"/>
  <c r="P358" i="42"/>
  <c r="R357" i="42"/>
  <c r="P357" i="42"/>
  <c r="R356" i="42"/>
  <c r="P356" i="42"/>
  <c r="R355" i="42"/>
  <c r="P355" i="42"/>
  <c r="R354" i="42"/>
  <c r="P354" i="42"/>
  <c r="R353" i="42"/>
  <c r="P353" i="42"/>
  <c r="R352" i="42"/>
  <c r="P352" i="42"/>
  <c r="R351" i="42"/>
  <c r="P351" i="42"/>
  <c r="R350" i="42"/>
  <c r="P350" i="42"/>
  <c r="R349" i="42"/>
  <c r="P349" i="42"/>
  <c r="R348" i="42"/>
  <c r="P348" i="42"/>
  <c r="R347" i="42"/>
  <c r="P347" i="42"/>
  <c r="R346" i="42"/>
  <c r="P346" i="42"/>
  <c r="R345" i="42"/>
  <c r="P345" i="42"/>
  <c r="R344" i="42"/>
  <c r="P344" i="42"/>
  <c r="R343" i="42"/>
  <c r="P343" i="42"/>
  <c r="R342" i="42"/>
  <c r="P342" i="42"/>
  <c r="R341" i="42"/>
  <c r="P341" i="42"/>
  <c r="R340" i="42"/>
  <c r="P340" i="42"/>
  <c r="R339" i="42"/>
  <c r="P339" i="42"/>
  <c r="R338" i="42"/>
  <c r="P338" i="42"/>
  <c r="R337" i="42"/>
  <c r="P337" i="42"/>
  <c r="R336" i="42"/>
  <c r="P336" i="42"/>
  <c r="R335" i="42"/>
  <c r="P335" i="42"/>
  <c r="R334" i="42"/>
  <c r="P334" i="42"/>
  <c r="R333" i="42"/>
  <c r="P333" i="42"/>
  <c r="R332" i="42"/>
  <c r="P332" i="42"/>
  <c r="R331" i="42"/>
  <c r="P331" i="42"/>
  <c r="R330" i="42"/>
  <c r="P330" i="42"/>
  <c r="R329" i="42"/>
  <c r="P329" i="42"/>
  <c r="R328" i="42"/>
  <c r="P328" i="42"/>
  <c r="R327" i="42"/>
  <c r="P327" i="42"/>
  <c r="R326" i="42"/>
  <c r="P326" i="42"/>
  <c r="R325" i="42"/>
  <c r="P325" i="42"/>
  <c r="R324" i="42"/>
  <c r="P324" i="42"/>
  <c r="R323" i="42"/>
  <c r="P323" i="42"/>
  <c r="R322" i="42"/>
  <c r="P322" i="42"/>
  <c r="R321" i="42"/>
  <c r="P321" i="42"/>
  <c r="R320" i="42"/>
  <c r="P320" i="42"/>
  <c r="R319" i="42"/>
  <c r="P319" i="42"/>
  <c r="R318" i="42"/>
  <c r="P318" i="42"/>
  <c r="R317" i="42"/>
  <c r="P317" i="42"/>
  <c r="R316" i="42"/>
  <c r="P316" i="42"/>
  <c r="R315" i="42"/>
  <c r="P315" i="42"/>
  <c r="R314" i="42"/>
  <c r="P314" i="42"/>
  <c r="R313" i="42"/>
  <c r="P313" i="42"/>
  <c r="R312" i="42"/>
  <c r="P312" i="42"/>
  <c r="R311" i="42"/>
  <c r="P311" i="42"/>
  <c r="R310" i="42"/>
  <c r="P310" i="42"/>
  <c r="R309" i="42"/>
  <c r="P309" i="42"/>
  <c r="R308" i="42"/>
  <c r="P308" i="42"/>
  <c r="R307" i="42"/>
  <c r="P307" i="42"/>
  <c r="R306" i="42"/>
  <c r="P306" i="42"/>
  <c r="R305" i="42"/>
  <c r="P305" i="42"/>
  <c r="R304" i="42"/>
  <c r="P304" i="42"/>
  <c r="R303" i="42"/>
  <c r="P303" i="42"/>
  <c r="R302" i="42"/>
  <c r="P302" i="42"/>
  <c r="R301" i="42"/>
  <c r="P301" i="42"/>
  <c r="R300" i="42"/>
  <c r="P300" i="42"/>
  <c r="R299" i="42"/>
  <c r="P299" i="42"/>
  <c r="R298" i="42"/>
  <c r="P298" i="42"/>
  <c r="R297" i="42"/>
  <c r="P297" i="42"/>
  <c r="R296" i="42"/>
  <c r="P296" i="42"/>
  <c r="R295" i="42"/>
  <c r="P295" i="42"/>
  <c r="R294" i="42"/>
  <c r="P294" i="42"/>
  <c r="R293" i="42"/>
  <c r="P293" i="42"/>
  <c r="R292" i="42"/>
  <c r="P292" i="42"/>
  <c r="R291" i="42"/>
  <c r="P291" i="42"/>
  <c r="R290" i="42"/>
  <c r="P290" i="42"/>
  <c r="R289" i="42"/>
  <c r="P289" i="42"/>
  <c r="R288" i="42"/>
  <c r="P288" i="42"/>
  <c r="R287" i="42"/>
  <c r="P287" i="42"/>
  <c r="R286" i="42"/>
  <c r="P286" i="42"/>
  <c r="R285" i="42"/>
  <c r="P285" i="42"/>
  <c r="R284" i="42"/>
  <c r="P284" i="42"/>
  <c r="R283" i="42"/>
  <c r="P283" i="42"/>
  <c r="R282" i="42"/>
  <c r="P282" i="42"/>
  <c r="R281" i="42"/>
  <c r="P281" i="42"/>
  <c r="R280" i="42"/>
  <c r="P280" i="42"/>
  <c r="R279" i="42"/>
  <c r="P279" i="42"/>
  <c r="R278" i="42"/>
  <c r="P278" i="42"/>
  <c r="R277" i="42"/>
  <c r="P277" i="42"/>
  <c r="R276" i="42"/>
  <c r="P276" i="42"/>
  <c r="R275" i="42"/>
  <c r="P275" i="42"/>
  <c r="R274" i="42"/>
  <c r="P274" i="42"/>
  <c r="R273" i="42"/>
  <c r="P273" i="42"/>
  <c r="R272" i="42"/>
  <c r="P272" i="42"/>
  <c r="R271" i="42"/>
  <c r="P271" i="42"/>
  <c r="R270" i="42"/>
  <c r="P270" i="42"/>
  <c r="R269" i="42"/>
  <c r="P269" i="42"/>
  <c r="R268" i="42"/>
  <c r="P268" i="42"/>
  <c r="R267" i="42"/>
  <c r="P267" i="42"/>
  <c r="R266" i="42"/>
  <c r="P266" i="42"/>
  <c r="R265" i="42"/>
  <c r="P265" i="42"/>
  <c r="R264" i="42"/>
  <c r="P264" i="42"/>
  <c r="R263" i="42"/>
  <c r="P263" i="42"/>
  <c r="R262" i="42"/>
  <c r="P262" i="42"/>
  <c r="R261" i="42"/>
  <c r="P261" i="42"/>
  <c r="R260" i="42"/>
  <c r="P260" i="42"/>
  <c r="R259" i="42"/>
  <c r="P259" i="42"/>
  <c r="R258" i="42"/>
  <c r="P258" i="42"/>
  <c r="R257" i="42"/>
  <c r="P257" i="42"/>
  <c r="R256" i="42"/>
  <c r="P256" i="42"/>
  <c r="R255" i="42"/>
  <c r="P255" i="42"/>
  <c r="R254" i="42"/>
  <c r="P254" i="42"/>
  <c r="R253" i="42"/>
  <c r="P253" i="42"/>
  <c r="R252" i="42"/>
  <c r="P252" i="42"/>
  <c r="R251" i="42"/>
  <c r="P251" i="42"/>
  <c r="R250" i="42"/>
  <c r="P250" i="42"/>
  <c r="R249" i="42"/>
  <c r="P249" i="42"/>
  <c r="R248" i="42"/>
  <c r="P248" i="42"/>
  <c r="R247" i="42"/>
  <c r="P247" i="42"/>
  <c r="R246" i="42"/>
  <c r="P246" i="42"/>
  <c r="R245" i="42"/>
  <c r="P245" i="42"/>
  <c r="R244" i="42"/>
  <c r="P244" i="42"/>
  <c r="R243" i="42"/>
  <c r="P243" i="42"/>
  <c r="R242" i="42"/>
  <c r="P242" i="42"/>
  <c r="R241" i="42"/>
  <c r="P241" i="42"/>
  <c r="R240" i="42"/>
  <c r="P240" i="42"/>
  <c r="R239" i="42"/>
  <c r="P239" i="42"/>
  <c r="R238" i="42"/>
  <c r="P238" i="42"/>
  <c r="R237" i="42"/>
  <c r="P237" i="42"/>
  <c r="R236" i="42"/>
  <c r="P236" i="42"/>
  <c r="R235" i="42"/>
  <c r="P235" i="42"/>
  <c r="R234" i="42"/>
  <c r="P234" i="42"/>
  <c r="R233" i="42"/>
  <c r="P233" i="42"/>
  <c r="R232" i="42"/>
  <c r="P232" i="42"/>
  <c r="R231" i="42"/>
  <c r="P231" i="42"/>
  <c r="R230" i="42"/>
  <c r="P230" i="42"/>
  <c r="R229" i="42"/>
  <c r="P229" i="42"/>
  <c r="R228" i="42"/>
  <c r="P228" i="42"/>
  <c r="R227" i="42"/>
  <c r="P227" i="42"/>
  <c r="R226" i="42"/>
  <c r="P226" i="42"/>
  <c r="R225" i="42"/>
  <c r="P225" i="42"/>
  <c r="R224" i="42"/>
  <c r="P224" i="42"/>
  <c r="R223" i="42"/>
  <c r="P223" i="42"/>
  <c r="R222" i="42"/>
  <c r="P222" i="42"/>
  <c r="R221" i="42"/>
  <c r="P221" i="42"/>
  <c r="R220" i="42"/>
  <c r="P220" i="42"/>
  <c r="R219" i="42"/>
  <c r="P219" i="42"/>
  <c r="R218" i="42"/>
  <c r="P218" i="42"/>
  <c r="R217" i="42"/>
  <c r="P217" i="42"/>
  <c r="R216" i="42"/>
  <c r="P216" i="42"/>
  <c r="R215" i="42"/>
  <c r="P215" i="42"/>
  <c r="R214" i="42"/>
  <c r="P214" i="42"/>
  <c r="R213" i="42"/>
  <c r="P213" i="42"/>
  <c r="R212" i="42"/>
  <c r="P212" i="42"/>
  <c r="R211" i="42"/>
  <c r="P211" i="42"/>
  <c r="R210" i="42"/>
  <c r="P210" i="42"/>
  <c r="R209" i="42"/>
  <c r="P209" i="42"/>
  <c r="R208" i="42"/>
  <c r="P208" i="42"/>
  <c r="R207" i="42"/>
  <c r="P207" i="42"/>
  <c r="R206" i="42"/>
  <c r="P206" i="42"/>
  <c r="R205" i="42"/>
  <c r="P205" i="42"/>
  <c r="R204" i="42"/>
  <c r="P204" i="42"/>
  <c r="R203" i="42"/>
  <c r="P203" i="42"/>
  <c r="R202" i="42"/>
  <c r="P202" i="42"/>
  <c r="R201" i="42"/>
  <c r="P201" i="42"/>
  <c r="R200" i="42"/>
  <c r="P200" i="42"/>
  <c r="R199" i="42"/>
  <c r="P199" i="42"/>
  <c r="R198" i="42"/>
  <c r="P198" i="42"/>
  <c r="R197" i="42"/>
  <c r="P197" i="42"/>
  <c r="R196" i="42"/>
  <c r="P196" i="42"/>
  <c r="R195" i="42"/>
  <c r="P195" i="42"/>
  <c r="R194" i="42"/>
  <c r="P194" i="42"/>
  <c r="R193" i="42"/>
  <c r="P193" i="42"/>
  <c r="R192" i="42"/>
  <c r="P192" i="42"/>
  <c r="R191" i="42"/>
  <c r="P191" i="42"/>
  <c r="R190" i="42"/>
  <c r="P190" i="42"/>
  <c r="R189" i="42"/>
  <c r="P189" i="42"/>
  <c r="R188" i="42"/>
  <c r="P188" i="42"/>
  <c r="R187" i="42"/>
  <c r="P187" i="42"/>
  <c r="R186" i="42"/>
  <c r="P186" i="42"/>
  <c r="R185" i="42"/>
  <c r="P185" i="42"/>
  <c r="R184" i="42"/>
  <c r="P184" i="42"/>
  <c r="R183" i="42"/>
  <c r="P183" i="42"/>
  <c r="R182" i="42"/>
  <c r="P182" i="42"/>
  <c r="R181" i="42"/>
  <c r="P181" i="42"/>
  <c r="R180" i="42"/>
  <c r="P180" i="42"/>
  <c r="R179" i="42"/>
  <c r="P179" i="42"/>
  <c r="R178" i="42"/>
  <c r="P178" i="42"/>
  <c r="R177" i="42"/>
  <c r="P177" i="42"/>
  <c r="R176" i="42"/>
  <c r="P176" i="42"/>
  <c r="R175" i="42"/>
  <c r="P175" i="42"/>
  <c r="R174" i="42"/>
  <c r="P174" i="42"/>
  <c r="R173" i="42"/>
  <c r="P173" i="42"/>
  <c r="R172" i="42"/>
  <c r="P172" i="42"/>
  <c r="R171" i="42"/>
  <c r="P171" i="42"/>
  <c r="R170" i="42"/>
  <c r="P170" i="42"/>
  <c r="R169" i="42"/>
  <c r="P169" i="42"/>
  <c r="R168" i="42"/>
  <c r="P168" i="42"/>
  <c r="R167" i="42"/>
  <c r="P167" i="42"/>
  <c r="R166" i="42"/>
  <c r="P166" i="42"/>
  <c r="R165" i="42"/>
  <c r="P165" i="42"/>
  <c r="R164" i="42"/>
  <c r="P164" i="42"/>
  <c r="R163" i="42"/>
  <c r="P163" i="42"/>
  <c r="R162" i="42"/>
  <c r="P162" i="42"/>
  <c r="R161" i="42"/>
  <c r="P161" i="42"/>
  <c r="R160" i="42"/>
  <c r="P160" i="42"/>
  <c r="R159" i="42"/>
  <c r="P159" i="42"/>
  <c r="R158" i="42"/>
  <c r="P158" i="42"/>
  <c r="R157" i="42"/>
  <c r="P157" i="42"/>
  <c r="R156" i="42"/>
  <c r="P156" i="42"/>
  <c r="R155" i="42"/>
  <c r="P155" i="42"/>
  <c r="R154" i="42"/>
  <c r="P154" i="42"/>
  <c r="R153" i="42"/>
  <c r="P153" i="42"/>
  <c r="R152" i="42"/>
  <c r="P152" i="42"/>
  <c r="R151" i="42"/>
  <c r="P151" i="42"/>
  <c r="R150" i="42"/>
  <c r="P150" i="42"/>
  <c r="R149" i="42"/>
  <c r="P149" i="42"/>
  <c r="R148" i="42"/>
  <c r="P148" i="42"/>
  <c r="R147" i="42"/>
  <c r="P147" i="42"/>
  <c r="R146" i="42"/>
  <c r="P146" i="42"/>
  <c r="R145" i="42"/>
  <c r="P145" i="42"/>
  <c r="R144" i="42"/>
  <c r="P144" i="42"/>
  <c r="R143" i="42"/>
  <c r="P143" i="42"/>
  <c r="R142" i="42"/>
  <c r="P142" i="42"/>
  <c r="R141" i="42"/>
  <c r="P141" i="42"/>
  <c r="R140" i="42"/>
  <c r="P140" i="42"/>
  <c r="R139" i="42"/>
  <c r="P139" i="42"/>
  <c r="R138" i="42"/>
  <c r="P138" i="42"/>
  <c r="R137" i="42"/>
  <c r="P137" i="42"/>
  <c r="R136" i="42"/>
  <c r="P136" i="42"/>
  <c r="R135" i="42"/>
  <c r="P135" i="42"/>
  <c r="R134" i="42"/>
  <c r="P134" i="42"/>
  <c r="R133" i="42"/>
  <c r="P133" i="42"/>
  <c r="R132" i="42"/>
  <c r="P132" i="42"/>
  <c r="R131" i="42"/>
  <c r="P131" i="42"/>
  <c r="R130" i="42"/>
  <c r="P130" i="42"/>
  <c r="R129" i="42"/>
  <c r="P129" i="42"/>
  <c r="R128" i="42"/>
  <c r="P128" i="42"/>
  <c r="R127" i="42"/>
  <c r="P127" i="42"/>
  <c r="R126" i="42"/>
  <c r="P126" i="42"/>
  <c r="R125" i="42"/>
  <c r="P125" i="42"/>
  <c r="R124" i="42"/>
  <c r="P124" i="42"/>
  <c r="R123" i="42"/>
  <c r="P123" i="42"/>
  <c r="R122" i="42"/>
  <c r="P122" i="42"/>
  <c r="R121" i="42"/>
  <c r="P121" i="42"/>
  <c r="R120" i="42"/>
  <c r="P120" i="42"/>
  <c r="R119" i="42"/>
  <c r="P119" i="42"/>
  <c r="R118" i="42"/>
  <c r="P118" i="42"/>
  <c r="R117" i="42"/>
  <c r="P117" i="42"/>
  <c r="R116" i="42"/>
  <c r="P116" i="42"/>
  <c r="R115" i="42"/>
  <c r="P115" i="42"/>
  <c r="R114" i="42"/>
  <c r="P114" i="42"/>
  <c r="R113" i="42"/>
  <c r="P113" i="42"/>
  <c r="R112" i="42"/>
  <c r="P112" i="42"/>
  <c r="R111" i="42"/>
  <c r="P111" i="42"/>
  <c r="R110" i="42"/>
  <c r="P110" i="42"/>
  <c r="R109" i="42"/>
  <c r="P109" i="42"/>
  <c r="R108" i="42"/>
  <c r="P108" i="42"/>
  <c r="R107" i="42"/>
  <c r="P107" i="42"/>
  <c r="R106" i="42"/>
  <c r="P106" i="42"/>
  <c r="R105" i="42"/>
  <c r="P105" i="42"/>
  <c r="R104" i="42"/>
  <c r="P104" i="42"/>
  <c r="R103" i="42"/>
  <c r="P103" i="42"/>
  <c r="R102" i="42"/>
  <c r="P102" i="42"/>
  <c r="R101" i="42"/>
  <c r="P101" i="42"/>
  <c r="R100" i="42"/>
  <c r="P100" i="42"/>
  <c r="R99" i="42"/>
  <c r="P99" i="42"/>
  <c r="R98" i="42"/>
  <c r="P98" i="42"/>
  <c r="R97" i="42"/>
  <c r="P97" i="42"/>
  <c r="R96" i="42"/>
  <c r="P96" i="42"/>
  <c r="R95" i="42"/>
  <c r="P95" i="42"/>
  <c r="R94" i="42"/>
  <c r="P94" i="42"/>
  <c r="R93" i="42"/>
  <c r="P93" i="42"/>
  <c r="R92" i="42"/>
  <c r="P92" i="42"/>
  <c r="R91" i="42"/>
  <c r="P91" i="42"/>
  <c r="R90" i="42"/>
  <c r="P90" i="42"/>
  <c r="R89" i="42"/>
  <c r="P89" i="42"/>
  <c r="R88" i="42"/>
  <c r="P88" i="42"/>
  <c r="R87" i="42"/>
  <c r="P87" i="42"/>
  <c r="R86" i="42"/>
  <c r="P86" i="42"/>
  <c r="R85" i="42"/>
  <c r="P85" i="42"/>
  <c r="R84" i="42"/>
  <c r="P84" i="42"/>
  <c r="R83" i="42"/>
  <c r="P83" i="42"/>
  <c r="R82" i="42"/>
  <c r="P82" i="42"/>
  <c r="R81" i="42"/>
  <c r="P81" i="42"/>
  <c r="R80" i="42"/>
  <c r="P80" i="42"/>
  <c r="R79" i="42"/>
  <c r="P79" i="42"/>
  <c r="R78" i="42"/>
  <c r="P78" i="42"/>
  <c r="R77" i="42"/>
  <c r="P77" i="42"/>
  <c r="R76" i="42"/>
  <c r="P76" i="42"/>
  <c r="R75" i="42"/>
  <c r="P75" i="42"/>
  <c r="R74" i="42"/>
  <c r="P74" i="42"/>
  <c r="R73" i="42"/>
  <c r="P73" i="42"/>
  <c r="R72" i="42"/>
  <c r="P72" i="42"/>
  <c r="R71" i="42"/>
  <c r="P71" i="42"/>
  <c r="R70" i="42"/>
  <c r="P70" i="42"/>
  <c r="R69" i="42"/>
  <c r="P69" i="42"/>
  <c r="R68" i="42"/>
  <c r="P68" i="42"/>
  <c r="R67" i="42"/>
  <c r="P67" i="42"/>
  <c r="R66" i="42"/>
  <c r="P66" i="42"/>
  <c r="R65" i="42"/>
  <c r="P65" i="42"/>
  <c r="R64" i="42"/>
  <c r="P64" i="42"/>
  <c r="R63" i="42"/>
  <c r="P63" i="42"/>
  <c r="R62" i="42"/>
  <c r="P62" i="42"/>
  <c r="R61" i="42"/>
  <c r="P61" i="42"/>
  <c r="R60" i="42"/>
  <c r="P60" i="42"/>
  <c r="R59" i="42"/>
  <c r="P59" i="42"/>
  <c r="R58" i="42"/>
  <c r="P58" i="42"/>
  <c r="R57" i="42"/>
  <c r="P57" i="42"/>
  <c r="R56" i="42"/>
  <c r="P56" i="42"/>
  <c r="R55" i="42"/>
  <c r="P55" i="42"/>
  <c r="R54" i="42"/>
  <c r="P54" i="42"/>
  <c r="R53" i="42"/>
  <c r="P53" i="42"/>
  <c r="R52" i="42"/>
  <c r="P52" i="42"/>
  <c r="R51" i="42"/>
  <c r="P51" i="42"/>
  <c r="R50" i="42"/>
  <c r="P50" i="42"/>
  <c r="R49" i="42"/>
  <c r="P49" i="42"/>
  <c r="R48" i="42"/>
  <c r="P48" i="42"/>
  <c r="R47" i="42"/>
  <c r="P47" i="42"/>
  <c r="R46" i="42"/>
  <c r="P46" i="42"/>
  <c r="R45" i="42"/>
  <c r="P45" i="42"/>
  <c r="R44" i="42"/>
  <c r="P44" i="42"/>
  <c r="R43" i="42"/>
  <c r="P43" i="42"/>
  <c r="R42" i="42"/>
  <c r="P42" i="42"/>
  <c r="R41" i="42"/>
  <c r="P41" i="42"/>
  <c r="R40" i="42"/>
  <c r="P40" i="42"/>
  <c r="R39" i="42"/>
  <c r="P39" i="42"/>
  <c r="R38" i="42"/>
  <c r="P38" i="42"/>
  <c r="R37" i="42"/>
  <c r="P37" i="42"/>
  <c r="R36" i="42"/>
  <c r="P36" i="42"/>
  <c r="R35" i="42"/>
  <c r="P35" i="42"/>
  <c r="R34" i="42"/>
  <c r="P34" i="42"/>
  <c r="R33" i="42"/>
  <c r="P33" i="42"/>
  <c r="R32" i="42"/>
  <c r="P32" i="42"/>
  <c r="R31" i="42"/>
  <c r="P31" i="42"/>
  <c r="R30" i="42"/>
  <c r="P30" i="42"/>
  <c r="R29" i="42"/>
  <c r="P29" i="42"/>
  <c r="R28" i="42"/>
  <c r="P28" i="42"/>
  <c r="R27" i="42"/>
  <c r="P27" i="42"/>
  <c r="R26" i="42"/>
  <c r="P26" i="42"/>
  <c r="R25" i="42"/>
  <c r="P25" i="42"/>
  <c r="R24" i="42"/>
  <c r="P24" i="42"/>
  <c r="R23" i="42"/>
  <c r="P23" i="42"/>
  <c r="R22" i="42"/>
  <c r="P22" i="42"/>
  <c r="R21" i="42"/>
  <c r="P21" i="42"/>
  <c r="R20" i="42"/>
  <c r="P20" i="42"/>
  <c r="R19" i="42"/>
  <c r="P19" i="42"/>
  <c r="R18" i="42"/>
  <c r="P18" i="42"/>
  <c r="R17" i="42"/>
  <c r="P17" i="42"/>
  <c r="R16" i="42"/>
  <c r="P16" i="42"/>
  <c r="R15" i="42"/>
  <c r="P15" i="42"/>
  <c r="R513" i="41"/>
  <c r="P513" i="41"/>
  <c r="R512" i="41"/>
  <c r="P512" i="41"/>
  <c r="R511" i="41"/>
  <c r="P511" i="41"/>
  <c r="R510" i="41"/>
  <c r="P510" i="41"/>
  <c r="R509" i="41"/>
  <c r="P509" i="41"/>
  <c r="R508" i="41"/>
  <c r="P508" i="41"/>
  <c r="R507" i="41"/>
  <c r="P507" i="41"/>
  <c r="R506" i="41"/>
  <c r="P506" i="41"/>
  <c r="R505" i="41"/>
  <c r="P505" i="41"/>
  <c r="R504" i="41"/>
  <c r="P504" i="41"/>
  <c r="R503" i="41"/>
  <c r="P503" i="41"/>
  <c r="R502" i="41"/>
  <c r="P502" i="41"/>
  <c r="R501" i="41"/>
  <c r="P501" i="41"/>
  <c r="R500" i="41"/>
  <c r="P500" i="41"/>
  <c r="R499" i="41"/>
  <c r="P499" i="41"/>
  <c r="R498" i="41"/>
  <c r="P498" i="41"/>
  <c r="R497" i="41"/>
  <c r="P497" i="41"/>
  <c r="R496" i="41"/>
  <c r="P496" i="41"/>
  <c r="R495" i="41"/>
  <c r="P495" i="41"/>
  <c r="R494" i="41"/>
  <c r="P494" i="41"/>
  <c r="R493" i="41"/>
  <c r="P493" i="41"/>
  <c r="R492" i="41"/>
  <c r="P492" i="41"/>
  <c r="R491" i="41"/>
  <c r="P491" i="41"/>
  <c r="R490" i="41"/>
  <c r="P490" i="41"/>
  <c r="R489" i="41"/>
  <c r="P489" i="41"/>
  <c r="R488" i="41"/>
  <c r="P488" i="41"/>
  <c r="R487" i="41"/>
  <c r="P487" i="41"/>
  <c r="R486" i="41"/>
  <c r="P486" i="41"/>
  <c r="R485" i="41"/>
  <c r="P485" i="41"/>
  <c r="R484" i="41"/>
  <c r="P484" i="41"/>
  <c r="R483" i="41"/>
  <c r="P483" i="41"/>
  <c r="R482" i="41"/>
  <c r="P482" i="41"/>
  <c r="R481" i="41"/>
  <c r="P481" i="41"/>
  <c r="R480" i="41"/>
  <c r="P480" i="41"/>
  <c r="R479" i="41"/>
  <c r="P479" i="41"/>
  <c r="R478" i="41"/>
  <c r="P478" i="41"/>
  <c r="R477" i="41"/>
  <c r="P477" i="41"/>
  <c r="R476" i="41"/>
  <c r="P476" i="41"/>
  <c r="R475" i="41"/>
  <c r="P475" i="41"/>
  <c r="R474" i="41"/>
  <c r="P474" i="41"/>
  <c r="R473" i="41"/>
  <c r="P473" i="41"/>
  <c r="R472" i="41"/>
  <c r="P472" i="41"/>
  <c r="R471" i="41"/>
  <c r="P471" i="41"/>
  <c r="R470" i="41"/>
  <c r="P470" i="41"/>
  <c r="R469" i="41"/>
  <c r="P469" i="41"/>
  <c r="R468" i="41"/>
  <c r="P468" i="41"/>
  <c r="R467" i="41"/>
  <c r="P467" i="41"/>
  <c r="R466" i="41"/>
  <c r="P466" i="41"/>
  <c r="R465" i="41"/>
  <c r="P465" i="41"/>
  <c r="R464" i="41"/>
  <c r="P464" i="41"/>
  <c r="R463" i="41"/>
  <c r="P463" i="41"/>
  <c r="R462" i="41"/>
  <c r="P462" i="41"/>
  <c r="R461" i="41"/>
  <c r="P461" i="41"/>
  <c r="R460" i="41"/>
  <c r="P460" i="41"/>
  <c r="R459" i="41"/>
  <c r="P459" i="41"/>
  <c r="R458" i="41"/>
  <c r="P458" i="41"/>
  <c r="R457" i="41"/>
  <c r="P457" i="41"/>
  <c r="R456" i="41"/>
  <c r="P456" i="41"/>
  <c r="R455" i="41"/>
  <c r="P455" i="41"/>
  <c r="R454" i="41"/>
  <c r="P454" i="41"/>
  <c r="R453" i="41"/>
  <c r="P453" i="41"/>
  <c r="R452" i="41"/>
  <c r="P452" i="41"/>
  <c r="R451" i="41"/>
  <c r="P451" i="41"/>
  <c r="R450" i="41"/>
  <c r="P450" i="41"/>
  <c r="R449" i="41"/>
  <c r="P449" i="41"/>
  <c r="R448" i="41"/>
  <c r="P448" i="41"/>
  <c r="R447" i="41"/>
  <c r="P447" i="41"/>
  <c r="R446" i="41"/>
  <c r="P446" i="41"/>
  <c r="R445" i="41"/>
  <c r="P445" i="41"/>
  <c r="R444" i="41"/>
  <c r="P444" i="41"/>
  <c r="R443" i="41"/>
  <c r="P443" i="41"/>
  <c r="R442" i="41"/>
  <c r="P442" i="41"/>
  <c r="R441" i="41"/>
  <c r="P441" i="41"/>
  <c r="R440" i="41"/>
  <c r="P440" i="41"/>
  <c r="R439" i="41"/>
  <c r="P439" i="41"/>
  <c r="R438" i="41"/>
  <c r="P438" i="41"/>
  <c r="R437" i="41"/>
  <c r="P437" i="41"/>
  <c r="R436" i="41"/>
  <c r="P436" i="41"/>
  <c r="R435" i="41"/>
  <c r="P435" i="41"/>
  <c r="R434" i="41"/>
  <c r="P434" i="41"/>
  <c r="R433" i="41"/>
  <c r="P433" i="41"/>
  <c r="R432" i="41"/>
  <c r="P432" i="41"/>
  <c r="R431" i="41"/>
  <c r="P431" i="41"/>
  <c r="R430" i="41"/>
  <c r="P430" i="41"/>
  <c r="R429" i="41"/>
  <c r="P429" i="41"/>
  <c r="R428" i="41"/>
  <c r="P428" i="41"/>
  <c r="R427" i="41"/>
  <c r="P427" i="41"/>
  <c r="R426" i="41"/>
  <c r="P426" i="41"/>
  <c r="R425" i="41"/>
  <c r="P425" i="41"/>
  <c r="R424" i="41"/>
  <c r="P424" i="41"/>
  <c r="R423" i="41"/>
  <c r="P423" i="41"/>
  <c r="R422" i="41"/>
  <c r="P422" i="41"/>
  <c r="R421" i="41"/>
  <c r="P421" i="41"/>
  <c r="R420" i="41"/>
  <c r="P420" i="41"/>
  <c r="R419" i="41"/>
  <c r="P419" i="41"/>
  <c r="R418" i="41"/>
  <c r="P418" i="41"/>
  <c r="R417" i="41"/>
  <c r="P417" i="41"/>
  <c r="R416" i="41"/>
  <c r="P416" i="41"/>
  <c r="R415" i="41"/>
  <c r="P415" i="41"/>
  <c r="R414" i="41"/>
  <c r="P414" i="41"/>
  <c r="R413" i="41"/>
  <c r="P413" i="41"/>
  <c r="R412" i="41"/>
  <c r="P412" i="41"/>
  <c r="R411" i="41"/>
  <c r="P411" i="41"/>
  <c r="R410" i="41"/>
  <c r="P410" i="41"/>
  <c r="R409" i="41"/>
  <c r="P409" i="41"/>
  <c r="R408" i="41"/>
  <c r="P408" i="41"/>
  <c r="R407" i="41"/>
  <c r="P407" i="41"/>
  <c r="R406" i="41"/>
  <c r="P406" i="41"/>
  <c r="R405" i="41"/>
  <c r="P405" i="41"/>
  <c r="R404" i="41"/>
  <c r="P404" i="41"/>
  <c r="R403" i="41"/>
  <c r="P403" i="41"/>
  <c r="R402" i="41"/>
  <c r="P402" i="41"/>
  <c r="R401" i="41"/>
  <c r="P401" i="41"/>
  <c r="R400" i="41"/>
  <c r="P400" i="41"/>
  <c r="R399" i="41"/>
  <c r="P399" i="41"/>
  <c r="R398" i="41"/>
  <c r="P398" i="41"/>
  <c r="R397" i="41"/>
  <c r="P397" i="41"/>
  <c r="R396" i="41"/>
  <c r="P396" i="41"/>
  <c r="R395" i="41"/>
  <c r="P395" i="41"/>
  <c r="R394" i="41"/>
  <c r="P394" i="41"/>
  <c r="R393" i="41"/>
  <c r="P393" i="41"/>
  <c r="R392" i="41"/>
  <c r="P392" i="41"/>
  <c r="R391" i="41"/>
  <c r="P391" i="41"/>
  <c r="R390" i="41"/>
  <c r="P390" i="41"/>
  <c r="R389" i="41"/>
  <c r="P389" i="41"/>
  <c r="R388" i="41"/>
  <c r="P388" i="41"/>
  <c r="R387" i="41"/>
  <c r="P387" i="41"/>
  <c r="R386" i="41"/>
  <c r="P386" i="41"/>
  <c r="R385" i="41"/>
  <c r="P385" i="41"/>
  <c r="R384" i="41"/>
  <c r="P384" i="41"/>
  <c r="R383" i="41"/>
  <c r="P383" i="41"/>
  <c r="R382" i="41"/>
  <c r="P382" i="41"/>
  <c r="R381" i="41"/>
  <c r="P381" i="41"/>
  <c r="R380" i="41"/>
  <c r="P380" i="41"/>
  <c r="R379" i="41"/>
  <c r="P379" i="41"/>
  <c r="R378" i="41"/>
  <c r="P378" i="41"/>
  <c r="R377" i="41"/>
  <c r="P377" i="41"/>
  <c r="R376" i="41"/>
  <c r="P376" i="41"/>
  <c r="R375" i="41"/>
  <c r="P375" i="41"/>
  <c r="R374" i="41"/>
  <c r="P374" i="41"/>
  <c r="R373" i="41"/>
  <c r="P373" i="41"/>
  <c r="R372" i="41"/>
  <c r="P372" i="41"/>
  <c r="R371" i="41"/>
  <c r="P371" i="41"/>
  <c r="R370" i="41"/>
  <c r="P370" i="41"/>
  <c r="R369" i="41"/>
  <c r="P369" i="41"/>
  <c r="R368" i="41"/>
  <c r="P368" i="41"/>
  <c r="R367" i="41"/>
  <c r="P367" i="41"/>
  <c r="R366" i="41"/>
  <c r="P366" i="41"/>
  <c r="R365" i="41"/>
  <c r="P365" i="41"/>
  <c r="R364" i="41"/>
  <c r="P364" i="41"/>
  <c r="R363" i="41"/>
  <c r="P363" i="41"/>
  <c r="R362" i="41"/>
  <c r="P362" i="41"/>
  <c r="R361" i="41"/>
  <c r="P361" i="41"/>
  <c r="R360" i="41"/>
  <c r="P360" i="41"/>
  <c r="R359" i="41"/>
  <c r="P359" i="41"/>
  <c r="R358" i="41"/>
  <c r="P358" i="41"/>
  <c r="R357" i="41"/>
  <c r="P357" i="41"/>
  <c r="R356" i="41"/>
  <c r="P356" i="41"/>
  <c r="R355" i="41"/>
  <c r="P355" i="41"/>
  <c r="R354" i="41"/>
  <c r="P354" i="41"/>
  <c r="R353" i="41"/>
  <c r="P353" i="41"/>
  <c r="R352" i="41"/>
  <c r="P352" i="41"/>
  <c r="R351" i="41"/>
  <c r="P351" i="41"/>
  <c r="R350" i="41"/>
  <c r="P350" i="41"/>
  <c r="R349" i="41"/>
  <c r="P349" i="41"/>
  <c r="R348" i="41"/>
  <c r="P348" i="41"/>
  <c r="R347" i="41"/>
  <c r="P347" i="41"/>
  <c r="R346" i="41"/>
  <c r="P346" i="41"/>
  <c r="R345" i="41"/>
  <c r="P345" i="41"/>
  <c r="R344" i="41"/>
  <c r="P344" i="41"/>
  <c r="R343" i="41"/>
  <c r="P343" i="41"/>
  <c r="R342" i="41"/>
  <c r="P342" i="41"/>
  <c r="R341" i="41"/>
  <c r="P341" i="41"/>
  <c r="R340" i="41"/>
  <c r="P340" i="41"/>
  <c r="R339" i="41"/>
  <c r="P339" i="41"/>
  <c r="R338" i="41"/>
  <c r="P338" i="41"/>
  <c r="R337" i="41"/>
  <c r="P337" i="41"/>
  <c r="R336" i="41"/>
  <c r="P336" i="41"/>
  <c r="R335" i="41"/>
  <c r="P335" i="41"/>
  <c r="R334" i="41"/>
  <c r="P334" i="41"/>
  <c r="R333" i="41"/>
  <c r="P333" i="41"/>
  <c r="R332" i="41"/>
  <c r="P332" i="41"/>
  <c r="R331" i="41"/>
  <c r="P331" i="41"/>
  <c r="R330" i="41"/>
  <c r="P330" i="41"/>
  <c r="R329" i="41"/>
  <c r="P329" i="41"/>
  <c r="R328" i="41"/>
  <c r="P328" i="41"/>
  <c r="R327" i="41"/>
  <c r="P327" i="41"/>
  <c r="R326" i="41"/>
  <c r="P326" i="41"/>
  <c r="R325" i="41"/>
  <c r="P325" i="41"/>
  <c r="R324" i="41"/>
  <c r="P324" i="41"/>
  <c r="R323" i="41"/>
  <c r="P323" i="41"/>
  <c r="R322" i="41"/>
  <c r="P322" i="41"/>
  <c r="R321" i="41"/>
  <c r="P321" i="41"/>
  <c r="R320" i="41"/>
  <c r="P320" i="41"/>
  <c r="R319" i="41"/>
  <c r="P319" i="41"/>
  <c r="R318" i="41"/>
  <c r="P318" i="41"/>
  <c r="R317" i="41"/>
  <c r="P317" i="41"/>
  <c r="R316" i="41"/>
  <c r="P316" i="41"/>
  <c r="R315" i="41"/>
  <c r="P315" i="41"/>
  <c r="R314" i="41"/>
  <c r="P314" i="41"/>
  <c r="R313" i="41"/>
  <c r="P313" i="41"/>
  <c r="R312" i="41"/>
  <c r="P312" i="41"/>
  <c r="R311" i="41"/>
  <c r="P311" i="41"/>
  <c r="R310" i="41"/>
  <c r="P310" i="41"/>
  <c r="R309" i="41"/>
  <c r="P309" i="41"/>
  <c r="R308" i="41"/>
  <c r="P308" i="41"/>
  <c r="R307" i="41"/>
  <c r="P307" i="41"/>
  <c r="R306" i="41"/>
  <c r="P306" i="41"/>
  <c r="R305" i="41"/>
  <c r="P305" i="41"/>
  <c r="R304" i="41"/>
  <c r="P304" i="41"/>
  <c r="R303" i="41"/>
  <c r="P303" i="41"/>
  <c r="R302" i="41"/>
  <c r="P302" i="41"/>
  <c r="R301" i="41"/>
  <c r="P301" i="41"/>
  <c r="R300" i="41"/>
  <c r="P300" i="41"/>
  <c r="R299" i="41"/>
  <c r="P299" i="41"/>
  <c r="R298" i="41"/>
  <c r="P298" i="41"/>
  <c r="R297" i="41"/>
  <c r="P297" i="41"/>
  <c r="R296" i="41"/>
  <c r="P296" i="41"/>
  <c r="R295" i="41"/>
  <c r="P295" i="41"/>
  <c r="R294" i="41"/>
  <c r="P294" i="41"/>
  <c r="R293" i="41"/>
  <c r="P293" i="41"/>
  <c r="R292" i="41"/>
  <c r="P292" i="41"/>
  <c r="R291" i="41"/>
  <c r="P291" i="41"/>
  <c r="R290" i="41"/>
  <c r="P290" i="41"/>
  <c r="R289" i="41"/>
  <c r="P289" i="41"/>
  <c r="R288" i="41"/>
  <c r="P288" i="41"/>
  <c r="R287" i="41"/>
  <c r="P287" i="41"/>
  <c r="R286" i="41"/>
  <c r="P286" i="41"/>
  <c r="R285" i="41"/>
  <c r="P285" i="41"/>
  <c r="R284" i="41"/>
  <c r="P284" i="41"/>
  <c r="R283" i="41"/>
  <c r="P283" i="41"/>
  <c r="R282" i="41"/>
  <c r="P282" i="41"/>
  <c r="R281" i="41"/>
  <c r="P281" i="41"/>
  <c r="R280" i="41"/>
  <c r="P280" i="41"/>
  <c r="R279" i="41"/>
  <c r="P279" i="41"/>
  <c r="R278" i="41"/>
  <c r="P278" i="41"/>
  <c r="R277" i="41"/>
  <c r="P277" i="41"/>
  <c r="R276" i="41"/>
  <c r="P276" i="41"/>
  <c r="R275" i="41"/>
  <c r="P275" i="41"/>
  <c r="R274" i="41"/>
  <c r="P274" i="41"/>
  <c r="R273" i="41"/>
  <c r="P273" i="41"/>
  <c r="R272" i="41"/>
  <c r="P272" i="41"/>
  <c r="R271" i="41"/>
  <c r="P271" i="41"/>
  <c r="R270" i="41"/>
  <c r="P270" i="41"/>
  <c r="R269" i="41"/>
  <c r="P269" i="41"/>
  <c r="R268" i="41"/>
  <c r="P268" i="41"/>
  <c r="R267" i="41"/>
  <c r="P267" i="41"/>
  <c r="R266" i="41"/>
  <c r="P266" i="41"/>
  <c r="R265" i="41"/>
  <c r="P265" i="41"/>
  <c r="R264" i="41"/>
  <c r="P264" i="41"/>
  <c r="R263" i="41"/>
  <c r="P263" i="41"/>
  <c r="R262" i="41"/>
  <c r="P262" i="41"/>
  <c r="R261" i="41"/>
  <c r="P261" i="41"/>
  <c r="R260" i="41"/>
  <c r="P260" i="41"/>
  <c r="R259" i="41"/>
  <c r="P259" i="41"/>
  <c r="R258" i="41"/>
  <c r="P258" i="41"/>
  <c r="R257" i="41"/>
  <c r="P257" i="41"/>
  <c r="R256" i="41"/>
  <c r="P256" i="41"/>
  <c r="R255" i="41"/>
  <c r="P255" i="41"/>
  <c r="R254" i="41"/>
  <c r="P254" i="41"/>
  <c r="R253" i="41"/>
  <c r="P253" i="41"/>
  <c r="R252" i="41"/>
  <c r="P252" i="41"/>
  <c r="R251" i="41"/>
  <c r="P251" i="41"/>
  <c r="R250" i="41"/>
  <c r="P250" i="41"/>
  <c r="R249" i="41"/>
  <c r="P249" i="41"/>
  <c r="R248" i="41"/>
  <c r="P248" i="41"/>
  <c r="R247" i="41"/>
  <c r="P247" i="41"/>
  <c r="R246" i="41"/>
  <c r="P246" i="41"/>
  <c r="R245" i="41"/>
  <c r="P245" i="41"/>
  <c r="R244" i="41"/>
  <c r="P244" i="41"/>
  <c r="R243" i="41"/>
  <c r="P243" i="41"/>
  <c r="R242" i="41"/>
  <c r="P242" i="41"/>
  <c r="R241" i="41"/>
  <c r="P241" i="41"/>
  <c r="R240" i="41"/>
  <c r="P240" i="41"/>
  <c r="R239" i="41"/>
  <c r="P239" i="41"/>
  <c r="R238" i="41"/>
  <c r="P238" i="41"/>
  <c r="R237" i="41"/>
  <c r="P237" i="41"/>
  <c r="R236" i="41"/>
  <c r="P236" i="41"/>
  <c r="R235" i="41"/>
  <c r="P235" i="41"/>
  <c r="R234" i="41"/>
  <c r="P234" i="41"/>
  <c r="R233" i="41"/>
  <c r="P233" i="41"/>
  <c r="R232" i="41"/>
  <c r="P232" i="41"/>
  <c r="R231" i="41"/>
  <c r="P231" i="41"/>
  <c r="R230" i="41"/>
  <c r="P230" i="41"/>
  <c r="R229" i="41"/>
  <c r="P229" i="41"/>
  <c r="R228" i="41"/>
  <c r="P228" i="41"/>
  <c r="R227" i="41"/>
  <c r="P227" i="41"/>
  <c r="R226" i="41"/>
  <c r="P226" i="41"/>
  <c r="R225" i="41"/>
  <c r="P225" i="41"/>
  <c r="R224" i="41"/>
  <c r="P224" i="41"/>
  <c r="R223" i="41"/>
  <c r="P223" i="41"/>
  <c r="R222" i="41"/>
  <c r="P222" i="41"/>
  <c r="R221" i="41"/>
  <c r="P221" i="41"/>
  <c r="R220" i="41"/>
  <c r="P220" i="41"/>
  <c r="R219" i="41"/>
  <c r="P219" i="41"/>
  <c r="R218" i="41"/>
  <c r="P218" i="41"/>
  <c r="R217" i="41"/>
  <c r="P217" i="41"/>
  <c r="R216" i="41"/>
  <c r="P216" i="41"/>
  <c r="R215" i="41"/>
  <c r="P215" i="41"/>
  <c r="R214" i="41"/>
  <c r="P214" i="41"/>
  <c r="R213" i="41"/>
  <c r="P213" i="41"/>
  <c r="R212" i="41"/>
  <c r="P212" i="41"/>
  <c r="R211" i="41"/>
  <c r="P211" i="41"/>
  <c r="R210" i="41"/>
  <c r="P210" i="41"/>
  <c r="R209" i="41"/>
  <c r="P209" i="41"/>
  <c r="R208" i="41"/>
  <c r="P208" i="41"/>
  <c r="R207" i="41"/>
  <c r="P207" i="41"/>
  <c r="R206" i="41"/>
  <c r="P206" i="41"/>
  <c r="R205" i="41"/>
  <c r="P205" i="41"/>
  <c r="R204" i="41"/>
  <c r="P204" i="41"/>
  <c r="R203" i="41"/>
  <c r="P203" i="41"/>
  <c r="R202" i="41"/>
  <c r="P202" i="41"/>
  <c r="R201" i="41"/>
  <c r="P201" i="41"/>
  <c r="R200" i="41"/>
  <c r="P200" i="41"/>
  <c r="R199" i="41"/>
  <c r="P199" i="41"/>
  <c r="R198" i="41"/>
  <c r="P198" i="41"/>
  <c r="R197" i="41"/>
  <c r="P197" i="41"/>
  <c r="R196" i="41"/>
  <c r="P196" i="41"/>
  <c r="R195" i="41"/>
  <c r="P195" i="41"/>
  <c r="R194" i="41"/>
  <c r="P194" i="41"/>
  <c r="R193" i="41"/>
  <c r="P193" i="41"/>
  <c r="R192" i="41"/>
  <c r="P192" i="41"/>
  <c r="R191" i="41"/>
  <c r="P191" i="41"/>
  <c r="R190" i="41"/>
  <c r="P190" i="41"/>
  <c r="R189" i="41"/>
  <c r="P189" i="41"/>
  <c r="R188" i="41"/>
  <c r="P188" i="41"/>
  <c r="R187" i="41"/>
  <c r="P187" i="41"/>
  <c r="R186" i="41"/>
  <c r="P186" i="41"/>
  <c r="R185" i="41"/>
  <c r="P185" i="41"/>
  <c r="R184" i="41"/>
  <c r="P184" i="41"/>
  <c r="R183" i="41"/>
  <c r="P183" i="41"/>
  <c r="R182" i="41"/>
  <c r="P182" i="41"/>
  <c r="R181" i="41"/>
  <c r="P181" i="41"/>
  <c r="R180" i="41"/>
  <c r="P180" i="41"/>
  <c r="R179" i="41"/>
  <c r="P179" i="41"/>
  <c r="R178" i="41"/>
  <c r="P178" i="41"/>
  <c r="R177" i="41"/>
  <c r="P177" i="41"/>
  <c r="R176" i="41"/>
  <c r="P176" i="41"/>
  <c r="R175" i="41"/>
  <c r="P175" i="41"/>
  <c r="R174" i="41"/>
  <c r="P174" i="41"/>
  <c r="R173" i="41"/>
  <c r="P173" i="41"/>
  <c r="R172" i="41"/>
  <c r="P172" i="41"/>
  <c r="R171" i="41"/>
  <c r="P171" i="41"/>
  <c r="R170" i="41"/>
  <c r="P170" i="41"/>
  <c r="R169" i="41"/>
  <c r="P169" i="41"/>
  <c r="R168" i="41"/>
  <c r="P168" i="41"/>
  <c r="R167" i="41"/>
  <c r="P167" i="41"/>
  <c r="R166" i="41"/>
  <c r="P166" i="41"/>
  <c r="R165" i="41"/>
  <c r="P165" i="41"/>
  <c r="R164" i="41"/>
  <c r="P164" i="41"/>
  <c r="R163" i="41"/>
  <c r="P163" i="41"/>
  <c r="R162" i="41"/>
  <c r="P162" i="41"/>
  <c r="R161" i="41"/>
  <c r="P161" i="41"/>
  <c r="R160" i="41"/>
  <c r="P160" i="41"/>
  <c r="R159" i="41"/>
  <c r="P159" i="41"/>
  <c r="R158" i="41"/>
  <c r="P158" i="41"/>
  <c r="R157" i="41"/>
  <c r="P157" i="41"/>
  <c r="R156" i="41"/>
  <c r="P156" i="41"/>
  <c r="R155" i="41"/>
  <c r="P155" i="41"/>
  <c r="R154" i="41"/>
  <c r="P154" i="41"/>
  <c r="R153" i="41"/>
  <c r="P153" i="41"/>
  <c r="R152" i="41"/>
  <c r="P152" i="41"/>
  <c r="R151" i="41"/>
  <c r="P151" i="41"/>
  <c r="R150" i="41"/>
  <c r="P150" i="41"/>
  <c r="R149" i="41"/>
  <c r="P149" i="41"/>
  <c r="R148" i="41"/>
  <c r="P148" i="41"/>
  <c r="R147" i="41"/>
  <c r="P147" i="41"/>
  <c r="R146" i="41"/>
  <c r="P146" i="41"/>
  <c r="R145" i="41"/>
  <c r="P145" i="41"/>
  <c r="R144" i="41"/>
  <c r="P144" i="41"/>
  <c r="R143" i="41"/>
  <c r="P143" i="41"/>
  <c r="R142" i="41"/>
  <c r="P142" i="41"/>
  <c r="R141" i="41"/>
  <c r="P141" i="41"/>
  <c r="R140" i="41"/>
  <c r="P140" i="41"/>
  <c r="R139" i="41"/>
  <c r="P139" i="41"/>
  <c r="R138" i="41"/>
  <c r="P138" i="41"/>
  <c r="R137" i="41"/>
  <c r="P137" i="41"/>
  <c r="R136" i="41"/>
  <c r="P136" i="41"/>
  <c r="R135" i="41"/>
  <c r="P135" i="41"/>
  <c r="R134" i="41"/>
  <c r="P134" i="41"/>
  <c r="R133" i="41"/>
  <c r="P133" i="41"/>
  <c r="R132" i="41"/>
  <c r="P132" i="41"/>
  <c r="R131" i="41"/>
  <c r="P131" i="41"/>
  <c r="R130" i="41"/>
  <c r="P130" i="41"/>
  <c r="R129" i="41"/>
  <c r="P129" i="41"/>
  <c r="R128" i="41"/>
  <c r="P128" i="41"/>
  <c r="R127" i="41"/>
  <c r="P127" i="41"/>
  <c r="R126" i="41"/>
  <c r="P126" i="41"/>
  <c r="R125" i="41"/>
  <c r="P125" i="41"/>
  <c r="R124" i="41"/>
  <c r="P124" i="41"/>
  <c r="R123" i="41"/>
  <c r="P123" i="41"/>
  <c r="R122" i="41"/>
  <c r="P122" i="41"/>
  <c r="R121" i="41"/>
  <c r="P121" i="41"/>
  <c r="R120" i="41"/>
  <c r="P120" i="41"/>
  <c r="R119" i="41"/>
  <c r="P119" i="41"/>
  <c r="R118" i="41"/>
  <c r="P118" i="41"/>
  <c r="R117" i="41"/>
  <c r="P117" i="41"/>
  <c r="R116" i="41"/>
  <c r="P116" i="41"/>
  <c r="R115" i="41"/>
  <c r="P115" i="41"/>
  <c r="R114" i="41"/>
  <c r="P114" i="41"/>
  <c r="R113" i="41"/>
  <c r="P113" i="41"/>
  <c r="R112" i="41"/>
  <c r="P112" i="41"/>
  <c r="R111" i="41"/>
  <c r="P111" i="41"/>
  <c r="R110" i="41"/>
  <c r="P110" i="41"/>
  <c r="R109" i="41"/>
  <c r="P109" i="41"/>
  <c r="R108" i="41"/>
  <c r="P108" i="41"/>
  <c r="R107" i="41"/>
  <c r="P107" i="41"/>
  <c r="R106" i="41"/>
  <c r="P106" i="41"/>
  <c r="R105" i="41"/>
  <c r="P105" i="41"/>
  <c r="R104" i="41"/>
  <c r="P104" i="41"/>
  <c r="R103" i="41"/>
  <c r="P103" i="41"/>
  <c r="R102" i="41"/>
  <c r="P102" i="41"/>
  <c r="R101" i="41"/>
  <c r="P101" i="41"/>
  <c r="R100" i="41"/>
  <c r="P100" i="41"/>
  <c r="R99" i="41"/>
  <c r="P99" i="41"/>
  <c r="R98" i="41"/>
  <c r="P98" i="41"/>
  <c r="R97" i="41"/>
  <c r="P97" i="41"/>
  <c r="R96" i="41"/>
  <c r="P96" i="41"/>
  <c r="R95" i="41"/>
  <c r="P95" i="41"/>
  <c r="R94" i="41"/>
  <c r="P94" i="41"/>
  <c r="R93" i="41"/>
  <c r="P93" i="41"/>
  <c r="R92" i="41"/>
  <c r="P92" i="41"/>
  <c r="R91" i="41"/>
  <c r="P91" i="41"/>
  <c r="R90" i="41"/>
  <c r="P90" i="41"/>
  <c r="R89" i="41"/>
  <c r="P89" i="41"/>
  <c r="R88" i="41"/>
  <c r="P88" i="41"/>
  <c r="R87" i="41"/>
  <c r="P87" i="41"/>
  <c r="R86" i="41"/>
  <c r="P86" i="41"/>
  <c r="R85" i="41"/>
  <c r="P85" i="41"/>
  <c r="R84" i="41"/>
  <c r="P84" i="41"/>
  <c r="R83" i="41"/>
  <c r="P83" i="41"/>
  <c r="R82" i="41"/>
  <c r="P82" i="41"/>
  <c r="R81" i="41"/>
  <c r="P81" i="41"/>
  <c r="R80" i="41"/>
  <c r="P80" i="41"/>
  <c r="R79" i="41"/>
  <c r="P79" i="41"/>
  <c r="R78" i="41"/>
  <c r="P78" i="41"/>
  <c r="R77" i="41"/>
  <c r="P77" i="41"/>
  <c r="R76" i="41"/>
  <c r="P76" i="41"/>
  <c r="R75" i="41"/>
  <c r="P75" i="41"/>
  <c r="R74" i="41"/>
  <c r="P74" i="41"/>
  <c r="R73" i="41"/>
  <c r="P73" i="41"/>
  <c r="R72" i="41"/>
  <c r="P72" i="41"/>
  <c r="R71" i="41"/>
  <c r="P71" i="41"/>
  <c r="R70" i="41"/>
  <c r="P70" i="41"/>
  <c r="R69" i="41"/>
  <c r="P69" i="41"/>
  <c r="R68" i="41"/>
  <c r="P68" i="41"/>
  <c r="R67" i="41"/>
  <c r="P67" i="41"/>
  <c r="R66" i="41"/>
  <c r="P66" i="41"/>
  <c r="R65" i="41"/>
  <c r="P65" i="41"/>
  <c r="R64" i="41"/>
  <c r="P64" i="41"/>
  <c r="R63" i="41"/>
  <c r="P63" i="41"/>
  <c r="R62" i="41"/>
  <c r="P62" i="41"/>
  <c r="R61" i="41"/>
  <c r="P61" i="41"/>
  <c r="R60" i="41"/>
  <c r="P60" i="41"/>
  <c r="R59" i="41"/>
  <c r="P59" i="41"/>
  <c r="R58" i="41"/>
  <c r="P58" i="41"/>
  <c r="R57" i="41"/>
  <c r="P57" i="41"/>
  <c r="R56" i="41"/>
  <c r="P56" i="41"/>
  <c r="R55" i="41"/>
  <c r="P55" i="41"/>
  <c r="R54" i="41"/>
  <c r="P54" i="41"/>
  <c r="R53" i="41"/>
  <c r="P53" i="41"/>
  <c r="R52" i="41"/>
  <c r="P52" i="41"/>
  <c r="R51" i="41"/>
  <c r="P51" i="41"/>
  <c r="R50" i="41"/>
  <c r="P50" i="41"/>
  <c r="R49" i="41"/>
  <c r="P49" i="41"/>
  <c r="R48" i="41"/>
  <c r="P48" i="41"/>
  <c r="R47" i="41"/>
  <c r="P47" i="41"/>
  <c r="R46" i="41"/>
  <c r="P46" i="41"/>
  <c r="R45" i="41"/>
  <c r="P45" i="41"/>
  <c r="R44" i="41"/>
  <c r="P44" i="41"/>
  <c r="R43" i="41"/>
  <c r="P43" i="41"/>
  <c r="R42" i="41"/>
  <c r="P42" i="41"/>
  <c r="R41" i="41"/>
  <c r="P41" i="41"/>
  <c r="R40" i="41"/>
  <c r="P40" i="41"/>
  <c r="R39" i="41"/>
  <c r="P39" i="41"/>
  <c r="R38" i="41"/>
  <c r="P38" i="41"/>
  <c r="R37" i="41"/>
  <c r="P37" i="41"/>
  <c r="R36" i="41"/>
  <c r="P36" i="41"/>
  <c r="R35" i="41"/>
  <c r="P35" i="41"/>
  <c r="R34" i="41"/>
  <c r="P34" i="41"/>
  <c r="R33" i="41"/>
  <c r="P33" i="41"/>
  <c r="R32" i="41"/>
  <c r="P32" i="41"/>
  <c r="R31" i="41"/>
  <c r="P31" i="41"/>
  <c r="R30" i="41"/>
  <c r="P30" i="41"/>
  <c r="R29" i="41"/>
  <c r="P29" i="41"/>
  <c r="R28" i="41"/>
  <c r="P28" i="41"/>
  <c r="R27" i="41"/>
  <c r="P27" i="41"/>
  <c r="R26" i="41"/>
  <c r="P26" i="41"/>
  <c r="R25" i="41"/>
  <c r="P25" i="41"/>
  <c r="R24" i="41"/>
  <c r="P24" i="41"/>
  <c r="R23" i="41"/>
  <c r="P23" i="41"/>
  <c r="R22" i="41"/>
  <c r="P22" i="41"/>
  <c r="R21" i="41"/>
  <c r="P21" i="41"/>
  <c r="R20" i="41"/>
  <c r="P20" i="41"/>
  <c r="R19" i="41"/>
  <c r="P19" i="41"/>
  <c r="R18" i="41"/>
  <c r="P18" i="41"/>
  <c r="R17" i="41"/>
  <c r="P17" i="41"/>
  <c r="R16" i="41"/>
  <c r="P16" i="41"/>
  <c r="R15" i="41"/>
  <c r="P15" i="41"/>
  <c r="M513" i="46"/>
  <c r="M512" i="46"/>
  <c r="M511" i="46"/>
  <c r="M510" i="46"/>
  <c r="M509" i="46"/>
  <c r="M508" i="46"/>
  <c r="M507" i="46"/>
  <c r="M506" i="46"/>
  <c r="M505" i="46"/>
  <c r="M504" i="46"/>
  <c r="M503" i="46"/>
  <c r="M502" i="46"/>
  <c r="M501" i="46"/>
  <c r="M500" i="46"/>
  <c r="M499" i="46"/>
  <c r="M498" i="46"/>
  <c r="M497" i="46"/>
  <c r="M496" i="46"/>
  <c r="M495" i="46"/>
  <c r="M494" i="46"/>
  <c r="M493" i="46"/>
  <c r="M492" i="46"/>
  <c r="M491" i="46"/>
  <c r="M490" i="46"/>
  <c r="M489" i="46"/>
  <c r="M488" i="46"/>
  <c r="M487" i="46"/>
  <c r="M486" i="46"/>
  <c r="M485" i="46"/>
  <c r="M484" i="46"/>
  <c r="M483" i="46"/>
  <c r="M482" i="46"/>
  <c r="M481" i="46"/>
  <c r="M480" i="46"/>
  <c r="M479" i="46"/>
  <c r="M478" i="46"/>
  <c r="M477" i="46"/>
  <c r="M476" i="46"/>
  <c r="M475" i="46"/>
  <c r="M474" i="46"/>
  <c r="M473" i="46"/>
  <c r="M472" i="46"/>
  <c r="M471" i="46"/>
  <c r="M470" i="46"/>
  <c r="M469" i="46"/>
  <c r="M468" i="46"/>
  <c r="M467" i="46"/>
  <c r="M466" i="46"/>
  <c r="M465" i="46"/>
  <c r="M464" i="46"/>
  <c r="M463" i="46"/>
  <c r="M462" i="46"/>
  <c r="M461" i="46"/>
  <c r="M460" i="46"/>
  <c r="M459" i="46"/>
  <c r="M458" i="46"/>
  <c r="M457" i="46"/>
  <c r="M456" i="46"/>
  <c r="M455" i="46"/>
  <c r="M454" i="46"/>
  <c r="M453" i="46"/>
  <c r="M452" i="46"/>
  <c r="M451" i="46"/>
  <c r="M450" i="46"/>
  <c r="M449" i="46"/>
  <c r="M448" i="46"/>
  <c r="M447" i="46"/>
  <c r="M446" i="46"/>
  <c r="M445" i="46"/>
  <c r="M444" i="46"/>
  <c r="M443" i="46"/>
  <c r="M442" i="46"/>
  <c r="M441" i="46"/>
  <c r="M440" i="46"/>
  <c r="M439" i="46"/>
  <c r="M438" i="46"/>
  <c r="M437" i="46"/>
  <c r="M436" i="46"/>
  <c r="M435" i="46"/>
  <c r="M434" i="46"/>
  <c r="M433" i="46"/>
  <c r="M432" i="46"/>
  <c r="M431" i="46"/>
  <c r="M430" i="46"/>
  <c r="M429" i="46"/>
  <c r="M428" i="46"/>
  <c r="M427" i="46"/>
  <c r="M426" i="46"/>
  <c r="M425" i="46"/>
  <c r="M424" i="46"/>
  <c r="M423" i="46"/>
  <c r="M422" i="46"/>
  <c r="M421" i="46"/>
  <c r="M420" i="46"/>
  <c r="M419" i="46"/>
  <c r="M418" i="46"/>
  <c r="M417" i="46"/>
  <c r="M416" i="46"/>
  <c r="M415" i="46"/>
  <c r="M414" i="46"/>
  <c r="M413" i="46"/>
  <c r="M412" i="46"/>
  <c r="M411" i="46"/>
  <c r="M410" i="46"/>
  <c r="M409" i="46"/>
  <c r="M408" i="46"/>
  <c r="M407" i="46"/>
  <c r="M406" i="46"/>
  <c r="M405" i="46"/>
  <c r="M404" i="46"/>
  <c r="M403" i="46"/>
  <c r="M402" i="46"/>
  <c r="M401" i="46"/>
  <c r="M400" i="46"/>
  <c r="M399" i="46"/>
  <c r="M398" i="46"/>
  <c r="M397" i="46"/>
  <c r="M396" i="46"/>
  <c r="M395" i="46"/>
  <c r="M394" i="46"/>
  <c r="M393" i="46"/>
  <c r="M392" i="46"/>
  <c r="M391" i="46"/>
  <c r="M390" i="46"/>
  <c r="M389" i="46"/>
  <c r="M388" i="46"/>
  <c r="M387" i="46"/>
  <c r="M386" i="46"/>
  <c r="M385" i="46"/>
  <c r="M384" i="46"/>
  <c r="M383" i="46"/>
  <c r="M382" i="46"/>
  <c r="M381" i="46"/>
  <c r="M380" i="46"/>
  <c r="M379" i="46"/>
  <c r="M378" i="46"/>
  <c r="M377" i="46"/>
  <c r="M376" i="46"/>
  <c r="M375" i="46"/>
  <c r="M374" i="46"/>
  <c r="M373" i="46"/>
  <c r="M372" i="46"/>
  <c r="M371" i="46"/>
  <c r="M370" i="46"/>
  <c r="M369" i="46"/>
  <c r="M368" i="46"/>
  <c r="M367" i="46"/>
  <c r="M366" i="46"/>
  <c r="M365" i="46"/>
  <c r="M364" i="46"/>
  <c r="M363" i="46"/>
  <c r="M362" i="46"/>
  <c r="M361" i="46"/>
  <c r="M360" i="46"/>
  <c r="M359" i="46"/>
  <c r="M358" i="46"/>
  <c r="M357" i="46"/>
  <c r="M356" i="46"/>
  <c r="M355" i="46"/>
  <c r="M354" i="46"/>
  <c r="M353" i="46"/>
  <c r="M352" i="46"/>
  <c r="M351" i="46"/>
  <c r="M350" i="46"/>
  <c r="M349" i="46"/>
  <c r="M348" i="46"/>
  <c r="M347" i="46"/>
  <c r="M346" i="46"/>
  <c r="M345" i="46"/>
  <c r="M344" i="46"/>
  <c r="M343" i="46"/>
  <c r="M342" i="46"/>
  <c r="M341" i="46"/>
  <c r="M340" i="46"/>
  <c r="M339" i="46"/>
  <c r="M338" i="46"/>
  <c r="M337" i="46"/>
  <c r="M336" i="46"/>
  <c r="M335" i="46"/>
  <c r="M334" i="46"/>
  <c r="M333" i="46"/>
  <c r="M332" i="46"/>
  <c r="M331" i="46"/>
  <c r="M330" i="46"/>
  <c r="M329" i="46"/>
  <c r="M328" i="46"/>
  <c r="M327" i="46"/>
  <c r="M326" i="46"/>
  <c r="M325" i="46"/>
  <c r="M324" i="46"/>
  <c r="M323" i="46"/>
  <c r="M322" i="46"/>
  <c r="M321" i="46"/>
  <c r="M320" i="46"/>
  <c r="M319" i="46"/>
  <c r="M318" i="46"/>
  <c r="M317" i="46"/>
  <c r="M316" i="46"/>
  <c r="M315" i="46"/>
  <c r="M314" i="46"/>
  <c r="M313" i="46"/>
  <c r="M312" i="46"/>
  <c r="M311" i="46"/>
  <c r="M310" i="46"/>
  <c r="M309" i="46"/>
  <c r="M308" i="46"/>
  <c r="M307" i="46"/>
  <c r="M306" i="46"/>
  <c r="M305" i="46"/>
  <c r="M304" i="46"/>
  <c r="M303" i="46"/>
  <c r="M302" i="46"/>
  <c r="M301" i="46"/>
  <c r="M300" i="46"/>
  <c r="M299" i="46"/>
  <c r="M298" i="46"/>
  <c r="M297" i="46"/>
  <c r="M296" i="46"/>
  <c r="M295" i="46"/>
  <c r="M294" i="46"/>
  <c r="M293" i="46"/>
  <c r="M292" i="46"/>
  <c r="M291" i="46"/>
  <c r="M290" i="46"/>
  <c r="M289" i="46"/>
  <c r="M288" i="46"/>
  <c r="M287" i="46"/>
  <c r="M286" i="46"/>
  <c r="M285" i="46"/>
  <c r="M284" i="46"/>
  <c r="M283" i="46"/>
  <c r="M282" i="46"/>
  <c r="M281" i="46"/>
  <c r="M280" i="46"/>
  <c r="M279" i="46"/>
  <c r="M278" i="46"/>
  <c r="M277" i="46"/>
  <c r="M276" i="46"/>
  <c r="M275" i="46"/>
  <c r="M274" i="46"/>
  <c r="M273" i="46"/>
  <c r="M272" i="46"/>
  <c r="M271" i="46"/>
  <c r="M270" i="46"/>
  <c r="M269" i="46"/>
  <c r="M268" i="46"/>
  <c r="M267" i="46"/>
  <c r="M266" i="46"/>
  <c r="M265" i="46"/>
  <c r="M264" i="46"/>
  <c r="M263" i="46"/>
  <c r="M262" i="46"/>
  <c r="M261" i="46"/>
  <c r="M260" i="46"/>
  <c r="M259" i="46"/>
  <c r="M258" i="46"/>
  <c r="M257" i="46"/>
  <c r="M256" i="46"/>
  <c r="M255" i="46"/>
  <c r="M254" i="46"/>
  <c r="M253" i="46"/>
  <c r="M252" i="46"/>
  <c r="M251" i="46"/>
  <c r="M250" i="46"/>
  <c r="M249" i="46"/>
  <c r="M248" i="46"/>
  <c r="M247" i="46"/>
  <c r="M246" i="46"/>
  <c r="M245" i="46"/>
  <c r="M244" i="46"/>
  <c r="M243" i="46"/>
  <c r="M242" i="46"/>
  <c r="M241" i="46"/>
  <c r="M240" i="46"/>
  <c r="M239" i="46"/>
  <c r="M238" i="46"/>
  <c r="M237" i="46"/>
  <c r="M236" i="46"/>
  <c r="M235" i="46"/>
  <c r="M234" i="46"/>
  <c r="M233" i="46"/>
  <c r="M232" i="46"/>
  <c r="M231" i="46"/>
  <c r="M230" i="46"/>
  <c r="M229" i="46"/>
  <c r="M228" i="46"/>
  <c r="M227" i="46"/>
  <c r="M226" i="46"/>
  <c r="M225" i="46"/>
  <c r="M224" i="46"/>
  <c r="M223" i="46"/>
  <c r="M222" i="46"/>
  <c r="M221" i="46"/>
  <c r="M220" i="46"/>
  <c r="M219" i="46"/>
  <c r="M218" i="46"/>
  <c r="M217" i="46"/>
  <c r="M216" i="46"/>
  <c r="M215" i="46"/>
  <c r="M214" i="46"/>
  <c r="M213" i="46"/>
  <c r="M212" i="46"/>
  <c r="M211" i="46"/>
  <c r="M210" i="46"/>
  <c r="M209" i="46"/>
  <c r="M208" i="46"/>
  <c r="M207" i="46"/>
  <c r="M206" i="46"/>
  <c r="M205" i="46"/>
  <c r="M204" i="46"/>
  <c r="M203" i="46"/>
  <c r="M202" i="46"/>
  <c r="M201" i="46"/>
  <c r="M200" i="46"/>
  <c r="M199" i="46"/>
  <c r="M198" i="46"/>
  <c r="M197" i="46"/>
  <c r="M196" i="46"/>
  <c r="M195" i="46"/>
  <c r="M194" i="46"/>
  <c r="M193" i="46"/>
  <c r="M192" i="46"/>
  <c r="M191" i="46"/>
  <c r="M190" i="46"/>
  <c r="M189" i="46"/>
  <c r="M188" i="46"/>
  <c r="M187" i="46"/>
  <c r="M186" i="46"/>
  <c r="M185" i="46"/>
  <c r="M184" i="46"/>
  <c r="M183" i="46"/>
  <c r="M182" i="46"/>
  <c r="M181" i="46"/>
  <c r="M180" i="46"/>
  <c r="M179" i="46"/>
  <c r="M178" i="46"/>
  <c r="M177" i="46"/>
  <c r="M176" i="46"/>
  <c r="M175" i="46"/>
  <c r="M174" i="46"/>
  <c r="M173" i="46"/>
  <c r="M172" i="46"/>
  <c r="M171" i="46"/>
  <c r="M170" i="46"/>
  <c r="M169" i="46"/>
  <c r="M168" i="46"/>
  <c r="M167" i="46"/>
  <c r="M166" i="46"/>
  <c r="M165" i="46"/>
  <c r="M164" i="46"/>
  <c r="M163" i="46"/>
  <c r="M162" i="46"/>
  <c r="M161" i="46"/>
  <c r="M160" i="46"/>
  <c r="M159" i="46"/>
  <c r="M158" i="46"/>
  <c r="M157" i="46"/>
  <c r="M156" i="46"/>
  <c r="M155" i="46"/>
  <c r="M154" i="46"/>
  <c r="M153" i="46"/>
  <c r="M152" i="46"/>
  <c r="M151" i="46"/>
  <c r="M150" i="46"/>
  <c r="M149" i="46"/>
  <c r="M148" i="46"/>
  <c r="M147" i="46"/>
  <c r="M146" i="46"/>
  <c r="M145" i="46"/>
  <c r="M144" i="46"/>
  <c r="M143" i="46"/>
  <c r="M142" i="46"/>
  <c r="M141" i="46"/>
  <c r="M140" i="46"/>
  <c r="M139" i="46"/>
  <c r="M138" i="46"/>
  <c r="M137" i="46"/>
  <c r="M136" i="46"/>
  <c r="M135" i="46"/>
  <c r="M134" i="46"/>
  <c r="M133" i="46"/>
  <c r="M132" i="46"/>
  <c r="M131" i="46"/>
  <c r="M130" i="46"/>
  <c r="M129" i="46"/>
  <c r="M128" i="46"/>
  <c r="M127" i="46"/>
  <c r="M126" i="46"/>
  <c r="M125" i="46"/>
  <c r="M124" i="46"/>
  <c r="M123" i="46"/>
  <c r="M122" i="46"/>
  <c r="M121" i="46"/>
  <c r="M120" i="46"/>
  <c r="M119" i="46"/>
  <c r="M118" i="46"/>
  <c r="M117" i="46"/>
  <c r="M116" i="46"/>
  <c r="M115" i="46"/>
  <c r="M114" i="46"/>
  <c r="M113" i="46"/>
  <c r="M112" i="46"/>
  <c r="M111" i="46"/>
  <c r="M110" i="46"/>
  <c r="M109" i="46"/>
  <c r="M108" i="46"/>
  <c r="M107" i="46"/>
  <c r="M106" i="46"/>
  <c r="M105" i="46"/>
  <c r="M104" i="46"/>
  <c r="M103" i="46"/>
  <c r="M102" i="46"/>
  <c r="M101" i="46"/>
  <c r="M100" i="46"/>
  <c r="M99" i="46"/>
  <c r="M98" i="46"/>
  <c r="M97" i="46"/>
  <c r="M96" i="46"/>
  <c r="M95" i="46"/>
  <c r="M94" i="46"/>
  <c r="M93" i="46"/>
  <c r="M92" i="46"/>
  <c r="M91" i="46"/>
  <c r="M90" i="46"/>
  <c r="M89" i="46"/>
  <c r="M88" i="46"/>
  <c r="M87" i="46"/>
  <c r="M86" i="46"/>
  <c r="M85" i="46"/>
  <c r="M84" i="46"/>
  <c r="M83" i="46"/>
  <c r="M82" i="46"/>
  <c r="M81" i="46"/>
  <c r="M80" i="46"/>
  <c r="M79" i="46"/>
  <c r="M78" i="46"/>
  <c r="M77" i="46"/>
  <c r="M76" i="46"/>
  <c r="M75" i="46"/>
  <c r="M74" i="46"/>
  <c r="M73" i="46"/>
  <c r="M72" i="46"/>
  <c r="M71" i="46"/>
  <c r="M70" i="46"/>
  <c r="M69" i="46"/>
  <c r="M68" i="46"/>
  <c r="M67" i="46"/>
  <c r="M66" i="46"/>
  <c r="M65" i="46"/>
  <c r="M64" i="46"/>
  <c r="M63" i="46"/>
  <c r="M62" i="46"/>
  <c r="M61" i="46"/>
  <c r="M60" i="46"/>
  <c r="M59" i="46"/>
  <c r="M58" i="46"/>
  <c r="M57" i="46"/>
  <c r="M56" i="46"/>
  <c r="M55" i="46"/>
  <c r="M54" i="46"/>
  <c r="M53" i="46"/>
  <c r="M52" i="46"/>
  <c r="M51" i="46"/>
  <c r="M50" i="46"/>
  <c r="M49" i="46"/>
  <c r="M48" i="46"/>
  <c r="M47" i="46"/>
  <c r="M46" i="46"/>
  <c r="M45" i="46"/>
  <c r="M44" i="46"/>
  <c r="M43" i="46"/>
  <c r="M42" i="46"/>
  <c r="M41" i="46"/>
  <c r="M40" i="46"/>
  <c r="M39" i="46"/>
  <c r="M38" i="46"/>
  <c r="M37" i="46"/>
  <c r="M36" i="46"/>
  <c r="M35" i="46"/>
  <c r="M34" i="46"/>
  <c r="M33" i="46"/>
  <c r="M32" i="46"/>
  <c r="M31" i="46"/>
  <c r="M30" i="46"/>
  <c r="M29" i="46"/>
  <c r="M28" i="46"/>
  <c r="M27" i="46"/>
  <c r="M26" i="46"/>
  <c r="M25" i="46"/>
  <c r="M24" i="46"/>
  <c r="M23" i="46"/>
  <c r="M22" i="46"/>
  <c r="M21" i="46"/>
  <c r="M20" i="46"/>
  <c r="M19" i="46"/>
  <c r="M18" i="46"/>
  <c r="M17" i="46"/>
  <c r="M513" i="13"/>
  <c r="M512" i="13"/>
  <c r="M511" i="13"/>
  <c r="M510" i="13"/>
  <c r="M509" i="13"/>
  <c r="M508" i="13"/>
  <c r="M507" i="13"/>
  <c r="M506" i="13"/>
  <c r="M505" i="13"/>
  <c r="M504" i="13"/>
  <c r="M503" i="13"/>
  <c r="M502" i="13"/>
  <c r="M501" i="13"/>
  <c r="M500" i="13"/>
  <c r="M499" i="13"/>
  <c r="M498" i="13"/>
  <c r="M497" i="13"/>
  <c r="M496" i="13"/>
  <c r="M495" i="13"/>
  <c r="M494" i="13"/>
  <c r="M493" i="13"/>
  <c r="M492" i="13"/>
  <c r="M491" i="13"/>
  <c r="M490" i="13"/>
  <c r="M489" i="13"/>
  <c r="M488" i="13"/>
  <c r="M487" i="13"/>
  <c r="M486" i="13"/>
  <c r="M485" i="13"/>
  <c r="M484" i="13"/>
  <c r="M483" i="13"/>
  <c r="M482" i="13"/>
  <c r="M481" i="13"/>
  <c r="M480" i="13"/>
  <c r="M479" i="13"/>
  <c r="M478" i="13"/>
  <c r="M477" i="13"/>
  <c r="M476" i="13"/>
  <c r="M475" i="13"/>
  <c r="M474" i="13"/>
  <c r="M473" i="13"/>
  <c r="M472" i="13"/>
  <c r="M471" i="13"/>
  <c r="M470" i="13"/>
  <c r="M469" i="13"/>
  <c r="M468" i="13"/>
  <c r="M467" i="13"/>
  <c r="M466" i="13"/>
  <c r="M465" i="13"/>
  <c r="M464" i="13"/>
  <c r="M463" i="13"/>
  <c r="M462" i="13"/>
  <c r="M461" i="13"/>
  <c r="M460" i="13"/>
  <c r="M459" i="13"/>
  <c r="M458" i="13"/>
  <c r="M457" i="13"/>
  <c r="M456" i="13"/>
  <c r="M455" i="13"/>
  <c r="M454" i="13"/>
  <c r="M453" i="13"/>
  <c r="M452" i="13"/>
  <c r="M451" i="13"/>
  <c r="M450" i="13"/>
  <c r="M449" i="13"/>
  <c r="M448" i="13"/>
  <c r="M447" i="13"/>
  <c r="M446" i="13"/>
  <c r="M445" i="13"/>
  <c r="M444" i="13"/>
  <c r="M443" i="13"/>
  <c r="M442" i="13"/>
  <c r="M441" i="13"/>
  <c r="M440" i="13"/>
  <c r="M439" i="13"/>
  <c r="M438" i="13"/>
  <c r="M437" i="13"/>
  <c r="M436" i="13"/>
  <c r="M435" i="13"/>
  <c r="M434" i="13"/>
  <c r="M433" i="13"/>
  <c r="M432" i="13"/>
  <c r="M431" i="13"/>
  <c r="M430" i="13"/>
  <c r="M429" i="13"/>
  <c r="M428" i="13"/>
  <c r="M427" i="13"/>
  <c r="M426" i="13"/>
  <c r="M425" i="13"/>
  <c r="M424" i="13"/>
  <c r="M423" i="13"/>
  <c r="M422" i="13"/>
  <c r="M421" i="13"/>
  <c r="M420" i="13"/>
  <c r="M419" i="13"/>
  <c r="M418" i="13"/>
  <c r="M417" i="13"/>
  <c r="M416" i="13"/>
  <c r="M415" i="13"/>
  <c r="M414" i="13"/>
  <c r="M413" i="13"/>
  <c r="M412" i="13"/>
  <c r="M411" i="13"/>
  <c r="M410" i="13"/>
  <c r="M409" i="13"/>
  <c r="M408" i="13"/>
  <c r="M407" i="13"/>
  <c r="M406" i="13"/>
  <c r="M405" i="13"/>
  <c r="M404" i="13"/>
  <c r="M403" i="13"/>
  <c r="M402" i="13"/>
  <c r="M401" i="13"/>
  <c r="M400" i="13"/>
  <c r="M399" i="13"/>
  <c r="M398" i="13"/>
  <c r="M397" i="13"/>
  <c r="M396" i="13"/>
  <c r="M395" i="13"/>
  <c r="M394" i="13"/>
  <c r="M393" i="13"/>
  <c r="M392" i="13"/>
  <c r="M391" i="13"/>
  <c r="M390" i="13"/>
  <c r="M389" i="13"/>
  <c r="M388" i="13"/>
  <c r="M387" i="13"/>
  <c r="M386" i="13"/>
  <c r="M385" i="13"/>
  <c r="M384" i="13"/>
  <c r="M383" i="13"/>
  <c r="M382" i="13"/>
  <c r="M381" i="13"/>
  <c r="M380" i="13"/>
  <c r="M379" i="13"/>
  <c r="M378" i="13"/>
  <c r="M377" i="13"/>
  <c r="M376" i="13"/>
  <c r="M375" i="13"/>
  <c r="M374" i="13"/>
  <c r="M373" i="13"/>
  <c r="M372" i="13"/>
  <c r="M371" i="13"/>
  <c r="M370" i="13"/>
  <c r="M369" i="13"/>
  <c r="M368" i="13"/>
  <c r="M367" i="13"/>
  <c r="M366" i="13"/>
  <c r="M365" i="13"/>
  <c r="M364" i="13"/>
  <c r="M363" i="13"/>
  <c r="M362" i="13"/>
  <c r="M361" i="13"/>
  <c r="M360" i="13"/>
  <c r="M359" i="13"/>
  <c r="M358" i="13"/>
  <c r="M357" i="13"/>
  <c r="M356" i="13"/>
  <c r="M355" i="13"/>
  <c r="M354" i="13"/>
  <c r="M353" i="13"/>
  <c r="M352" i="13"/>
  <c r="M351" i="13"/>
  <c r="M350" i="13"/>
  <c r="M349" i="13"/>
  <c r="M348" i="13"/>
  <c r="M347" i="13"/>
  <c r="M346" i="13"/>
  <c r="M345" i="13"/>
  <c r="M344" i="13"/>
  <c r="M343" i="13"/>
  <c r="M342" i="13"/>
  <c r="M341" i="13"/>
  <c r="M340" i="13"/>
  <c r="M339" i="13"/>
  <c r="M338" i="13"/>
  <c r="M337" i="13"/>
  <c r="M336" i="13"/>
  <c r="M335" i="13"/>
  <c r="M334" i="13"/>
  <c r="M333" i="13"/>
  <c r="M332" i="13"/>
  <c r="M331" i="13"/>
  <c r="M330" i="13"/>
  <c r="M329" i="13"/>
  <c r="M328" i="13"/>
  <c r="M327" i="13"/>
  <c r="M326" i="13"/>
  <c r="M325" i="13"/>
  <c r="M324" i="13"/>
  <c r="M323" i="13"/>
  <c r="M322" i="13"/>
  <c r="M321" i="13"/>
  <c r="M320" i="13"/>
  <c r="M319" i="13"/>
  <c r="M318" i="13"/>
  <c r="M317" i="13"/>
  <c r="M316" i="13"/>
  <c r="M315" i="13"/>
  <c r="M314" i="13"/>
  <c r="M313" i="13"/>
  <c r="M312" i="13"/>
  <c r="M311" i="13"/>
  <c r="M310" i="13"/>
  <c r="M309" i="13"/>
  <c r="M308" i="13"/>
  <c r="M307" i="13"/>
  <c r="M306" i="13"/>
  <c r="M305" i="13"/>
  <c r="M304" i="13"/>
  <c r="M303" i="13"/>
  <c r="M302" i="13"/>
  <c r="M301" i="13"/>
  <c r="M300" i="13"/>
  <c r="M299" i="13"/>
  <c r="M298" i="13"/>
  <c r="M297" i="13"/>
  <c r="M296" i="13"/>
  <c r="M295" i="13"/>
  <c r="M294" i="13"/>
  <c r="M293" i="13"/>
  <c r="M292" i="13"/>
  <c r="M291" i="13"/>
  <c r="M290" i="13"/>
  <c r="M289" i="13"/>
  <c r="M288" i="13"/>
  <c r="M287" i="13"/>
  <c r="M286" i="13"/>
  <c r="M285" i="13"/>
  <c r="M284" i="13"/>
  <c r="M283" i="13"/>
  <c r="M282" i="13"/>
  <c r="M281" i="13"/>
  <c r="M280" i="13"/>
  <c r="M279" i="13"/>
  <c r="M278" i="13"/>
  <c r="M277" i="13"/>
  <c r="M276" i="13"/>
  <c r="M275" i="13"/>
  <c r="M274" i="13"/>
  <c r="M273" i="13"/>
  <c r="M272" i="13"/>
  <c r="M271" i="13"/>
  <c r="M270" i="13"/>
  <c r="M269" i="13"/>
  <c r="M268" i="13"/>
  <c r="M267" i="13"/>
  <c r="M266" i="13"/>
  <c r="M265" i="13"/>
  <c r="M264" i="13"/>
  <c r="M263" i="13"/>
  <c r="M262" i="13"/>
  <c r="M261" i="13"/>
  <c r="M260" i="13"/>
  <c r="M259" i="13"/>
  <c r="M258" i="13"/>
  <c r="M257" i="13"/>
  <c r="M256" i="13"/>
  <c r="M255" i="13"/>
  <c r="M254" i="13"/>
  <c r="M253" i="13"/>
  <c r="M252" i="13"/>
  <c r="M251" i="13"/>
  <c r="M250" i="13"/>
  <c r="M249" i="13"/>
  <c r="M248" i="13"/>
  <c r="M247" i="13"/>
  <c r="M246" i="13"/>
  <c r="M245" i="13"/>
  <c r="M244" i="13"/>
  <c r="M243" i="13"/>
  <c r="M242" i="13"/>
  <c r="M241" i="13"/>
  <c r="M240" i="13"/>
  <c r="M239" i="13"/>
  <c r="M238" i="13"/>
  <c r="M237" i="13"/>
  <c r="M236" i="13"/>
  <c r="M235" i="13"/>
  <c r="M234" i="13"/>
  <c r="M233" i="13"/>
  <c r="M232" i="13"/>
  <c r="M231" i="13"/>
  <c r="M230" i="13"/>
  <c r="M229" i="13"/>
  <c r="M228" i="13"/>
  <c r="M227" i="13"/>
  <c r="M226" i="13"/>
  <c r="M225" i="13"/>
  <c r="M224" i="13"/>
  <c r="M223" i="13"/>
  <c r="M222" i="13"/>
  <c r="M221" i="13"/>
  <c r="M220" i="13"/>
  <c r="M219" i="13"/>
  <c r="M218" i="13"/>
  <c r="M217" i="13"/>
  <c r="M216" i="13"/>
  <c r="M215" i="13"/>
  <c r="M214" i="13"/>
  <c r="M213" i="13"/>
  <c r="M212" i="13"/>
  <c r="M211" i="13"/>
  <c r="M210" i="13"/>
  <c r="M209" i="13"/>
  <c r="M208" i="13"/>
  <c r="M207" i="13"/>
  <c r="M206" i="13"/>
  <c r="M205" i="13"/>
  <c r="M204" i="13"/>
  <c r="M203" i="13"/>
  <c r="M202" i="13"/>
  <c r="M201" i="13"/>
  <c r="M200" i="13"/>
  <c r="M199" i="13"/>
  <c r="M198" i="13"/>
  <c r="M197" i="13"/>
  <c r="M196" i="13"/>
  <c r="M195" i="13"/>
  <c r="M194" i="13"/>
  <c r="M193" i="13"/>
  <c r="M192" i="13"/>
  <c r="M191" i="13"/>
  <c r="M190" i="13"/>
  <c r="M189" i="13"/>
  <c r="M188" i="13"/>
  <c r="M187" i="13"/>
  <c r="M186" i="13"/>
  <c r="M185" i="13"/>
  <c r="M184" i="13"/>
  <c r="M183" i="13"/>
  <c r="M182" i="13"/>
  <c r="M181" i="13"/>
  <c r="M180" i="13"/>
  <c r="M179" i="13"/>
  <c r="M178" i="13"/>
  <c r="M177" i="13"/>
  <c r="M176" i="13"/>
  <c r="M175" i="13"/>
  <c r="M174" i="13"/>
  <c r="M173" i="13"/>
  <c r="M172" i="13"/>
  <c r="M171" i="13"/>
  <c r="M170" i="13"/>
  <c r="M169" i="13"/>
  <c r="M168" i="13"/>
  <c r="M167" i="13"/>
  <c r="M166" i="13"/>
  <c r="M165" i="13"/>
  <c r="M164" i="13"/>
  <c r="M163" i="13"/>
  <c r="M162" i="13"/>
  <c r="M161" i="13"/>
  <c r="M160" i="13"/>
  <c r="M159" i="13"/>
  <c r="M158" i="13"/>
  <c r="M157" i="13"/>
  <c r="M156" i="13"/>
  <c r="M155" i="13"/>
  <c r="M154" i="13"/>
  <c r="M153" i="13"/>
  <c r="M152" i="13"/>
  <c r="M151" i="13"/>
  <c r="M150" i="13"/>
  <c r="M149" i="13"/>
  <c r="M148" i="13"/>
  <c r="M147" i="13"/>
  <c r="M146" i="13"/>
  <c r="M145" i="13"/>
  <c r="M144" i="13"/>
  <c r="M143" i="13"/>
  <c r="M142" i="13"/>
  <c r="M141" i="13"/>
  <c r="M140" i="13"/>
  <c r="M139" i="13"/>
  <c r="M138" i="13"/>
  <c r="M137" i="13"/>
  <c r="M136" i="13"/>
  <c r="M135" i="13"/>
  <c r="M134" i="13"/>
  <c r="M133" i="13"/>
  <c r="M132" i="13"/>
  <c r="M131" i="13"/>
  <c r="M130" i="13"/>
  <c r="M129" i="13"/>
  <c r="M128" i="13"/>
  <c r="M127" i="13"/>
  <c r="M126" i="13"/>
  <c r="M125" i="13"/>
  <c r="M124" i="13"/>
  <c r="M123" i="13"/>
  <c r="M122" i="13"/>
  <c r="M121" i="13"/>
  <c r="M120" i="13"/>
  <c r="M119" i="13"/>
  <c r="M118" i="13"/>
  <c r="M117" i="13"/>
  <c r="M116" i="13"/>
  <c r="M115" i="13"/>
  <c r="M114" i="13"/>
  <c r="M113" i="13"/>
  <c r="M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513" i="45"/>
  <c r="M512" i="45"/>
  <c r="M511" i="45"/>
  <c r="M510" i="45"/>
  <c r="M509" i="45"/>
  <c r="M508" i="45"/>
  <c r="M507" i="45"/>
  <c r="M506" i="45"/>
  <c r="M505" i="45"/>
  <c r="M504" i="45"/>
  <c r="M503" i="45"/>
  <c r="M502" i="45"/>
  <c r="M501" i="45"/>
  <c r="M500" i="45"/>
  <c r="M499" i="45"/>
  <c r="M498" i="45"/>
  <c r="M497" i="45"/>
  <c r="M496" i="45"/>
  <c r="M495" i="45"/>
  <c r="M494" i="45"/>
  <c r="M493" i="45"/>
  <c r="M492" i="45"/>
  <c r="M491" i="45"/>
  <c r="M490" i="45"/>
  <c r="M489" i="45"/>
  <c r="M488" i="45"/>
  <c r="M487" i="45"/>
  <c r="M486" i="45"/>
  <c r="M485" i="45"/>
  <c r="M484" i="45"/>
  <c r="M483" i="45"/>
  <c r="M482" i="45"/>
  <c r="M481" i="45"/>
  <c r="M480" i="45"/>
  <c r="M479" i="45"/>
  <c r="M478" i="45"/>
  <c r="M477" i="45"/>
  <c r="M476" i="45"/>
  <c r="M475" i="45"/>
  <c r="M474" i="45"/>
  <c r="M473" i="45"/>
  <c r="M472" i="45"/>
  <c r="M471" i="45"/>
  <c r="M470" i="45"/>
  <c r="M469" i="45"/>
  <c r="M468" i="45"/>
  <c r="M467" i="45"/>
  <c r="M466" i="45"/>
  <c r="M465" i="45"/>
  <c r="M464" i="45"/>
  <c r="M463" i="45"/>
  <c r="M462" i="45"/>
  <c r="M461" i="45"/>
  <c r="M460" i="45"/>
  <c r="M459" i="45"/>
  <c r="M458" i="45"/>
  <c r="M457" i="45"/>
  <c r="M456" i="45"/>
  <c r="M455" i="45"/>
  <c r="M454" i="45"/>
  <c r="M453" i="45"/>
  <c r="M452" i="45"/>
  <c r="M451" i="45"/>
  <c r="M450" i="45"/>
  <c r="M449" i="45"/>
  <c r="M448" i="45"/>
  <c r="M447" i="45"/>
  <c r="M446" i="45"/>
  <c r="M445" i="45"/>
  <c r="M444" i="45"/>
  <c r="M443" i="45"/>
  <c r="M442" i="45"/>
  <c r="M441" i="45"/>
  <c r="M440" i="45"/>
  <c r="M439" i="45"/>
  <c r="M438" i="45"/>
  <c r="M437" i="45"/>
  <c r="M436" i="45"/>
  <c r="M435" i="45"/>
  <c r="M434" i="45"/>
  <c r="M433" i="45"/>
  <c r="M432" i="45"/>
  <c r="M431" i="45"/>
  <c r="M430" i="45"/>
  <c r="M429" i="45"/>
  <c r="M428" i="45"/>
  <c r="M427" i="45"/>
  <c r="M426" i="45"/>
  <c r="M425" i="45"/>
  <c r="M424" i="45"/>
  <c r="M423" i="45"/>
  <c r="M422" i="45"/>
  <c r="M421" i="45"/>
  <c r="M420" i="45"/>
  <c r="M419" i="45"/>
  <c r="M418" i="45"/>
  <c r="M417" i="45"/>
  <c r="M416" i="45"/>
  <c r="M415" i="45"/>
  <c r="M414" i="45"/>
  <c r="M413" i="45"/>
  <c r="M412" i="45"/>
  <c r="M411" i="45"/>
  <c r="M410" i="45"/>
  <c r="M409" i="45"/>
  <c r="M408" i="45"/>
  <c r="M407" i="45"/>
  <c r="M406" i="45"/>
  <c r="M405" i="45"/>
  <c r="M404" i="45"/>
  <c r="M403" i="45"/>
  <c r="M402" i="45"/>
  <c r="M401" i="45"/>
  <c r="M400" i="45"/>
  <c r="M399" i="45"/>
  <c r="M398" i="45"/>
  <c r="M397" i="45"/>
  <c r="M396" i="45"/>
  <c r="M395" i="45"/>
  <c r="M394" i="45"/>
  <c r="M393" i="45"/>
  <c r="M392" i="45"/>
  <c r="M391" i="45"/>
  <c r="M390" i="45"/>
  <c r="M389" i="45"/>
  <c r="M388" i="45"/>
  <c r="M387" i="45"/>
  <c r="M386" i="45"/>
  <c r="M385" i="45"/>
  <c r="M384" i="45"/>
  <c r="M383" i="45"/>
  <c r="M382" i="45"/>
  <c r="M381" i="45"/>
  <c r="M380" i="45"/>
  <c r="M379" i="45"/>
  <c r="M378" i="45"/>
  <c r="M377" i="45"/>
  <c r="M376" i="45"/>
  <c r="M375" i="45"/>
  <c r="M374" i="45"/>
  <c r="M373" i="45"/>
  <c r="M372" i="45"/>
  <c r="M371" i="45"/>
  <c r="M370" i="45"/>
  <c r="M369" i="45"/>
  <c r="M368" i="45"/>
  <c r="M367" i="45"/>
  <c r="M366" i="45"/>
  <c r="M365" i="45"/>
  <c r="M364" i="45"/>
  <c r="M363" i="45"/>
  <c r="M362" i="45"/>
  <c r="M361" i="45"/>
  <c r="M360" i="45"/>
  <c r="M359" i="45"/>
  <c r="M358" i="45"/>
  <c r="M357" i="45"/>
  <c r="M356" i="45"/>
  <c r="M355" i="45"/>
  <c r="M354" i="45"/>
  <c r="M353" i="45"/>
  <c r="M352" i="45"/>
  <c r="M351" i="45"/>
  <c r="M350" i="45"/>
  <c r="M349" i="45"/>
  <c r="M348" i="45"/>
  <c r="M347" i="45"/>
  <c r="M346" i="45"/>
  <c r="M345" i="45"/>
  <c r="M344" i="45"/>
  <c r="M343" i="45"/>
  <c r="M342" i="45"/>
  <c r="M341" i="45"/>
  <c r="M340" i="45"/>
  <c r="M339" i="45"/>
  <c r="M338" i="45"/>
  <c r="M337" i="45"/>
  <c r="M336" i="45"/>
  <c r="M335" i="45"/>
  <c r="M334" i="45"/>
  <c r="M333" i="45"/>
  <c r="M332" i="45"/>
  <c r="M331" i="45"/>
  <c r="M330" i="45"/>
  <c r="M329" i="45"/>
  <c r="M328" i="45"/>
  <c r="M327" i="45"/>
  <c r="M326" i="45"/>
  <c r="M325" i="45"/>
  <c r="M324" i="45"/>
  <c r="M323" i="45"/>
  <c r="M322" i="45"/>
  <c r="M321" i="45"/>
  <c r="M320" i="45"/>
  <c r="M319" i="45"/>
  <c r="M318" i="45"/>
  <c r="M317" i="45"/>
  <c r="M316" i="45"/>
  <c r="M315" i="45"/>
  <c r="M314" i="45"/>
  <c r="M313" i="45"/>
  <c r="M312" i="45"/>
  <c r="M311" i="45"/>
  <c r="M310" i="45"/>
  <c r="M309" i="45"/>
  <c r="M308" i="45"/>
  <c r="M307" i="45"/>
  <c r="M306" i="45"/>
  <c r="M305" i="45"/>
  <c r="M304" i="45"/>
  <c r="M303" i="45"/>
  <c r="M302" i="45"/>
  <c r="M301" i="45"/>
  <c r="M300" i="45"/>
  <c r="M299" i="45"/>
  <c r="M298" i="45"/>
  <c r="M297" i="45"/>
  <c r="M296" i="45"/>
  <c r="M295" i="45"/>
  <c r="M294" i="45"/>
  <c r="M293" i="45"/>
  <c r="M292" i="45"/>
  <c r="M291" i="45"/>
  <c r="M290" i="45"/>
  <c r="M289" i="45"/>
  <c r="M288" i="45"/>
  <c r="M287" i="45"/>
  <c r="M286" i="45"/>
  <c r="M285" i="45"/>
  <c r="M284" i="45"/>
  <c r="M283" i="45"/>
  <c r="M282" i="45"/>
  <c r="M281" i="45"/>
  <c r="M280" i="45"/>
  <c r="M279" i="45"/>
  <c r="M278" i="45"/>
  <c r="M277" i="45"/>
  <c r="M276" i="45"/>
  <c r="M275" i="45"/>
  <c r="M274" i="45"/>
  <c r="M273" i="45"/>
  <c r="M272" i="45"/>
  <c r="M271" i="45"/>
  <c r="M270" i="45"/>
  <c r="M269" i="45"/>
  <c r="M268" i="45"/>
  <c r="M267" i="45"/>
  <c r="M266" i="45"/>
  <c r="M265" i="45"/>
  <c r="M264" i="45"/>
  <c r="M263" i="45"/>
  <c r="M262" i="45"/>
  <c r="M261" i="45"/>
  <c r="M260" i="45"/>
  <c r="M259" i="45"/>
  <c r="M258" i="45"/>
  <c r="M257" i="45"/>
  <c r="M256" i="45"/>
  <c r="M255" i="45"/>
  <c r="M254" i="45"/>
  <c r="M253" i="45"/>
  <c r="M252" i="45"/>
  <c r="M251" i="45"/>
  <c r="M250" i="45"/>
  <c r="M249" i="45"/>
  <c r="M248" i="45"/>
  <c r="M247" i="45"/>
  <c r="M246" i="45"/>
  <c r="M245" i="45"/>
  <c r="M244" i="45"/>
  <c r="M243" i="45"/>
  <c r="M242" i="45"/>
  <c r="M241" i="45"/>
  <c r="M240" i="45"/>
  <c r="M239" i="45"/>
  <c r="M238" i="45"/>
  <c r="M237" i="45"/>
  <c r="M236" i="45"/>
  <c r="M235" i="45"/>
  <c r="M234" i="45"/>
  <c r="M233" i="45"/>
  <c r="M232" i="45"/>
  <c r="M231" i="45"/>
  <c r="M230" i="45"/>
  <c r="M229" i="45"/>
  <c r="M228" i="45"/>
  <c r="M227" i="45"/>
  <c r="M226" i="45"/>
  <c r="M225" i="45"/>
  <c r="M224" i="45"/>
  <c r="M223" i="45"/>
  <c r="M222" i="45"/>
  <c r="M221" i="45"/>
  <c r="M220" i="45"/>
  <c r="M219" i="45"/>
  <c r="M218" i="45"/>
  <c r="M217" i="45"/>
  <c r="M216" i="45"/>
  <c r="M215" i="45"/>
  <c r="M214" i="45"/>
  <c r="M213" i="45"/>
  <c r="M212" i="45"/>
  <c r="M211" i="45"/>
  <c r="M210" i="45"/>
  <c r="M209" i="45"/>
  <c r="M208" i="45"/>
  <c r="M207" i="45"/>
  <c r="M206" i="45"/>
  <c r="M205" i="45"/>
  <c r="M204" i="45"/>
  <c r="M203" i="45"/>
  <c r="M202" i="45"/>
  <c r="M201" i="45"/>
  <c r="M200" i="45"/>
  <c r="M199" i="45"/>
  <c r="M198" i="45"/>
  <c r="M197" i="45"/>
  <c r="M196" i="45"/>
  <c r="M195" i="45"/>
  <c r="M194" i="45"/>
  <c r="M193" i="45"/>
  <c r="M192" i="45"/>
  <c r="M191" i="45"/>
  <c r="M190" i="45"/>
  <c r="M189" i="45"/>
  <c r="M188" i="45"/>
  <c r="M187" i="45"/>
  <c r="M186" i="45"/>
  <c r="M185" i="45"/>
  <c r="M184" i="45"/>
  <c r="M183" i="45"/>
  <c r="M182" i="45"/>
  <c r="M181" i="45"/>
  <c r="M180" i="45"/>
  <c r="M179" i="45"/>
  <c r="M178" i="45"/>
  <c r="M177" i="45"/>
  <c r="M176" i="45"/>
  <c r="M175" i="45"/>
  <c r="M174" i="45"/>
  <c r="M173" i="45"/>
  <c r="M172" i="45"/>
  <c r="M171" i="45"/>
  <c r="M170" i="45"/>
  <c r="M169" i="45"/>
  <c r="M168" i="45"/>
  <c r="M167" i="45"/>
  <c r="M166" i="45"/>
  <c r="M165" i="45"/>
  <c r="M164" i="45"/>
  <c r="M163" i="45"/>
  <c r="M162" i="45"/>
  <c r="M161" i="45"/>
  <c r="M160" i="45"/>
  <c r="M159" i="45"/>
  <c r="M158" i="45"/>
  <c r="M157" i="45"/>
  <c r="M156" i="45"/>
  <c r="M155" i="45"/>
  <c r="M154" i="45"/>
  <c r="M153" i="45"/>
  <c r="M152" i="45"/>
  <c r="M151" i="45"/>
  <c r="M150" i="45"/>
  <c r="M149" i="45"/>
  <c r="M148" i="45"/>
  <c r="M147" i="45"/>
  <c r="M146" i="45"/>
  <c r="M145" i="45"/>
  <c r="M144" i="45"/>
  <c r="M143" i="45"/>
  <c r="M142" i="45"/>
  <c r="M141" i="45"/>
  <c r="M140" i="45"/>
  <c r="M139" i="45"/>
  <c r="M138" i="45"/>
  <c r="M137" i="45"/>
  <c r="M136" i="45"/>
  <c r="M135" i="45"/>
  <c r="M134" i="45"/>
  <c r="M133" i="45"/>
  <c r="M132" i="45"/>
  <c r="M131" i="45"/>
  <c r="M130" i="45"/>
  <c r="M129" i="45"/>
  <c r="M128" i="45"/>
  <c r="M127" i="45"/>
  <c r="M126" i="45"/>
  <c r="M125" i="45"/>
  <c r="M124" i="45"/>
  <c r="M123" i="45"/>
  <c r="M122" i="45"/>
  <c r="M121" i="45"/>
  <c r="M120" i="45"/>
  <c r="M119" i="45"/>
  <c r="M118" i="45"/>
  <c r="M117" i="45"/>
  <c r="M116" i="45"/>
  <c r="M115" i="45"/>
  <c r="M114" i="45"/>
  <c r="M113" i="45"/>
  <c r="M112" i="45"/>
  <c r="M111" i="45"/>
  <c r="M110" i="45"/>
  <c r="M109" i="45"/>
  <c r="M108" i="45"/>
  <c r="M107" i="45"/>
  <c r="M106" i="45"/>
  <c r="M105" i="45"/>
  <c r="M104" i="45"/>
  <c r="M103" i="45"/>
  <c r="M102" i="45"/>
  <c r="M101" i="45"/>
  <c r="M100" i="45"/>
  <c r="M99" i="45"/>
  <c r="M98" i="45"/>
  <c r="M97" i="45"/>
  <c r="M96" i="45"/>
  <c r="M95" i="45"/>
  <c r="M94" i="45"/>
  <c r="M93" i="45"/>
  <c r="M92" i="45"/>
  <c r="M91" i="45"/>
  <c r="M90" i="45"/>
  <c r="M89" i="45"/>
  <c r="M88" i="45"/>
  <c r="M87" i="45"/>
  <c r="M86" i="45"/>
  <c r="M85" i="45"/>
  <c r="M84" i="45"/>
  <c r="M83" i="45"/>
  <c r="M82" i="45"/>
  <c r="M81" i="45"/>
  <c r="M80" i="45"/>
  <c r="M79" i="45"/>
  <c r="M78" i="45"/>
  <c r="M77" i="45"/>
  <c r="M76" i="45"/>
  <c r="M75" i="45"/>
  <c r="M74" i="45"/>
  <c r="M73" i="45"/>
  <c r="M72" i="45"/>
  <c r="M71" i="45"/>
  <c r="M70" i="45"/>
  <c r="M69" i="45"/>
  <c r="M68" i="45"/>
  <c r="M67" i="45"/>
  <c r="M66" i="45"/>
  <c r="M65" i="45"/>
  <c r="M64" i="45"/>
  <c r="M63" i="45"/>
  <c r="M62" i="45"/>
  <c r="M61" i="45"/>
  <c r="M60" i="45"/>
  <c r="M59" i="45"/>
  <c r="M58" i="45"/>
  <c r="M57" i="45"/>
  <c r="M56" i="45"/>
  <c r="M55" i="45"/>
  <c r="M54" i="45"/>
  <c r="M53" i="45"/>
  <c r="M52" i="45"/>
  <c r="M51" i="45"/>
  <c r="M50" i="45"/>
  <c r="M49" i="45"/>
  <c r="M48" i="45"/>
  <c r="M47" i="45"/>
  <c r="M46" i="45"/>
  <c r="M45" i="45"/>
  <c r="M44" i="45"/>
  <c r="M43" i="45"/>
  <c r="M42" i="45"/>
  <c r="M41" i="45"/>
  <c r="M40" i="45"/>
  <c r="M39" i="45"/>
  <c r="M38" i="45"/>
  <c r="M37" i="45"/>
  <c r="M36" i="45"/>
  <c r="M35" i="45"/>
  <c r="M34" i="45"/>
  <c r="M33" i="45"/>
  <c r="M32" i="45"/>
  <c r="M31" i="45"/>
  <c r="M30" i="45"/>
  <c r="M29" i="45"/>
  <c r="M28" i="45"/>
  <c r="M27" i="45"/>
  <c r="M26" i="45"/>
  <c r="M25" i="45"/>
  <c r="M24" i="45"/>
  <c r="M23" i="45"/>
  <c r="M22" i="45"/>
  <c r="M21" i="45"/>
  <c r="M20" i="45"/>
  <c r="M19" i="45"/>
  <c r="M18" i="45"/>
  <c r="M17" i="45"/>
  <c r="M513" i="14"/>
  <c r="M512" i="14"/>
  <c r="M511" i="14"/>
  <c r="M510" i="14"/>
  <c r="M509" i="14"/>
  <c r="M508" i="14"/>
  <c r="M507" i="14"/>
  <c r="M506" i="14"/>
  <c r="M505" i="14"/>
  <c r="M504" i="14"/>
  <c r="M503" i="14"/>
  <c r="M502" i="14"/>
  <c r="M501" i="14"/>
  <c r="M500" i="14"/>
  <c r="M499" i="14"/>
  <c r="M498" i="14"/>
  <c r="M497" i="14"/>
  <c r="M496" i="14"/>
  <c r="M495" i="14"/>
  <c r="M494" i="14"/>
  <c r="M493" i="14"/>
  <c r="M492" i="14"/>
  <c r="M491" i="14"/>
  <c r="M490" i="14"/>
  <c r="M489" i="14"/>
  <c r="M488" i="14"/>
  <c r="M487" i="14"/>
  <c r="M486" i="14"/>
  <c r="M485" i="14"/>
  <c r="M484" i="14"/>
  <c r="M483" i="14"/>
  <c r="M482" i="14"/>
  <c r="M481" i="14"/>
  <c r="M480" i="14"/>
  <c r="M479" i="14"/>
  <c r="M478" i="14"/>
  <c r="M477" i="14"/>
  <c r="M476" i="14"/>
  <c r="M475" i="14"/>
  <c r="M474" i="14"/>
  <c r="M473" i="14"/>
  <c r="M472" i="14"/>
  <c r="M471" i="14"/>
  <c r="M470" i="14"/>
  <c r="M469" i="14"/>
  <c r="M468" i="14"/>
  <c r="M467" i="14"/>
  <c r="M466" i="14"/>
  <c r="M465" i="14"/>
  <c r="M464" i="14"/>
  <c r="M463" i="14"/>
  <c r="M462" i="14"/>
  <c r="M461" i="14"/>
  <c r="M460" i="14"/>
  <c r="M459" i="14"/>
  <c r="M458" i="14"/>
  <c r="M457" i="14"/>
  <c r="M456" i="14"/>
  <c r="M455" i="14"/>
  <c r="M454" i="14"/>
  <c r="M453" i="14"/>
  <c r="M452" i="14"/>
  <c r="M451" i="14"/>
  <c r="M450" i="14"/>
  <c r="M449" i="14"/>
  <c r="M448" i="14"/>
  <c r="M447" i="14"/>
  <c r="M446" i="14"/>
  <c r="M445" i="14"/>
  <c r="M444" i="14"/>
  <c r="M443" i="14"/>
  <c r="M442" i="14"/>
  <c r="M441" i="14"/>
  <c r="M440" i="14"/>
  <c r="M439" i="14"/>
  <c r="M438" i="14"/>
  <c r="M437" i="14"/>
  <c r="M436" i="14"/>
  <c r="M435" i="14"/>
  <c r="M434" i="14"/>
  <c r="M433" i="14"/>
  <c r="M432" i="14"/>
  <c r="M431" i="14"/>
  <c r="M430" i="14"/>
  <c r="M429" i="14"/>
  <c r="M428" i="14"/>
  <c r="M427" i="14"/>
  <c r="M426" i="14"/>
  <c r="M425" i="14"/>
  <c r="M424" i="14"/>
  <c r="M423" i="14"/>
  <c r="M422" i="14"/>
  <c r="M421" i="14"/>
  <c r="M420" i="14"/>
  <c r="M419" i="14"/>
  <c r="M418" i="14"/>
  <c r="M417" i="14"/>
  <c r="M416" i="14"/>
  <c r="M415" i="14"/>
  <c r="M414" i="14"/>
  <c r="M413" i="14"/>
  <c r="M412" i="14"/>
  <c r="M411" i="14"/>
  <c r="M410" i="14"/>
  <c r="M409" i="14"/>
  <c r="M408" i="14"/>
  <c r="M407" i="14"/>
  <c r="M406" i="14"/>
  <c r="M405" i="14"/>
  <c r="M404" i="14"/>
  <c r="M403" i="14"/>
  <c r="M402" i="14"/>
  <c r="M401" i="14"/>
  <c r="M400" i="14"/>
  <c r="M399" i="14"/>
  <c r="M398" i="14"/>
  <c r="M397" i="14"/>
  <c r="M396" i="14"/>
  <c r="M395" i="14"/>
  <c r="M394" i="14"/>
  <c r="M393" i="14"/>
  <c r="M392" i="14"/>
  <c r="M391" i="14"/>
  <c r="M390" i="14"/>
  <c r="M389" i="14"/>
  <c r="M388" i="14"/>
  <c r="M387" i="14"/>
  <c r="M386" i="14"/>
  <c r="M385" i="14"/>
  <c r="M384" i="14"/>
  <c r="M383" i="14"/>
  <c r="M382" i="14"/>
  <c r="M381" i="14"/>
  <c r="M380" i="14"/>
  <c r="M379" i="14"/>
  <c r="M378" i="14"/>
  <c r="M377" i="14"/>
  <c r="M376" i="14"/>
  <c r="M375" i="14"/>
  <c r="M374" i="14"/>
  <c r="M373" i="14"/>
  <c r="M372" i="14"/>
  <c r="M371" i="14"/>
  <c r="M370" i="14"/>
  <c r="M369" i="14"/>
  <c r="M368" i="14"/>
  <c r="M367" i="14"/>
  <c r="M366" i="14"/>
  <c r="M365" i="14"/>
  <c r="M364" i="14"/>
  <c r="M363" i="14"/>
  <c r="M362" i="14"/>
  <c r="M361" i="14"/>
  <c r="M360" i="14"/>
  <c r="M359" i="14"/>
  <c r="M358" i="14"/>
  <c r="M357" i="14"/>
  <c r="M356" i="14"/>
  <c r="M355" i="14"/>
  <c r="M354" i="14"/>
  <c r="M353" i="14"/>
  <c r="M352" i="14"/>
  <c r="M351" i="14"/>
  <c r="M350" i="14"/>
  <c r="M349" i="14"/>
  <c r="M348" i="14"/>
  <c r="M347" i="14"/>
  <c r="M346" i="14"/>
  <c r="M345" i="14"/>
  <c r="M344" i="14"/>
  <c r="M343" i="14"/>
  <c r="M342" i="14"/>
  <c r="M341" i="14"/>
  <c r="M340" i="14"/>
  <c r="M339" i="14"/>
  <c r="M338" i="14"/>
  <c r="M337" i="14"/>
  <c r="M336" i="14"/>
  <c r="M335" i="14"/>
  <c r="M334" i="14"/>
  <c r="M333" i="14"/>
  <c r="M332" i="14"/>
  <c r="M331" i="14"/>
  <c r="M330" i="14"/>
  <c r="M329" i="14"/>
  <c r="M328" i="14"/>
  <c r="M327" i="14"/>
  <c r="M326" i="14"/>
  <c r="M325" i="14"/>
  <c r="M324" i="14"/>
  <c r="M323" i="14"/>
  <c r="M322" i="14"/>
  <c r="M321" i="14"/>
  <c r="M320" i="14"/>
  <c r="M319" i="14"/>
  <c r="M318" i="14"/>
  <c r="M317" i="14"/>
  <c r="M316" i="14"/>
  <c r="M315" i="14"/>
  <c r="M314" i="14"/>
  <c r="M313" i="14"/>
  <c r="M312" i="14"/>
  <c r="M311" i="14"/>
  <c r="M310" i="14"/>
  <c r="M309" i="14"/>
  <c r="M308" i="14"/>
  <c r="M307" i="14"/>
  <c r="M306" i="14"/>
  <c r="M305" i="14"/>
  <c r="M304" i="14"/>
  <c r="M303" i="14"/>
  <c r="M302" i="14"/>
  <c r="M301" i="14"/>
  <c r="M300" i="14"/>
  <c r="M299" i="14"/>
  <c r="M298" i="14"/>
  <c r="M297" i="14"/>
  <c r="M296" i="14"/>
  <c r="M295" i="14"/>
  <c r="M294" i="14"/>
  <c r="M293" i="14"/>
  <c r="M292" i="14"/>
  <c r="M291" i="14"/>
  <c r="M290" i="14"/>
  <c r="M289" i="14"/>
  <c r="M288" i="14"/>
  <c r="M287" i="14"/>
  <c r="M286" i="14"/>
  <c r="M285" i="14"/>
  <c r="M284" i="14"/>
  <c r="M283" i="14"/>
  <c r="M282" i="14"/>
  <c r="M281" i="14"/>
  <c r="M280" i="14"/>
  <c r="M279" i="14"/>
  <c r="M278" i="14"/>
  <c r="M277" i="14"/>
  <c r="M276" i="14"/>
  <c r="M275" i="14"/>
  <c r="M274" i="14"/>
  <c r="M273" i="14"/>
  <c r="M272" i="14"/>
  <c r="M271" i="14"/>
  <c r="M270" i="14"/>
  <c r="M269" i="14"/>
  <c r="M268" i="14"/>
  <c r="M267" i="14"/>
  <c r="M266" i="14"/>
  <c r="M265" i="14"/>
  <c r="M264" i="14"/>
  <c r="M263" i="14"/>
  <c r="M262" i="14"/>
  <c r="M261" i="14"/>
  <c r="M260" i="14"/>
  <c r="M259" i="14"/>
  <c r="M258" i="14"/>
  <c r="M257" i="14"/>
  <c r="M256" i="14"/>
  <c r="M255" i="14"/>
  <c r="M254" i="14"/>
  <c r="M253" i="14"/>
  <c r="M252" i="14"/>
  <c r="M251" i="14"/>
  <c r="M250" i="14"/>
  <c r="M249" i="14"/>
  <c r="M248" i="14"/>
  <c r="M247" i="14"/>
  <c r="M246" i="14"/>
  <c r="M245" i="14"/>
  <c r="M244" i="14"/>
  <c r="M243" i="14"/>
  <c r="M242" i="14"/>
  <c r="M241" i="14"/>
  <c r="M240" i="14"/>
  <c r="M239" i="14"/>
  <c r="M238" i="14"/>
  <c r="M237" i="14"/>
  <c r="M236" i="14"/>
  <c r="M235" i="14"/>
  <c r="M234" i="14"/>
  <c r="M233" i="14"/>
  <c r="M232" i="14"/>
  <c r="M231" i="14"/>
  <c r="M230" i="14"/>
  <c r="M229" i="14"/>
  <c r="M228" i="14"/>
  <c r="M227" i="14"/>
  <c r="M226" i="14"/>
  <c r="M225" i="14"/>
  <c r="M224" i="14"/>
  <c r="M223" i="14"/>
  <c r="M222" i="14"/>
  <c r="M221" i="14"/>
  <c r="M220" i="14"/>
  <c r="M219" i="14"/>
  <c r="M218" i="14"/>
  <c r="M217" i="14"/>
  <c r="M216" i="14"/>
  <c r="M215" i="14"/>
  <c r="M214" i="14"/>
  <c r="M213" i="14"/>
  <c r="M212" i="14"/>
  <c r="M211" i="14"/>
  <c r="M210" i="14"/>
  <c r="M209" i="14"/>
  <c r="M208" i="14"/>
  <c r="M207" i="14"/>
  <c r="M206" i="14"/>
  <c r="M205" i="14"/>
  <c r="M204" i="14"/>
  <c r="M203" i="14"/>
  <c r="M202" i="14"/>
  <c r="M201" i="14"/>
  <c r="M200" i="14"/>
  <c r="M199" i="14"/>
  <c r="M198" i="14"/>
  <c r="M197" i="14"/>
  <c r="M196" i="14"/>
  <c r="M195" i="14"/>
  <c r="M194" i="14"/>
  <c r="M193" i="14"/>
  <c r="M192" i="14"/>
  <c r="M191" i="14"/>
  <c r="M190" i="14"/>
  <c r="M189" i="14"/>
  <c r="M188" i="14"/>
  <c r="M187" i="14"/>
  <c r="M186" i="14"/>
  <c r="M185" i="14"/>
  <c r="M184" i="14"/>
  <c r="M183" i="14"/>
  <c r="M182" i="14"/>
  <c r="M181" i="14"/>
  <c r="M180" i="14"/>
  <c r="M179" i="14"/>
  <c r="M178" i="14"/>
  <c r="M177" i="14"/>
  <c r="M176" i="14"/>
  <c r="M175" i="14"/>
  <c r="M174" i="14"/>
  <c r="M173" i="14"/>
  <c r="M172" i="14"/>
  <c r="M171" i="14"/>
  <c r="M170" i="14"/>
  <c r="M169" i="14"/>
  <c r="M168" i="14"/>
  <c r="M167" i="14"/>
  <c r="M166" i="14"/>
  <c r="M165" i="14"/>
  <c r="M164" i="14"/>
  <c r="M163" i="14"/>
  <c r="M162" i="14"/>
  <c r="M161" i="14"/>
  <c r="M160" i="14"/>
  <c r="M159" i="14"/>
  <c r="M158" i="14"/>
  <c r="M157" i="14"/>
  <c r="M156" i="14"/>
  <c r="M155" i="14"/>
  <c r="M154" i="14"/>
  <c r="M153" i="14"/>
  <c r="M152" i="14"/>
  <c r="M151" i="14"/>
  <c r="M150" i="14"/>
  <c r="M149" i="14"/>
  <c r="M148" i="14"/>
  <c r="M147" i="14"/>
  <c r="M146" i="14"/>
  <c r="M145" i="14"/>
  <c r="M144" i="14"/>
  <c r="M143" i="14"/>
  <c r="M142" i="14"/>
  <c r="M141" i="14"/>
  <c r="M140" i="14"/>
  <c r="M139" i="14"/>
  <c r="M138" i="14"/>
  <c r="M137" i="14"/>
  <c r="M136" i="14"/>
  <c r="M135" i="14"/>
  <c r="M134" i="14"/>
  <c r="M133" i="14"/>
  <c r="M132" i="14"/>
  <c r="M131" i="14"/>
  <c r="M130" i="14"/>
  <c r="M129" i="14"/>
  <c r="M128" i="14"/>
  <c r="M127" i="14"/>
  <c r="M126" i="14"/>
  <c r="M125" i="14"/>
  <c r="M124" i="14"/>
  <c r="M123" i="14"/>
  <c r="M122" i="14"/>
  <c r="M121" i="14"/>
  <c r="M120" i="14"/>
  <c r="M119" i="14"/>
  <c r="M118" i="14"/>
  <c r="M117" i="14"/>
  <c r="M116" i="14"/>
  <c r="M115" i="14"/>
  <c r="M114" i="14"/>
  <c r="M113" i="14"/>
  <c r="M112" i="14"/>
  <c r="M111" i="14"/>
  <c r="M110" i="14"/>
  <c r="M109" i="14"/>
  <c r="M108" i="14"/>
  <c r="M107" i="14"/>
  <c r="M106" i="14"/>
  <c r="M105" i="14"/>
  <c r="M104" i="14"/>
  <c r="M103" i="14"/>
  <c r="M102" i="14"/>
  <c r="M101" i="14"/>
  <c r="M100" i="14"/>
  <c r="M99" i="14"/>
  <c r="M98" i="14"/>
  <c r="M97" i="14"/>
  <c r="M96" i="14"/>
  <c r="M95" i="14"/>
  <c r="M94" i="14"/>
  <c r="M93" i="14"/>
  <c r="M92" i="14"/>
  <c r="M91" i="14"/>
  <c r="M90" i="14"/>
  <c r="M89" i="14"/>
  <c r="M88" i="14"/>
  <c r="M87" i="14"/>
  <c r="M86" i="14"/>
  <c r="M85" i="14"/>
  <c r="M84" i="14"/>
  <c r="M83" i="14"/>
  <c r="M82" i="14"/>
  <c r="M81" i="14"/>
  <c r="M80" i="14"/>
  <c r="M79" i="14"/>
  <c r="M78" i="14"/>
  <c r="M77" i="14"/>
  <c r="M76" i="14"/>
  <c r="M75" i="14"/>
  <c r="M74" i="14"/>
  <c r="M73" i="14"/>
  <c r="M72" i="14"/>
  <c r="M71" i="14"/>
  <c r="M70" i="14"/>
  <c r="M69" i="14"/>
  <c r="M68" i="14"/>
  <c r="M67" i="14"/>
  <c r="M66" i="14"/>
  <c r="M65" i="14"/>
  <c r="M64" i="14"/>
  <c r="M63" i="14"/>
  <c r="M62" i="14"/>
  <c r="M61" i="14"/>
  <c r="M60" i="14"/>
  <c r="M59" i="14"/>
  <c r="M58" i="14"/>
  <c r="M57" i="14"/>
  <c r="M56" i="14"/>
  <c r="M55" i="14"/>
  <c r="M54" i="14"/>
  <c r="M53" i="14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513" i="44"/>
  <c r="M512" i="44"/>
  <c r="M511" i="44"/>
  <c r="M510" i="44"/>
  <c r="M509" i="44"/>
  <c r="M508" i="44"/>
  <c r="M507" i="44"/>
  <c r="M506" i="44"/>
  <c r="M505" i="44"/>
  <c r="M504" i="44"/>
  <c r="M503" i="44"/>
  <c r="M502" i="44"/>
  <c r="M501" i="44"/>
  <c r="M500" i="44"/>
  <c r="M499" i="44"/>
  <c r="M498" i="44"/>
  <c r="M497" i="44"/>
  <c r="M496" i="44"/>
  <c r="M495" i="44"/>
  <c r="M494" i="44"/>
  <c r="M493" i="44"/>
  <c r="M492" i="44"/>
  <c r="M491" i="44"/>
  <c r="M490" i="44"/>
  <c r="M489" i="44"/>
  <c r="M488" i="44"/>
  <c r="M487" i="44"/>
  <c r="M486" i="44"/>
  <c r="M485" i="44"/>
  <c r="M484" i="44"/>
  <c r="M483" i="44"/>
  <c r="M482" i="44"/>
  <c r="M481" i="44"/>
  <c r="M480" i="44"/>
  <c r="M479" i="44"/>
  <c r="M478" i="44"/>
  <c r="M477" i="44"/>
  <c r="M476" i="44"/>
  <c r="M475" i="44"/>
  <c r="M474" i="44"/>
  <c r="M473" i="44"/>
  <c r="M472" i="44"/>
  <c r="M471" i="44"/>
  <c r="M470" i="44"/>
  <c r="M469" i="44"/>
  <c r="M468" i="44"/>
  <c r="M467" i="44"/>
  <c r="M466" i="44"/>
  <c r="M465" i="44"/>
  <c r="M464" i="44"/>
  <c r="M463" i="44"/>
  <c r="M462" i="44"/>
  <c r="M461" i="44"/>
  <c r="M460" i="44"/>
  <c r="M459" i="44"/>
  <c r="M458" i="44"/>
  <c r="M457" i="44"/>
  <c r="M456" i="44"/>
  <c r="M455" i="44"/>
  <c r="M454" i="44"/>
  <c r="M453" i="44"/>
  <c r="M452" i="44"/>
  <c r="M451" i="44"/>
  <c r="M450" i="44"/>
  <c r="M449" i="44"/>
  <c r="M448" i="44"/>
  <c r="M447" i="44"/>
  <c r="M446" i="44"/>
  <c r="M445" i="44"/>
  <c r="M444" i="44"/>
  <c r="M443" i="44"/>
  <c r="M442" i="44"/>
  <c r="M441" i="44"/>
  <c r="M440" i="44"/>
  <c r="M439" i="44"/>
  <c r="M438" i="44"/>
  <c r="M437" i="44"/>
  <c r="M436" i="44"/>
  <c r="M435" i="44"/>
  <c r="M434" i="44"/>
  <c r="M433" i="44"/>
  <c r="M432" i="44"/>
  <c r="M431" i="44"/>
  <c r="M430" i="44"/>
  <c r="M429" i="44"/>
  <c r="M428" i="44"/>
  <c r="M427" i="44"/>
  <c r="M426" i="44"/>
  <c r="M425" i="44"/>
  <c r="M424" i="44"/>
  <c r="M423" i="44"/>
  <c r="M422" i="44"/>
  <c r="M421" i="44"/>
  <c r="M420" i="44"/>
  <c r="M419" i="44"/>
  <c r="M418" i="44"/>
  <c r="M417" i="44"/>
  <c r="M416" i="44"/>
  <c r="M415" i="44"/>
  <c r="M414" i="44"/>
  <c r="M413" i="44"/>
  <c r="M412" i="44"/>
  <c r="M411" i="44"/>
  <c r="M410" i="44"/>
  <c r="M409" i="44"/>
  <c r="M408" i="44"/>
  <c r="M407" i="44"/>
  <c r="M406" i="44"/>
  <c r="M405" i="44"/>
  <c r="M404" i="44"/>
  <c r="M403" i="44"/>
  <c r="M402" i="44"/>
  <c r="M401" i="44"/>
  <c r="M400" i="44"/>
  <c r="M399" i="44"/>
  <c r="M398" i="44"/>
  <c r="M397" i="44"/>
  <c r="M396" i="44"/>
  <c r="M395" i="44"/>
  <c r="M394" i="44"/>
  <c r="M393" i="44"/>
  <c r="M392" i="44"/>
  <c r="M391" i="44"/>
  <c r="M390" i="44"/>
  <c r="M389" i="44"/>
  <c r="M388" i="44"/>
  <c r="M387" i="44"/>
  <c r="M386" i="44"/>
  <c r="M385" i="44"/>
  <c r="M384" i="44"/>
  <c r="M383" i="44"/>
  <c r="M382" i="44"/>
  <c r="M381" i="44"/>
  <c r="M380" i="44"/>
  <c r="M379" i="44"/>
  <c r="M378" i="44"/>
  <c r="M377" i="44"/>
  <c r="M376" i="44"/>
  <c r="M375" i="44"/>
  <c r="M374" i="44"/>
  <c r="M373" i="44"/>
  <c r="M372" i="44"/>
  <c r="M371" i="44"/>
  <c r="M370" i="44"/>
  <c r="M369" i="44"/>
  <c r="M368" i="44"/>
  <c r="M367" i="44"/>
  <c r="M366" i="44"/>
  <c r="M365" i="44"/>
  <c r="M364" i="44"/>
  <c r="M363" i="44"/>
  <c r="M362" i="44"/>
  <c r="M361" i="44"/>
  <c r="M360" i="44"/>
  <c r="M359" i="44"/>
  <c r="M358" i="44"/>
  <c r="M357" i="44"/>
  <c r="M356" i="44"/>
  <c r="M355" i="44"/>
  <c r="M354" i="44"/>
  <c r="M353" i="44"/>
  <c r="M352" i="44"/>
  <c r="M351" i="44"/>
  <c r="M350" i="44"/>
  <c r="M349" i="44"/>
  <c r="M348" i="44"/>
  <c r="M347" i="44"/>
  <c r="M346" i="44"/>
  <c r="M345" i="44"/>
  <c r="M344" i="44"/>
  <c r="M343" i="44"/>
  <c r="M342" i="44"/>
  <c r="M341" i="44"/>
  <c r="M340" i="44"/>
  <c r="M339" i="44"/>
  <c r="M338" i="44"/>
  <c r="M337" i="44"/>
  <c r="M336" i="44"/>
  <c r="M335" i="44"/>
  <c r="M334" i="44"/>
  <c r="M333" i="44"/>
  <c r="M332" i="44"/>
  <c r="M331" i="44"/>
  <c r="M330" i="44"/>
  <c r="M329" i="44"/>
  <c r="M328" i="44"/>
  <c r="M327" i="44"/>
  <c r="M326" i="44"/>
  <c r="M325" i="44"/>
  <c r="M324" i="44"/>
  <c r="M323" i="44"/>
  <c r="M322" i="44"/>
  <c r="M321" i="44"/>
  <c r="M320" i="44"/>
  <c r="M319" i="44"/>
  <c r="M318" i="44"/>
  <c r="M317" i="44"/>
  <c r="M316" i="44"/>
  <c r="M315" i="44"/>
  <c r="M314" i="44"/>
  <c r="M313" i="44"/>
  <c r="M312" i="44"/>
  <c r="M311" i="44"/>
  <c r="M310" i="44"/>
  <c r="M309" i="44"/>
  <c r="M308" i="44"/>
  <c r="M307" i="44"/>
  <c r="M306" i="44"/>
  <c r="M305" i="44"/>
  <c r="M304" i="44"/>
  <c r="M303" i="44"/>
  <c r="M302" i="44"/>
  <c r="M301" i="44"/>
  <c r="M300" i="44"/>
  <c r="M299" i="44"/>
  <c r="M298" i="44"/>
  <c r="M297" i="44"/>
  <c r="M296" i="44"/>
  <c r="M295" i="44"/>
  <c r="M294" i="44"/>
  <c r="M293" i="44"/>
  <c r="M292" i="44"/>
  <c r="M291" i="44"/>
  <c r="M290" i="44"/>
  <c r="M289" i="44"/>
  <c r="M288" i="44"/>
  <c r="M287" i="44"/>
  <c r="M286" i="44"/>
  <c r="M285" i="44"/>
  <c r="M284" i="44"/>
  <c r="M283" i="44"/>
  <c r="M282" i="44"/>
  <c r="M281" i="44"/>
  <c r="M280" i="44"/>
  <c r="M279" i="44"/>
  <c r="M278" i="44"/>
  <c r="M277" i="44"/>
  <c r="M276" i="44"/>
  <c r="M275" i="44"/>
  <c r="M274" i="44"/>
  <c r="M273" i="44"/>
  <c r="M272" i="44"/>
  <c r="M271" i="44"/>
  <c r="M270" i="44"/>
  <c r="M269" i="44"/>
  <c r="M268" i="44"/>
  <c r="M267" i="44"/>
  <c r="M266" i="44"/>
  <c r="M265" i="44"/>
  <c r="M264" i="44"/>
  <c r="M263" i="44"/>
  <c r="M262" i="44"/>
  <c r="M261" i="44"/>
  <c r="M260" i="44"/>
  <c r="M259" i="44"/>
  <c r="M258" i="44"/>
  <c r="M257" i="44"/>
  <c r="M256" i="44"/>
  <c r="M255" i="44"/>
  <c r="M254" i="44"/>
  <c r="M253" i="44"/>
  <c r="M252" i="44"/>
  <c r="M251" i="44"/>
  <c r="M250" i="44"/>
  <c r="M249" i="44"/>
  <c r="M248" i="44"/>
  <c r="M247" i="44"/>
  <c r="M246" i="44"/>
  <c r="M245" i="44"/>
  <c r="M244" i="44"/>
  <c r="M243" i="44"/>
  <c r="M242" i="44"/>
  <c r="M241" i="44"/>
  <c r="M240" i="44"/>
  <c r="M239" i="44"/>
  <c r="M238" i="44"/>
  <c r="M237" i="44"/>
  <c r="M236" i="44"/>
  <c r="M235" i="44"/>
  <c r="M234" i="44"/>
  <c r="M233" i="44"/>
  <c r="M232" i="44"/>
  <c r="M231" i="44"/>
  <c r="M230" i="44"/>
  <c r="M229" i="44"/>
  <c r="M228" i="44"/>
  <c r="M227" i="44"/>
  <c r="M226" i="44"/>
  <c r="M225" i="44"/>
  <c r="M224" i="44"/>
  <c r="M223" i="44"/>
  <c r="M222" i="44"/>
  <c r="M221" i="44"/>
  <c r="M220" i="44"/>
  <c r="M219" i="44"/>
  <c r="M218" i="44"/>
  <c r="M217" i="44"/>
  <c r="M216" i="44"/>
  <c r="M215" i="44"/>
  <c r="M214" i="44"/>
  <c r="M213" i="44"/>
  <c r="M212" i="44"/>
  <c r="M211" i="44"/>
  <c r="M210" i="44"/>
  <c r="M209" i="44"/>
  <c r="M208" i="44"/>
  <c r="M207" i="44"/>
  <c r="M206" i="44"/>
  <c r="M205" i="44"/>
  <c r="M204" i="44"/>
  <c r="M203" i="44"/>
  <c r="M202" i="44"/>
  <c r="M201" i="44"/>
  <c r="M200" i="44"/>
  <c r="M199" i="44"/>
  <c r="M198" i="44"/>
  <c r="M197" i="44"/>
  <c r="M196" i="44"/>
  <c r="M195" i="44"/>
  <c r="M194" i="44"/>
  <c r="M193" i="44"/>
  <c r="M192" i="44"/>
  <c r="M191" i="44"/>
  <c r="M190" i="44"/>
  <c r="M189" i="44"/>
  <c r="M188" i="44"/>
  <c r="M187" i="44"/>
  <c r="M186" i="44"/>
  <c r="M185" i="44"/>
  <c r="M184" i="44"/>
  <c r="M183" i="44"/>
  <c r="M182" i="44"/>
  <c r="M181" i="44"/>
  <c r="M180" i="44"/>
  <c r="M179" i="44"/>
  <c r="M178" i="44"/>
  <c r="M177" i="44"/>
  <c r="M176" i="44"/>
  <c r="M175" i="44"/>
  <c r="M174" i="44"/>
  <c r="M173" i="44"/>
  <c r="M172" i="44"/>
  <c r="M171" i="44"/>
  <c r="M170" i="44"/>
  <c r="M169" i="44"/>
  <c r="M168" i="44"/>
  <c r="M167" i="44"/>
  <c r="M166" i="44"/>
  <c r="M165" i="44"/>
  <c r="M164" i="44"/>
  <c r="M163" i="44"/>
  <c r="M162" i="44"/>
  <c r="M161" i="44"/>
  <c r="M160" i="44"/>
  <c r="M159" i="44"/>
  <c r="M158" i="44"/>
  <c r="M157" i="44"/>
  <c r="M156" i="44"/>
  <c r="M155" i="44"/>
  <c r="M154" i="44"/>
  <c r="M153" i="44"/>
  <c r="M152" i="44"/>
  <c r="M151" i="44"/>
  <c r="M150" i="44"/>
  <c r="M149" i="44"/>
  <c r="M148" i="44"/>
  <c r="M147" i="44"/>
  <c r="M146" i="44"/>
  <c r="M145" i="44"/>
  <c r="M144" i="44"/>
  <c r="M143" i="44"/>
  <c r="M142" i="44"/>
  <c r="M141" i="44"/>
  <c r="M140" i="44"/>
  <c r="M139" i="44"/>
  <c r="M138" i="44"/>
  <c r="M137" i="44"/>
  <c r="M136" i="44"/>
  <c r="M135" i="44"/>
  <c r="M134" i="44"/>
  <c r="M133" i="44"/>
  <c r="M132" i="44"/>
  <c r="M131" i="44"/>
  <c r="M130" i="44"/>
  <c r="M129" i="44"/>
  <c r="M128" i="44"/>
  <c r="M127" i="44"/>
  <c r="M126" i="44"/>
  <c r="M125" i="44"/>
  <c r="M124" i="44"/>
  <c r="M123" i="44"/>
  <c r="M122" i="44"/>
  <c r="M121" i="44"/>
  <c r="M120" i="44"/>
  <c r="M119" i="44"/>
  <c r="M118" i="44"/>
  <c r="M117" i="44"/>
  <c r="M116" i="44"/>
  <c r="M115" i="44"/>
  <c r="M114" i="44"/>
  <c r="M113" i="44"/>
  <c r="M112" i="44"/>
  <c r="M111" i="44"/>
  <c r="M110" i="44"/>
  <c r="M109" i="44"/>
  <c r="M108" i="44"/>
  <c r="M107" i="44"/>
  <c r="M106" i="44"/>
  <c r="M105" i="44"/>
  <c r="M104" i="44"/>
  <c r="M103" i="44"/>
  <c r="M102" i="44"/>
  <c r="M101" i="44"/>
  <c r="M100" i="44"/>
  <c r="M99" i="44"/>
  <c r="M98" i="44"/>
  <c r="M97" i="44"/>
  <c r="M96" i="44"/>
  <c r="M95" i="44"/>
  <c r="M94" i="44"/>
  <c r="M93" i="44"/>
  <c r="M92" i="44"/>
  <c r="M91" i="44"/>
  <c r="M90" i="44"/>
  <c r="M89" i="44"/>
  <c r="M88" i="44"/>
  <c r="M87" i="44"/>
  <c r="M86" i="44"/>
  <c r="M85" i="44"/>
  <c r="M84" i="44"/>
  <c r="M83" i="44"/>
  <c r="M82" i="44"/>
  <c r="M81" i="44"/>
  <c r="M80" i="44"/>
  <c r="M79" i="44"/>
  <c r="M78" i="44"/>
  <c r="M77" i="44"/>
  <c r="M76" i="44"/>
  <c r="M75" i="44"/>
  <c r="M74" i="44"/>
  <c r="M73" i="44"/>
  <c r="M72" i="44"/>
  <c r="M71" i="44"/>
  <c r="M70" i="44"/>
  <c r="M69" i="44"/>
  <c r="M68" i="44"/>
  <c r="M67" i="44"/>
  <c r="M66" i="44"/>
  <c r="M65" i="44"/>
  <c r="M64" i="44"/>
  <c r="M63" i="44"/>
  <c r="M62" i="44"/>
  <c r="M61" i="44"/>
  <c r="M60" i="44"/>
  <c r="M59" i="44"/>
  <c r="M58" i="44"/>
  <c r="M57" i="44"/>
  <c r="M56" i="44"/>
  <c r="M55" i="44"/>
  <c r="M54" i="44"/>
  <c r="M53" i="44"/>
  <c r="M52" i="44"/>
  <c r="M51" i="44"/>
  <c r="M50" i="44"/>
  <c r="M49" i="44"/>
  <c r="M48" i="44"/>
  <c r="M47" i="44"/>
  <c r="M46" i="44"/>
  <c r="M45" i="44"/>
  <c r="M44" i="44"/>
  <c r="M43" i="44"/>
  <c r="M42" i="44"/>
  <c r="M41" i="44"/>
  <c r="M40" i="44"/>
  <c r="M39" i="44"/>
  <c r="M38" i="44"/>
  <c r="M37" i="44"/>
  <c r="M36" i="44"/>
  <c r="M35" i="44"/>
  <c r="M34" i="44"/>
  <c r="M33" i="44"/>
  <c r="M32" i="44"/>
  <c r="M31" i="44"/>
  <c r="M30" i="44"/>
  <c r="M29" i="44"/>
  <c r="M28" i="44"/>
  <c r="M27" i="44"/>
  <c r="M26" i="44"/>
  <c r="M25" i="44"/>
  <c r="M24" i="44"/>
  <c r="M23" i="44"/>
  <c r="M22" i="44"/>
  <c r="M21" i="44"/>
  <c r="M20" i="44"/>
  <c r="M19" i="44"/>
  <c r="M18" i="44"/>
  <c r="M17" i="44"/>
  <c r="M513" i="15"/>
  <c r="M512" i="15"/>
  <c r="M511" i="15"/>
  <c r="M510" i="15"/>
  <c r="M509" i="15"/>
  <c r="M508" i="15"/>
  <c r="M507" i="15"/>
  <c r="M506" i="15"/>
  <c r="M505" i="15"/>
  <c r="M504" i="15"/>
  <c r="M503" i="15"/>
  <c r="M502" i="15"/>
  <c r="M501" i="15"/>
  <c r="M500" i="15"/>
  <c r="M499" i="15"/>
  <c r="M498" i="15"/>
  <c r="M497" i="15"/>
  <c r="M496" i="15"/>
  <c r="M495" i="15"/>
  <c r="M494" i="15"/>
  <c r="M493" i="15"/>
  <c r="M492" i="15"/>
  <c r="M491" i="15"/>
  <c r="M490" i="15"/>
  <c r="M489" i="15"/>
  <c r="M488" i="15"/>
  <c r="M487" i="15"/>
  <c r="M486" i="15"/>
  <c r="M485" i="15"/>
  <c r="M484" i="15"/>
  <c r="M483" i="15"/>
  <c r="M482" i="15"/>
  <c r="M481" i="15"/>
  <c r="M480" i="15"/>
  <c r="M479" i="15"/>
  <c r="M478" i="15"/>
  <c r="M477" i="15"/>
  <c r="M476" i="15"/>
  <c r="M475" i="15"/>
  <c r="M474" i="15"/>
  <c r="M473" i="15"/>
  <c r="M472" i="15"/>
  <c r="M471" i="15"/>
  <c r="M470" i="15"/>
  <c r="M469" i="15"/>
  <c r="M468" i="15"/>
  <c r="M467" i="15"/>
  <c r="M466" i="15"/>
  <c r="M465" i="15"/>
  <c r="M464" i="15"/>
  <c r="M463" i="15"/>
  <c r="M462" i="15"/>
  <c r="M461" i="15"/>
  <c r="M460" i="15"/>
  <c r="M459" i="15"/>
  <c r="M458" i="15"/>
  <c r="M457" i="15"/>
  <c r="M456" i="15"/>
  <c r="M455" i="15"/>
  <c r="M454" i="15"/>
  <c r="M453" i="15"/>
  <c r="M452" i="15"/>
  <c r="M451" i="15"/>
  <c r="M450" i="15"/>
  <c r="M449" i="15"/>
  <c r="M448" i="15"/>
  <c r="M447" i="15"/>
  <c r="M446" i="15"/>
  <c r="M445" i="15"/>
  <c r="M444" i="15"/>
  <c r="M443" i="15"/>
  <c r="M442" i="15"/>
  <c r="M441" i="15"/>
  <c r="M440" i="15"/>
  <c r="M439" i="15"/>
  <c r="M438" i="15"/>
  <c r="M437" i="15"/>
  <c r="M436" i="15"/>
  <c r="M435" i="15"/>
  <c r="M434" i="15"/>
  <c r="M433" i="15"/>
  <c r="M432" i="15"/>
  <c r="M431" i="15"/>
  <c r="M430" i="15"/>
  <c r="M429" i="15"/>
  <c r="M428" i="15"/>
  <c r="M427" i="15"/>
  <c r="M426" i="15"/>
  <c r="M425" i="15"/>
  <c r="M424" i="15"/>
  <c r="M423" i="15"/>
  <c r="M422" i="15"/>
  <c r="M421" i="15"/>
  <c r="M420" i="15"/>
  <c r="M419" i="15"/>
  <c r="M418" i="15"/>
  <c r="M417" i="15"/>
  <c r="M416" i="15"/>
  <c r="M415" i="15"/>
  <c r="M414" i="15"/>
  <c r="M413" i="15"/>
  <c r="M412" i="15"/>
  <c r="M411" i="15"/>
  <c r="M410" i="15"/>
  <c r="M409" i="15"/>
  <c r="M408" i="15"/>
  <c r="M407" i="15"/>
  <c r="M406" i="15"/>
  <c r="M405" i="15"/>
  <c r="M404" i="15"/>
  <c r="M403" i="15"/>
  <c r="M402" i="15"/>
  <c r="M401" i="15"/>
  <c r="M400" i="15"/>
  <c r="M399" i="15"/>
  <c r="M398" i="15"/>
  <c r="M397" i="15"/>
  <c r="M396" i="15"/>
  <c r="M395" i="15"/>
  <c r="M394" i="15"/>
  <c r="M393" i="15"/>
  <c r="M392" i="15"/>
  <c r="M391" i="15"/>
  <c r="M390" i="15"/>
  <c r="M389" i="15"/>
  <c r="M388" i="15"/>
  <c r="M387" i="15"/>
  <c r="M386" i="15"/>
  <c r="M385" i="15"/>
  <c r="M384" i="15"/>
  <c r="M383" i="15"/>
  <c r="M382" i="15"/>
  <c r="M381" i="15"/>
  <c r="M380" i="15"/>
  <c r="M379" i="15"/>
  <c r="M378" i="15"/>
  <c r="M377" i="15"/>
  <c r="M376" i="15"/>
  <c r="M375" i="15"/>
  <c r="M374" i="15"/>
  <c r="M373" i="15"/>
  <c r="M372" i="15"/>
  <c r="M371" i="15"/>
  <c r="M370" i="15"/>
  <c r="M369" i="15"/>
  <c r="M368" i="15"/>
  <c r="M367" i="15"/>
  <c r="M366" i="15"/>
  <c r="M365" i="15"/>
  <c r="M364" i="15"/>
  <c r="M363" i="15"/>
  <c r="M362" i="15"/>
  <c r="M361" i="15"/>
  <c r="M360" i="15"/>
  <c r="M359" i="15"/>
  <c r="M358" i="15"/>
  <c r="M357" i="15"/>
  <c r="M356" i="15"/>
  <c r="M355" i="15"/>
  <c r="M354" i="15"/>
  <c r="M353" i="15"/>
  <c r="M352" i="15"/>
  <c r="M351" i="15"/>
  <c r="M350" i="15"/>
  <c r="M349" i="15"/>
  <c r="M348" i="15"/>
  <c r="M347" i="15"/>
  <c r="M346" i="15"/>
  <c r="M345" i="15"/>
  <c r="M344" i="15"/>
  <c r="M343" i="15"/>
  <c r="M342" i="15"/>
  <c r="M341" i="15"/>
  <c r="M340" i="15"/>
  <c r="M339" i="15"/>
  <c r="M338" i="15"/>
  <c r="M337" i="15"/>
  <c r="M336" i="15"/>
  <c r="M335" i="15"/>
  <c r="M334" i="15"/>
  <c r="M333" i="15"/>
  <c r="M332" i="15"/>
  <c r="M331" i="15"/>
  <c r="M330" i="15"/>
  <c r="M329" i="15"/>
  <c r="M328" i="15"/>
  <c r="M327" i="15"/>
  <c r="M326" i="15"/>
  <c r="M325" i="15"/>
  <c r="M324" i="15"/>
  <c r="M323" i="15"/>
  <c r="M322" i="15"/>
  <c r="M321" i="15"/>
  <c r="M320" i="15"/>
  <c r="M319" i="15"/>
  <c r="M318" i="15"/>
  <c r="M317" i="15"/>
  <c r="M316" i="15"/>
  <c r="M315" i="15"/>
  <c r="M314" i="15"/>
  <c r="M313" i="15"/>
  <c r="M312" i="15"/>
  <c r="M311" i="15"/>
  <c r="M310" i="15"/>
  <c r="M309" i="15"/>
  <c r="M308" i="15"/>
  <c r="M307" i="15"/>
  <c r="M306" i="15"/>
  <c r="M305" i="15"/>
  <c r="M304" i="15"/>
  <c r="M303" i="15"/>
  <c r="M302" i="15"/>
  <c r="M301" i="15"/>
  <c r="M300" i="15"/>
  <c r="M299" i="15"/>
  <c r="M298" i="15"/>
  <c r="M297" i="15"/>
  <c r="M296" i="15"/>
  <c r="M295" i="15"/>
  <c r="M294" i="15"/>
  <c r="M293" i="15"/>
  <c r="M292" i="15"/>
  <c r="M291" i="15"/>
  <c r="M290" i="15"/>
  <c r="M289" i="15"/>
  <c r="M288" i="15"/>
  <c r="M287" i="15"/>
  <c r="M286" i="15"/>
  <c r="M285" i="15"/>
  <c r="M284" i="15"/>
  <c r="M283" i="15"/>
  <c r="M282" i="15"/>
  <c r="M281" i="15"/>
  <c r="M280" i="15"/>
  <c r="M279" i="15"/>
  <c r="M278" i="15"/>
  <c r="M277" i="15"/>
  <c r="M276" i="15"/>
  <c r="M275" i="15"/>
  <c r="M274" i="15"/>
  <c r="M273" i="15"/>
  <c r="M272" i="15"/>
  <c r="M271" i="15"/>
  <c r="M270" i="15"/>
  <c r="M269" i="15"/>
  <c r="M268" i="15"/>
  <c r="M267" i="15"/>
  <c r="M266" i="15"/>
  <c r="M265" i="15"/>
  <c r="M264" i="15"/>
  <c r="M263" i="15"/>
  <c r="M262" i="15"/>
  <c r="M261" i="15"/>
  <c r="M260" i="15"/>
  <c r="M259" i="15"/>
  <c r="M258" i="15"/>
  <c r="M257" i="15"/>
  <c r="M256" i="15"/>
  <c r="M255" i="15"/>
  <c r="M254" i="15"/>
  <c r="M253" i="15"/>
  <c r="M252" i="15"/>
  <c r="M251" i="15"/>
  <c r="M250" i="15"/>
  <c r="M249" i="15"/>
  <c r="M248" i="15"/>
  <c r="M247" i="15"/>
  <c r="M246" i="15"/>
  <c r="M245" i="15"/>
  <c r="M244" i="15"/>
  <c r="M243" i="15"/>
  <c r="M242" i="15"/>
  <c r="M241" i="15"/>
  <c r="M240" i="15"/>
  <c r="M239" i="15"/>
  <c r="M238" i="15"/>
  <c r="M237" i="15"/>
  <c r="M236" i="15"/>
  <c r="M235" i="15"/>
  <c r="M234" i="15"/>
  <c r="M233" i="15"/>
  <c r="M232" i="15"/>
  <c r="M231" i="15"/>
  <c r="M230" i="15"/>
  <c r="M229" i="15"/>
  <c r="M228" i="15"/>
  <c r="M227" i="15"/>
  <c r="M226" i="15"/>
  <c r="M225" i="15"/>
  <c r="M224" i="15"/>
  <c r="M223" i="15"/>
  <c r="M222" i="15"/>
  <c r="M221" i="15"/>
  <c r="M220" i="15"/>
  <c r="M219" i="15"/>
  <c r="M218" i="15"/>
  <c r="M217" i="15"/>
  <c r="M216" i="15"/>
  <c r="M215" i="15"/>
  <c r="M214" i="15"/>
  <c r="M213" i="15"/>
  <c r="M212" i="15"/>
  <c r="M211" i="15"/>
  <c r="M210" i="15"/>
  <c r="M209" i="15"/>
  <c r="M208" i="15"/>
  <c r="M207" i="15"/>
  <c r="M206" i="15"/>
  <c r="M205" i="15"/>
  <c r="M204" i="15"/>
  <c r="M203" i="15"/>
  <c r="M202" i="15"/>
  <c r="M201" i="15"/>
  <c r="M200" i="15"/>
  <c r="M199" i="15"/>
  <c r="M198" i="15"/>
  <c r="M197" i="15"/>
  <c r="M196" i="15"/>
  <c r="M195" i="15"/>
  <c r="M194" i="15"/>
  <c r="M193" i="15"/>
  <c r="M192" i="15"/>
  <c r="M191" i="15"/>
  <c r="M190" i="15"/>
  <c r="M189" i="15"/>
  <c r="M188" i="15"/>
  <c r="M187" i="15"/>
  <c r="M186" i="15"/>
  <c r="M185" i="15"/>
  <c r="M184" i="15"/>
  <c r="M183" i="15"/>
  <c r="M182" i="15"/>
  <c r="M181" i="15"/>
  <c r="M180" i="15"/>
  <c r="M179" i="15"/>
  <c r="M178" i="15"/>
  <c r="M177" i="15"/>
  <c r="M176" i="15"/>
  <c r="M175" i="15"/>
  <c r="M174" i="15"/>
  <c r="M173" i="15"/>
  <c r="M172" i="15"/>
  <c r="M171" i="15"/>
  <c r="M170" i="15"/>
  <c r="M169" i="15"/>
  <c r="M168" i="15"/>
  <c r="M167" i="15"/>
  <c r="M166" i="15"/>
  <c r="M165" i="15"/>
  <c r="M164" i="15"/>
  <c r="M163" i="15"/>
  <c r="M162" i="15"/>
  <c r="M161" i="15"/>
  <c r="M160" i="15"/>
  <c r="M159" i="15"/>
  <c r="M158" i="15"/>
  <c r="M157" i="15"/>
  <c r="M156" i="15"/>
  <c r="M155" i="15"/>
  <c r="M154" i="15"/>
  <c r="M153" i="15"/>
  <c r="M152" i="15"/>
  <c r="M151" i="15"/>
  <c r="M150" i="15"/>
  <c r="M149" i="15"/>
  <c r="M148" i="15"/>
  <c r="M147" i="15"/>
  <c r="M146" i="15"/>
  <c r="M145" i="15"/>
  <c r="M144" i="15"/>
  <c r="M143" i="15"/>
  <c r="M142" i="15"/>
  <c r="M141" i="15"/>
  <c r="M140" i="15"/>
  <c r="M139" i="15"/>
  <c r="M138" i="15"/>
  <c r="M137" i="15"/>
  <c r="M136" i="15"/>
  <c r="M135" i="15"/>
  <c r="M134" i="15"/>
  <c r="M133" i="15"/>
  <c r="M132" i="15"/>
  <c r="M131" i="15"/>
  <c r="M130" i="15"/>
  <c r="M129" i="15"/>
  <c r="M128" i="15"/>
  <c r="M127" i="15"/>
  <c r="M126" i="15"/>
  <c r="M125" i="15"/>
  <c r="M124" i="15"/>
  <c r="M123" i="15"/>
  <c r="M122" i="15"/>
  <c r="M121" i="15"/>
  <c r="M120" i="15"/>
  <c r="M119" i="15"/>
  <c r="M118" i="15"/>
  <c r="M117" i="15"/>
  <c r="M116" i="15"/>
  <c r="M115" i="15"/>
  <c r="M114" i="15"/>
  <c r="M113" i="15"/>
  <c r="M112" i="15"/>
  <c r="M111" i="15"/>
  <c r="M110" i="15"/>
  <c r="M109" i="15"/>
  <c r="M108" i="15"/>
  <c r="M107" i="15"/>
  <c r="M106" i="15"/>
  <c r="M105" i="15"/>
  <c r="M104" i="15"/>
  <c r="M103" i="15"/>
  <c r="M102" i="15"/>
  <c r="M101" i="15"/>
  <c r="M100" i="15"/>
  <c r="M99" i="15"/>
  <c r="M98" i="15"/>
  <c r="M97" i="15"/>
  <c r="M96" i="15"/>
  <c r="M95" i="15"/>
  <c r="M94" i="15"/>
  <c r="M93" i="15"/>
  <c r="M92" i="15"/>
  <c r="M91" i="15"/>
  <c r="M90" i="15"/>
  <c r="M89" i="15"/>
  <c r="M88" i="15"/>
  <c r="M87" i="15"/>
  <c r="M86" i="15"/>
  <c r="M85" i="15"/>
  <c r="M84" i="15"/>
  <c r="M83" i="15"/>
  <c r="M82" i="15"/>
  <c r="M81" i="15"/>
  <c r="M80" i="15"/>
  <c r="M79" i="15"/>
  <c r="M78" i="15"/>
  <c r="M77" i="15"/>
  <c r="M76" i="15"/>
  <c r="M75" i="15"/>
  <c r="M74" i="15"/>
  <c r="M73" i="15"/>
  <c r="M72" i="15"/>
  <c r="M71" i="15"/>
  <c r="M70" i="15"/>
  <c r="M69" i="15"/>
  <c r="M68" i="15"/>
  <c r="M67" i="15"/>
  <c r="M66" i="15"/>
  <c r="M65" i="15"/>
  <c r="M64" i="15"/>
  <c r="M63" i="15"/>
  <c r="M62" i="15"/>
  <c r="M61" i="15"/>
  <c r="M60" i="15"/>
  <c r="M59" i="15"/>
  <c r="M58" i="15"/>
  <c r="M57" i="15"/>
  <c r="M56" i="15"/>
  <c r="M55" i="15"/>
  <c r="M54" i="15"/>
  <c r="M53" i="15"/>
  <c r="M52" i="15"/>
  <c r="M51" i="15"/>
  <c r="M50" i="15"/>
  <c r="M49" i="15"/>
  <c r="M48" i="15"/>
  <c r="M47" i="15"/>
  <c r="M46" i="15"/>
  <c r="M45" i="15"/>
  <c r="M44" i="15"/>
  <c r="M43" i="15"/>
  <c r="M42" i="15"/>
  <c r="M41" i="15"/>
  <c r="M40" i="15"/>
  <c r="M39" i="15"/>
  <c r="M38" i="15"/>
  <c r="M37" i="15"/>
  <c r="M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513" i="43"/>
  <c r="M512" i="43"/>
  <c r="M511" i="43"/>
  <c r="M510" i="43"/>
  <c r="M509" i="43"/>
  <c r="M508" i="43"/>
  <c r="M507" i="43"/>
  <c r="M506" i="43"/>
  <c r="M505" i="43"/>
  <c r="M504" i="43"/>
  <c r="M503" i="43"/>
  <c r="M502" i="43"/>
  <c r="M501" i="43"/>
  <c r="M500" i="43"/>
  <c r="M499" i="43"/>
  <c r="M498" i="43"/>
  <c r="M497" i="43"/>
  <c r="M496" i="43"/>
  <c r="M495" i="43"/>
  <c r="M494" i="43"/>
  <c r="M493" i="43"/>
  <c r="M492" i="43"/>
  <c r="M491" i="43"/>
  <c r="M490" i="43"/>
  <c r="M489" i="43"/>
  <c r="M488" i="43"/>
  <c r="M487" i="43"/>
  <c r="M486" i="43"/>
  <c r="M485" i="43"/>
  <c r="M484" i="43"/>
  <c r="M483" i="43"/>
  <c r="M482" i="43"/>
  <c r="M481" i="43"/>
  <c r="M480" i="43"/>
  <c r="M479" i="43"/>
  <c r="M478" i="43"/>
  <c r="M477" i="43"/>
  <c r="M476" i="43"/>
  <c r="M475" i="43"/>
  <c r="M474" i="43"/>
  <c r="M473" i="43"/>
  <c r="M472" i="43"/>
  <c r="M471" i="43"/>
  <c r="M470" i="43"/>
  <c r="M469" i="43"/>
  <c r="M468" i="43"/>
  <c r="M467" i="43"/>
  <c r="M466" i="43"/>
  <c r="M465" i="43"/>
  <c r="M464" i="43"/>
  <c r="M463" i="43"/>
  <c r="M462" i="43"/>
  <c r="M461" i="43"/>
  <c r="M460" i="43"/>
  <c r="M459" i="43"/>
  <c r="M458" i="43"/>
  <c r="M457" i="43"/>
  <c r="M456" i="43"/>
  <c r="M455" i="43"/>
  <c r="M454" i="43"/>
  <c r="M453" i="43"/>
  <c r="M452" i="43"/>
  <c r="M451" i="43"/>
  <c r="M450" i="43"/>
  <c r="M449" i="43"/>
  <c r="M448" i="43"/>
  <c r="M447" i="43"/>
  <c r="M446" i="43"/>
  <c r="M445" i="43"/>
  <c r="M444" i="43"/>
  <c r="M443" i="43"/>
  <c r="M442" i="43"/>
  <c r="M441" i="43"/>
  <c r="M440" i="43"/>
  <c r="M439" i="43"/>
  <c r="M438" i="43"/>
  <c r="M437" i="43"/>
  <c r="M436" i="43"/>
  <c r="M435" i="43"/>
  <c r="M434" i="43"/>
  <c r="M433" i="43"/>
  <c r="M432" i="43"/>
  <c r="M431" i="43"/>
  <c r="M430" i="43"/>
  <c r="M429" i="43"/>
  <c r="M428" i="43"/>
  <c r="M427" i="43"/>
  <c r="M426" i="43"/>
  <c r="M425" i="43"/>
  <c r="M424" i="43"/>
  <c r="M423" i="43"/>
  <c r="M422" i="43"/>
  <c r="M421" i="43"/>
  <c r="M420" i="43"/>
  <c r="M419" i="43"/>
  <c r="M418" i="43"/>
  <c r="M417" i="43"/>
  <c r="M416" i="43"/>
  <c r="M415" i="43"/>
  <c r="M414" i="43"/>
  <c r="M413" i="43"/>
  <c r="M412" i="43"/>
  <c r="M411" i="43"/>
  <c r="M410" i="43"/>
  <c r="M409" i="43"/>
  <c r="M408" i="43"/>
  <c r="M407" i="43"/>
  <c r="M406" i="43"/>
  <c r="M405" i="43"/>
  <c r="M404" i="43"/>
  <c r="M403" i="43"/>
  <c r="M402" i="43"/>
  <c r="M401" i="43"/>
  <c r="M400" i="43"/>
  <c r="M399" i="43"/>
  <c r="M398" i="43"/>
  <c r="M397" i="43"/>
  <c r="M396" i="43"/>
  <c r="M395" i="43"/>
  <c r="M394" i="43"/>
  <c r="M393" i="43"/>
  <c r="M392" i="43"/>
  <c r="M391" i="43"/>
  <c r="M390" i="43"/>
  <c r="M389" i="43"/>
  <c r="M388" i="43"/>
  <c r="M387" i="43"/>
  <c r="M386" i="43"/>
  <c r="M385" i="43"/>
  <c r="M384" i="43"/>
  <c r="M383" i="43"/>
  <c r="M382" i="43"/>
  <c r="M381" i="43"/>
  <c r="M380" i="43"/>
  <c r="M379" i="43"/>
  <c r="M378" i="43"/>
  <c r="M377" i="43"/>
  <c r="M376" i="43"/>
  <c r="M375" i="43"/>
  <c r="M374" i="43"/>
  <c r="M373" i="43"/>
  <c r="M372" i="43"/>
  <c r="M371" i="43"/>
  <c r="M370" i="43"/>
  <c r="M369" i="43"/>
  <c r="M368" i="43"/>
  <c r="M367" i="43"/>
  <c r="M366" i="43"/>
  <c r="M365" i="43"/>
  <c r="M364" i="43"/>
  <c r="M363" i="43"/>
  <c r="M362" i="43"/>
  <c r="M361" i="43"/>
  <c r="M360" i="43"/>
  <c r="M359" i="43"/>
  <c r="M358" i="43"/>
  <c r="M357" i="43"/>
  <c r="M356" i="43"/>
  <c r="M355" i="43"/>
  <c r="M354" i="43"/>
  <c r="M353" i="43"/>
  <c r="M352" i="43"/>
  <c r="M351" i="43"/>
  <c r="M350" i="43"/>
  <c r="M349" i="43"/>
  <c r="M348" i="43"/>
  <c r="M347" i="43"/>
  <c r="M346" i="43"/>
  <c r="M345" i="43"/>
  <c r="M344" i="43"/>
  <c r="M343" i="43"/>
  <c r="M342" i="43"/>
  <c r="M341" i="43"/>
  <c r="M340" i="43"/>
  <c r="M339" i="43"/>
  <c r="M338" i="43"/>
  <c r="M337" i="43"/>
  <c r="M336" i="43"/>
  <c r="M335" i="43"/>
  <c r="M334" i="43"/>
  <c r="M333" i="43"/>
  <c r="M332" i="43"/>
  <c r="M331" i="43"/>
  <c r="M330" i="43"/>
  <c r="M329" i="43"/>
  <c r="M328" i="43"/>
  <c r="M327" i="43"/>
  <c r="M326" i="43"/>
  <c r="M325" i="43"/>
  <c r="M324" i="43"/>
  <c r="M323" i="43"/>
  <c r="M322" i="43"/>
  <c r="M321" i="43"/>
  <c r="M320" i="43"/>
  <c r="M319" i="43"/>
  <c r="M318" i="43"/>
  <c r="M317" i="43"/>
  <c r="M316" i="43"/>
  <c r="M315" i="43"/>
  <c r="M314" i="43"/>
  <c r="M313" i="43"/>
  <c r="M312" i="43"/>
  <c r="M311" i="43"/>
  <c r="M310" i="43"/>
  <c r="M309" i="43"/>
  <c r="M308" i="43"/>
  <c r="M307" i="43"/>
  <c r="M306" i="43"/>
  <c r="M305" i="43"/>
  <c r="M304" i="43"/>
  <c r="M303" i="43"/>
  <c r="M302" i="43"/>
  <c r="M301" i="43"/>
  <c r="M300" i="43"/>
  <c r="M299" i="43"/>
  <c r="M298" i="43"/>
  <c r="M297" i="43"/>
  <c r="M296" i="43"/>
  <c r="M295" i="43"/>
  <c r="M294" i="43"/>
  <c r="M293" i="43"/>
  <c r="M292" i="43"/>
  <c r="M291" i="43"/>
  <c r="M290" i="43"/>
  <c r="M289" i="43"/>
  <c r="M288" i="43"/>
  <c r="M287" i="43"/>
  <c r="M286" i="43"/>
  <c r="M285" i="43"/>
  <c r="M284" i="43"/>
  <c r="M283" i="43"/>
  <c r="M282" i="43"/>
  <c r="M281" i="43"/>
  <c r="M280" i="43"/>
  <c r="M279" i="43"/>
  <c r="M278" i="43"/>
  <c r="M277" i="43"/>
  <c r="M276" i="43"/>
  <c r="M275" i="43"/>
  <c r="M274" i="43"/>
  <c r="M273" i="43"/>
  <c r="M272" i="43"/>
  <c r="M271" i="43"/>
  <c r="M270" i="43"/>
  <c r="M269" i="43"/>
  <c r="M268" i="43"/>
  <c r="M267" i="43"/>
  <c r="M266" i="43"/>
  <c r="M265" i="43"/>
  <c r="M264" i="43"/>
  <c r="M263" i="43"/>
  <c r="M262" i="43"/>
  <c r="M261" i="43"/>
  <c r="M260" i="43"/>
  <c r="M259" i="43"/>
  <c r="M258" i="43"/>
  <c r="M257" i="43"/>
  <c r="M256" i="43"/>
  <c r="M255" i="43"/>
  <c r="M254" i="43"/>
  <c r="M253" i="43"/>
  <c r="M252" i="43"/>
  <c r="M251" i="43"/>
  <c r="M250" i="43"/>
  <c r="M249" i="43"/>
  <c r="M248" i="43"/>
  <c r="M247" i="43"/>
  <c r="M246" i="43"/>
  <c r="M245" i="43"/>
  <c r="M244" i="43"/>
  <c r="M243" i="43"/>
  <c r="M242" i="43"/>
  <c r="M241" i="43"/>
  <c r="M240" i="43"/>
  <c r="M239" i="43"/>
  <c r="M238" i="43"/>
  <c r="M237" i="43"/>
  <c r="M236" i="43"/>
  <c r="M235" i="43"/>
  <c r="M234" i="43"/>
  <c r="M233" i="43"/>
  <c r="M232" i="43"/>
  <c r="M231" i="43"/>
  <c r="M230" i="43"/>
  <c r="M229" i="43"/>
  <c r="M228" i="43"/>
  <c r="M227" i="43"/>
  <c r="M226" i="43"/>
  <c r="M225" i="43"/>
  <c r="M224" i="43"/>
  <c r="M223" i="43"/>
  <c r="M222" i="43"/>
  <c r="M221" i="43"/>
  <c r="M220" i="43"/>
  <c r="M219" i="43"/>
  <c r="M218" i="43"/>
  <c r="M217" i="43"/>
  <c r="M216" i="43"/>
  <c r="M215" i="43"/>
  <c r="M214" i="43"/>
  <c r="M213" i="43"/>
  <c r="M212" i="43"/>
  <c r="M211" i="43"/>
  <c r="M210" i="43"/>
  <c r="M209" i="43"/>
  <c r="M208" i="43"/>
  <c r="M207" i="43"/>
  <c r="M206" i="43"/>
  <c r="M205" i="43"/>
  <c r="M204" i="43"/>
  <c r="M203" i="43"/>
  <c r="M202" i="43"/>
  <c r="M201" i="43"/>
  <c r="M200" i="43"/>
  <c r="M199" i="43"/>
  <c r="M198" i="43"/>
  <c r="M197" i="43"/>
  <c r="M196" i="43"/>
  <c r="M195" i="43"/>
  <c r="M194" i="43"/>
  <c r="M193" i="43"/>
  <c r="M192" i="43"/>
  <c r="M191" i="43"/>
  <c r="M190" i="43"/>
  <c r="M189" i="43"/>
  <c r="M188" i="43"/>
  <c r="M187" i="43"/>
  <c r="M186" i="43"/>
  <c r="M185" i="43"/>
  <c r="M184" i="43"/>
  <c r="M183" i="43"/>
  <c r="M182" i="43"/>
  <c r="M181" i="43"/>
  <c r="M180" i="43"/>
  <c r="M179" i="43"/>
  <c r="M178" i="43"/>
  <c r="M177" i="43"/>
  <c r="M176" i="43"/>
  <c r="M175" i="43"/>
  <c r="M174" i="43"/>
  <c r="M173" i="43"/>
  <c r="M172" i="43"/>
  <c r="M171" i="43"/>
  <c r="M170" i="43"/>
  <c r="M169" i="43"/>
  <c r="M168" i="43"/>
  <c r="M167" i="43"/>
  <c r="M166" i="43"/>
  <c r="M165" i="43"/>
  <c r="M164" i="43"/>
  <c r="M163" i="43"/>
  <c r="M162" i="43"/>
  <c r="M161" i="43"/>
  <c r="M160" i="43"/>
  <c r="M159" i="43"/>
  <c r="M158" i="43"/>
  <c r="M157" i="43"/>
  <c r="M156" i="43"/>
  <c r="M155" i="43"/>
  <c r="M154" i="43"/>
  <c r="M153" i="43"/>
  <c r="M152" i="43"/>
  <c r="M151" i="43"/>
  <c r="M150" i="43"/>
  <c r="M149" i="43"/>
  <c r="M148" i="43"/>
  <c r="M147" i="43"/>
  <c r="M146" i="43"/>
  <c r="M145" i="43"/>
  <c r="M144" i="43"/>
  <c r="M143" i="43"/>
  <c r="M142" i="43"/>
  <c r="M141" i="43"/>
  <c r="M140" i="43"/>
  <c r="M139" i="43"/>
  <c r="M138" i="43"/>
  <c r="M137" i="43"/>
  <c r="M136" i="43"/>
  <c r="M135" i="43"/>
  <c r="M134" i="43"/>
  <c r="M133" i="43"/>
  <c r="M132" i="43"/>
  <c r="M131" i="43"/>
  <c r="M130" i="43"/>
  <c r="M129" i="43"/>
  <c r="M128" i="43"/>
  <c r="M127" i="43"/>
  <c r="M126" i="43"/>
  <c r="M125" i="43"/>
  <c r="M124" i="43"/>
  <c r="M123" i="43"/>
  <c r="M122" i="43"/>
  <c r="M121" i="43"/>
  <c r="M120" i="43"/>
  <c r="M119" i="43"/>
  <c r="M118" i="43"/>
  <c r="M117" i="43"/>
  <c r="M116" i="43"/>
  <c r="M115" i="43"/>
  <c r="M114" i="43"/>
  <c r="M113" i="43"/>
  <c r="M112" i="43"/>
  <c r="M111" i="43"/>
  <c r="M110" i="43"/>
  <c r="M109" i="43"/>
  <c r="M108" i="43"/>
  <c r="M107" i="43"/>
  <c r="M106" i="43"/>
  <c r="M105" i="43"/>
  <c r="M104" i="43"/>
  <c r="M103" i="43"/>
  <c r="M102" i="43"/>
  <c r="M101" i="43"/>
  <c r="M100" i="43"/>
  <c r="M99" i="43"/>
  <c r="M98" i="43"/>
  <c r="M97" i="43"/>
  <c r="M96" i="43"/>
  <c r="M95" i="43"/>
  <c r="M94" i="43"/>
  <c r="M93" i="43"/>
  <c r="M92" i="43"/>
  <c r="M91" i="43"/>
  <c r="M90" i="43"/>
  <c r="M89" i="43"/>
  <c r="M88" i="43"/>
  <c r="M87" i="43"/>
  <c r="M86" i="43"/>
  <c r="M85" i="43"/>
  <c r="M84" i="43"/>
  <c r="M83" i="43"/>
  <c r="M82" i="43"/>
  <c r="M81" i="43"/>
  <c r="M80" i="43"/>
  <c r="M79" i="43"/>
  <c r="M78" i="43"/>
  <c r="M77" i="43"/>
  <c r="M76" i="43"/>
  <c r="M75" i="43"/>
  <c r="M74" i="43"/>
  <c r="M73" i="43"/>
  <c r="M72" i="43"/>
  <c r="M71" i="43"/>
  <c r="M70" i="43"/>
  <c r="M69" i="43"/>
  <c r="M68" i="43"/>
  <c r="M67" i="43"/>
  <c r="M66" i="43"/>
  <c r="M65" i="43"/>
  <c r="M64" i="43"/>
  <c r="M63" i="43"/>
  <c r="M62" i="43"/>
  <c r="M61" i="43"/>
  <c r="M60" i="43"/>
  <c r="M59" i="43"/>
  <c r="M58" i="43"/>
  <c r="M57" i="43"/>
  <c r="M56" i="43"/>
  <c r="M55" i="43"/>
  <c r="M54" i="43"/>
  <c r="M53" i="43"/>
  <c r="M52" i="43"/>
  <c r="M51" i="43"/>
  <c r="M50" i="43"/>
  <c r="M49" i="43"/>
  <c r="M48" i="43"/>
  <c r="M47" i="43"/>
  <c r="M46" i="43"/>
  <c r="M45" i="43"/>
  <c r="M44" i="43"/>
  <c r="M43" i="43"/>
  <c r="M42" i="43"/>
  <c r="M41" i="43"/>
  <c r="M40" i="43"/>
  <c r="M39" i="43"/>
  <c r="M38" i="43"/>
  <c r="M37" i="43"/>
  <c r="M36" i="43"/>
  <c r="M35" i="43"/>
  <c r="M34" i="43"/>
  <c r="M33" i="43"/>
  <c r="M32" i="43"/>
  <c r="M31" i="43"/>
  <c r="M30" i="43"/>
  <c r="M29" i="43"/>
  <c r="M28" i="43"/>
  <c r="M27" i="43"/>
  <c r="M26" i="43"/>
  <c r="M25" i="43"/>
  <c r="M24" i="43"/>
  <c r="M23" i="43"/>
  <c r="M22" i="43"/>
  <c r="M21" i="43"/>
  <c r="M20" i="43"/>
  <c r="M19" i="43"/>
  <c r="M18" i="43"/>
  <c r="M17" i="43"/>
  <c r="M16" i="43"/>
  <c r="M513" i="16"/>
  <c r="M512" i="16"/>
  <c r="M511" i="16"/>
  <c r="M510" i="16"/>
  <c r="M509" i="16"/>
  <c r="M508" i="16"/>
  <c r="M507" i="16"/>
  <c r="M506" i="16"/>
  <c r="M505" i="16"/>
  <c r="M504" i="16"/>
  <c r="M503" i="16"/>
  <c r="M502" i="16"/>
  <c r="M501" i="16"/>
  <c r="M500" i="16"/>
  <c r="M499" i="16"/>
  <c r="M498" i="16"/>
  <c r="M497" i="16"/>
  <c r="M496" i="16"/>
  <c r="M495" i="16"/>
  <c r="M494" i="16"/>
  <c r="M493" i="16"/>
  <c r="M492" i="16"/>
  <c r="M491" i="16"/>
  <c r="M490" i="16"/>
  <c r="M489" i="16"/>
  <c r="M488" i="16"/>
  <c r="M487" i="16"/>
  <c r="M486" i="16"/>
  <c r="M485" i="16"/>
  <c r="M484" i="16"/>
  <c r="M483" i="16"/>
  <c r="M482" i="16"/>
  <c r="M481" i="16"/>
  <c r="M480" i="16"/>
  <c r="M479" i="16"/>
  <c r="M478" i="16"/>
  <c r="M477" i="16"/>
  <c r="M476" i="16"/>
  <c r="M475" i="16"/>
  <c r="M474" i="16"/>
  <c r="M473" i="16"/>
  <c r="M472" i="16"/>
  <c r="M471" i="16"/>
  <c r="M470" i="16"/>
  <c r="M469" i="16"/>
  <c r="M468" i="16"/>
  <c r="M467" i="16"/>
  <c r="M466" i="16"/>
  <c r="M465" i="16"/>
  <c r="M464" i="16"/>
  <c r="M463" i="16"/>
  <c r="M462" i="16"/>
  <c r="M461" i="16"/>
  <c r="M460" i="16"/>
  <c r="M459" i="16"/>
  <c r="M458" i="16"/>
  <c r="M457" i="16"/>
  <c r="M456" i="16"/>
  <c r="M455" i="16"/>
  <c r="M454" i="16"/>
  <c r="M453" i="16"/>
  <c r="M452" i="16"/>
  <c r="M451" i="16"/>
  <c r="M450" i="16"/>
  <c r="M449" i="16"/>
  <c r="M448" i="16"/>
  <c r="M447" i="16"/>
  <c r="M446" i="16"/>
  <c r="M445" i="16"/>
  <c r="M444" i="16"/>
  <c r="M443" i="16"/>
  <c r="M442" i="16"/>
  <c r="M441" i="16"/>
  <c r="M440" i="16"/>
  <c r="M439" i="16"/>
  <c r="M438" i="16"/>
  <c r="M437" i="16"/>
  <c r="M436" i="16"/>
  <c r="M435" i="16"/>
  <c r="M434" i="16"/>
  <c r="M433" i="16"/>
  <c r="M432" i="16"/>
  <c r="M431" i="16"/>
  <c r="M430" i="16"/>
  <c r="M429" i="16"/>
  <c r="M428" i="16"/>
  <c r="M427" i="16"/>
  <c r="M426" i="16"/>
  <c r="M425" i="16"/>
  <c r="M424" i="16"/>
  <c r="M423" i="16"/>
  <c r="M422" i="16"/>
  <c r="M421" i="16"/>
  <c r="M420" i="16"/>
  <c r="M419" i="16"/>
  <c r="M418" i="16"/>
  <c r="M417" i="16"/>
  <c r="M416" i="16"/>
  <c r="M415" i="16"/>
  <c r="M414" i="16"/>
  <c r="M413" i="16"/>
  <c r="M412" i="16"/>
  <c r="M411" i="16"/>
  <c r="M410" i="16"/>
  <c r="M409" i="16"/>
  <c r="M408" i="16"/>
  <c r="M407" i="16"/>
  <c r="M406" i="16"/>
  <c r="M405" i="16"/>
  <c r="M404" i="16"/>
  <c r="M403" i="16"/>
  <c r="M402" i="16"/>
  <c r="M401" i="16"/>
  <c r="M400" i="16"/>
  <c r="M399" i="16"/>
  <c r="M398" i="16"/>
  <c r="M397" i="16"/>
  <c r="M396" i="16"/>
  <c r="M395" i="16"/>
  <c r="M394" i="16"/>
  <c r="M393" i="16"/>
  <c r="M392" i="16"/>
  <c r="M391" i="16"/>
  <c r="M390" i="16"/>
  <c r="M389" i="16"/>
  <c r="M388" i="16"/>
  <c r="M387" i="16"/>
  <c r="M386" i="16"/>
  <c r="M385" i="16"/>
  <c r="M384" i="16"/>
  <c r="M383" i="16"/>
  <c r="M382" i="16"/>
  <c r="M381" i="16"/>
  <c r="M380" i="16"/>
  <c r="M379" i="16"/>
  <c r="M378" i="16"/>
  <c r="M377" i="16"/>
  <c r="M376" i="16"/>
  <c r="M375" i="16"/>
  <c r="M374" i="16"/>
  <c r="M373" i="16"/>
  <c r="M372" i="16"/>
  <c r="M371" i="16"/>
  <c r="M370" i="16"/>
  <c r="M369" i="16"/>
  <c r="M368" i="16"/>
  <c r="M367" i="16"/>
  <c r="M366" i="16"/>
  <c r="M365" i="16"/>
  <c r="M364" i="16"/>
  <c r="M363" i="16"/>
  <c r="M362" i="16"/>
  <c r="M361" i="16"/>
  <c r="M360" i="16"/>
  <c r="M359" i="16"/>
  <c r="M358" i="16"/>
  <c r="M357" i="16"/>
  <c r="M356" i="16"/>
  <c r="M355" i="16"/>
  <c r="M354" i="16"/>
  <c r="M353" i="16"/>
  <c r="M352" i="16"/>
  <c r="M351" i="16"/>
  <c r="M350" i="16"/>
  <c r="M349" i="16"/>
  <c r="M348" i="16"/>
  <c r="M347" i="16"/>
  <c r="M346" i="16"/>
  <c r="M345" i="16"/>
  <c r="M344" i="16"/>
  <c r="M343" i="16"/>
  <c r="M342" i="16"/>
  <c r="M341" i="16"/>
  <c r="M340" i="16"/>
  <c r="M339" i="16"/>
  <c r="M338" i="16"/>
  <c r="M337" i="16"/>
  <c r="M336" i="16"/>
  <c r="M335" i="16"/>
  <c r="M334" i="16"/>
  <c r="M333" i="16"/>
  <c r="M332" i="16"/>
  <c r="M331" i="16"/>
  <c r="M330" i="16"/>
  <c r="M329" i="16"/>
  <c r="M328" i="16"/>
  <c r="M327" i="16"/>
  <c r="M326" i="16"/>
  <c r="M325" i="16"/>
  <c r="M324" i="16"/>
  <c r="M323" i="16"/>
  <c r="M322" i="16"/>
  <c r="M321" i="16"/>
  <c r="M320" i="16"/>
  <c r="M319" i="16"/>
  <c r="M318" i="16"/>
  <c r="M317" i="16"/>
  <c r="M316" i="16"/>
  <c r="M315" i="16"/>
  <c r="M314" i="16"/>
  <c r="M313" i="16"/>
  <c r="M312" i="16"/>
  <c r="M311" i="16"/>
  <c r="M310" i="16"/>
  <c r="M309" i="16"/>
  <c r="M308" i="16"/>
  <c r="M307" i="16"/>
  <c r="M306" i="16"/>
  <c r="M305" i="16"/>
  <c r="M304" i="16"/>
  <c r="M303" i="16"/>
  <c r="M302" i="16"/>
  <c r="M301" i="16"/>
  <c r="M300" i="16"/>
  <c r="M299" i="16"/>
  <c r="M298" i="16"/>
  <c r="M297" i="16"/>
  <c r="M296" i="16"/>
  <c r="M295" i="16"/>
  <c r="M294" i="16"/>
  <c r="M293" i="16"/>
  <c r="M292" i="16"/>
  <c r="M291" i="16"/>
  <c r="M290" i="16"/>
  <c r="M289" i="16"/>
  <c r="M288" i="16"/>
  <c r="M287" i="16"/>
  <c r="M286" i="16"/>
  <c r="M285" i="16"/>
  <c r="M284" i="16"/>
  <c r="M283" i="16"/>
  <c r="M282" i="16"/>
  <c r="M281" i="16"/>
  <c r="M280" i="16"/>
  <c r="M279" i="16"/>
  <c r="M278" i="16"/>
  <c r="M277" i="16"/>
  <c r="M276" i="16"/>
  <c r="M275" i="16"/>
  <c r="M274" i="16"/>
  <c r="M273" i="16"/>
  <c r="M272" i="16"/>
  <c r="M271" i="16"/>
  <c r="M270" i="16"/>
  <c r="M269" i="16"/>
  <c r="M268" i="16"/>
  <c r="M267" i="16"/>
  <c r="M266" i="16"/>
  <c r="M265" i="16"/>
  <c r="M264" i="16"/>
  <c r="M263" i="16"/>
  <c r="M262" i="16"/>
  <c r="M261" i="16"/>
  <c r="M260" i="16"/>
  <c r="M259" i="16"/>
  <c r="M258" i="16"/>
  <c r="M257" i="16"/>
  <c r="M256" i="16"/>
  <c r="M255" i="16"/>
  <c r="M254" i="16"/>
  <c r="M253" i="16"/>
  <c r="M252" i="16"/>
  <c r="M251" i="16"/>
  <c r="M250" i="16"/>
  <c r="M249" i="16"/>
  <c r="M248" i="16"/>
  <c r="M247" i="16"/>
  <c r="M246" i="16"/>
  <c r="M245" i="16"/>
  <c r="M244" i="16"/>
  <c r="M243" i="16"/>
  <c r="M242" i="16"/>
  <c r="M241" i="16"/>
  <c r="M240" i="16"/>
  <c r="M239" i="16"/>
  <c r="M238" i="16"/>
  <c r="M237" i="16"/>
  <c r="M236" i="16"/>
  <c r="M235" i="16"/>
  <c r="M234" i="16"/>
  <c r="M233" i="16"/>
  <c r="M232" i="16"/>
  <c r="M231" i="16"/>
  <c r="M230" i="16"/>
  <c r="M229" i="16"/>
  <c r="M228" i="16"/>
  <c r="M227" i="16"/>
  <c r="M226" i="16"/>
  <c r="M225" i="16"/>
  <c r="M224" i="16"/>
  <c r="M223" i="16"/>
  <c r="M222" i="16"/>
  <c r="M221" i="16"/>
  <c r="M220" i="16"/>
  <c r="M219" i="16"/>
  <c r="M218" i="16"/>
  <c r="M217" i="16"/>
  <c r="M216" i="16"/>
  <c r="M215" i="16"/>
  <c r="M214" i="16"/>
  <c r="M213" i="16"/>
  <c r="M212" i="16"/>
  <c r="M211" i="16"/>
  <c r="M210" i="16"/>
  <c r="M209" i="16"/>
  <c r="M208" i="16"/>
  <c r="M207" i="16"/>
  <c r="M206" i="16"/>
  <c r="M205" i="16"/>
  <c r="M204" i="16"/>
  <c r="M203" i="16"/>
  <c r="M202" i="16"/>
  <c r="M201" i="16"/>
  <c r="M200" i="16"/>
  <c r="M199" i="16"/>
  <c r="M198" i="16"/>
  <c r="M197" i="16"/>
  <c r="M196" i="16"/>
  <c r="M195" i="16"/>
  <c r="M194" i="16"/>
  <c r="M193" i="16"/>
  <c r="M192" i="16"/>
  <c r="M191" i="16"/>
  <c r="M190" i="16"/>
  <c r="M189" i="16"/>
  <c r="M188" i="16"/>
  <c r="M187" i="16"/>
  <c r="M186" i="16"/>
  <c r="M185" i="16"/>
  <c r="M184" i="16"/>
  <c r="M183" i="16"/>
  <c r="M182" i="16"/>
  <c r="M181" i="16"/>
  <c r="M180" i="16"/>
  <c r="M179" i="16"/>
  <c r="M178" i="16"/>
  <c r="M177" i="16"/>
  <c r="M176" i="16"/>
  <c r="M175" i="16"/>
  <c r="M174" i="16"/>
  <c r="M173" i="16"/>
  <c r="M172" i="16"/>
  <c r="M171" i="16"/>
  <c r="M170" i="16"/>
  <c r="M169" i="16"/>
  <c r="M168" i="16"/>
  <c r="M167" i="16"/>
  <c r="M166" i="16"/>
  <c r="M165" i="16"/>
  <c r="M164" i="16"/>
  <c r="M163" i="16"/>
  <c r="M162" i="16"/>
  <c r="M161" i="16"/>
  <c r="M160" i="16"/>
  <c r="M159" i="16"/>
  <c r="M158" i="16"/>
  <c r="M157" i="16"/>
  <c r="M156" i="16"/>
  <c r="M155" i="16"/>
  <c r="M154" i="16"/>
  <c r="M153" i="16"/>
  <c r="M152" i="16"/>
  <c r="M151" i="16"/>
  <c r="M150" i="16"/>
  <c r="M149" i="16"/>
  <c r="M148" i="16"/>
  <c r="M147" i="16"/>
  <c r="M146" i="16"/>
  <c r="M145" i="16"/>
  <c r="M144" i="16"/>
  <c r="M143" i="16"/>
  <c r="M142" i="16"/>
  <c r="M141" i="16"/>
  <c r="M140" i="16"/>
  <c r="M139" i="16"/>
  <c r="M138" i="16"/>
  <c r="M137" i="16"/>
  <c r="M136" i="16"/>
  <c r="M135" i="16"/>
  <c r="M134" i="16"/>
  <c r="M133" i="16"/>
  <c r="M132" i="16"/>
  <c r="M131" i="16"/>
  <c r="M130" i="16"/>
  <c r="M129" i="16"/>
  <c r="M128" i="16"/>
  <c r="M127" i="16"/>
  <c r="M126" i="16"/>
  <c r="M125" i="16"/>
  <c r="M124" i="16"/>
  <c r="M123" i="16"/>
  <c r="M122" i="16"/>
  <c r="M121" i="16"/>
  <c r="M120" i="16"/>
  <c r="M119" i="16"/>
  <c r="M118" i="16"/>
  <c r="M117" i="16"/>
  <c r="M116" i="16"/>
  <c r="M115" i="16"/>
  <c r="M114" i="16"/>
  <c r="M113" i="16"/>
  <c r="M112" i="16"/>
  <c r="M111" i="16"/>
  <c r="M110" i="16"/>
  <c r="M109" i="16"/>
  <c r="M108" i="16"/>
  <c r="M107" i="16"/>
  <c r="M106" i="16"/>
  <c r="M105" i="16"/>
  <c r="M104" i="16"/>
  <c r="M103" i="16"/>
  <c r="M102" i="16"/>
  <c r="M101" i="16"/>
  <c r="M100" i="16"/>
  <c r="M99" i="16"/>
  <c r="M98" i="16"/>
  <c r="M97" i="16"/>
  <c r="M96" i="16"/>
  <c r="M95" i="16"/>
  <c r="M94" i="16"/>
  <c r="M93" i="16"/>
  <c r="M92" i="16"/>
  <c r="M91" i="16"/>
  <c r="M90" i="16"/>
  <c r="M89" i="16"/>
  <c r="M88" i="16"/>
  <c r="M87" i="16"/>
  <c r="M86" i="16"/>
  <c r="M85" i="16"/>
  <c r="M84" i="16"/>
  <c r="M83" i="16"/>
  <c r="M82" i="16"/>
  <c r="M81" i="16"/>
  <c r="M80" i="16"/>
  <c r="M79" i="16"/>
  <c r="M78" i="16"/>
  <c r="M77" i="16"/>
  <c r="M76" i="16"/>
  <c r="M75" i="16"/>
  <c r="M74" i="16"/>
  <c r="M73" i="16"/>
  <c r="M72" i="16"/>
  <c r="M71" i="16"/>
  <c r="M70" i="16"/>
  <c r="M69" i="16"/>
  <c r="M68" i="16"/>
  <c r="M67" i="16"/>
  <c r="M66" i="16"/>
  <c r="M65" i="16"/>
  <c r="M64" i="16"/>
  <c r="M63" i="16"/>
  <c r="M62" i="16"/>
  <c r="M61" i="16"/>
  <c r="M60" i="16"/>
  <c r="M59" i="16"/>
  <c r="M58" i="16"/>
  <c r="M57" i="16"/>
  <c r="M56" i="16"/>
  <c r="M55" i="16"/>
  <c r="M54" i="16"/>
  <c r="M53" i="16"/>
  <c r="M52" i="16"/>
  <c r="M51" i="16"/>
  <c r="M50" i="16"/>
  <c r="M49" i="16"/>
  <c r="M48" i="16"/>
  <c r="M47" i="16"/>
  <c r="M46" i="16"/>
  <c r="M45" i="16"/>
  <c r="M44" i="16"/>
  <c r="M43" i="16"/>
  <c r="M42" i="16"/>
  <c r="M41" i="16"/>
  <c r="M40" i="16"/>
  <c r="M39" i="16"/>
  <c r="M38" i="16"/>
  <c r="M37" i="16"/>
  <c r="M36" i="16"/>
  <c r="M35" i="16"/>
  <c r="M34" i="16"/>
  <c r="M33" i="16"/>
  <c r="M32" i="16"/>
  <c r="M31" i="16"/>
  <c r="M30" i="16"/>
  <c r="M29" i="16"/>
  <c r="M28" i="16"/>
  <c r="M27" i="16"/>
  <c r="M26" i="16"/>
  <c r="M25" i="16"/>
  <c r="M24" i="16"/>
  <c r="M23" i="16"/>
  <c r="M22" i="16"/>
  <c r="M21" i="16"/>
  <c r="M20" i="16"/>
  <c r="M19" i="16"/>
  <c r="M18" i="16"/>
  <c r="M17" i="16"/>
  <c r="M16" i="16"/>
  <c r="M15" i="16"/>
  <c r="M513" i="42"/>
  <c r="M512" i="42"/>
  <c r="M511" i="42"/>
  <c r="M510" i="42"/>
  <c r="M509" i="42"/>
  <c r="M508" i="42"/>
  <c r="M507" i="42"/>
  <c r="M506" i="42"/>
  <c r="M505" i="42"/>
  <c r="M504" i="42"/>
  <c r="M503" i="42"/>
  <c r="M502" i="42"/>
  <c r="M501" i="42"/>
  <c r="M500" i="42"/>
  <c r="M499" i="42"/>
  <c r="M498" i="42"/>
  <c r="M497" i="42"/>
  <c r="M496" i="42"/>
  <c r="M495" i="42"/>
  <c r="M494" i="42"/>
  <c r="M493" i="42"/>
  <c r="M492" i="42"/>
  <c r="M491" i="42"/>
  <c r="M490" i="42"/>
  <c r="M489" i="42"/>
  <c r="M488" i="42"/>
  <c r="M487" i="42"/>
  <c r="M486" i="42"/>
  <c r="M485" i="42"/>
  <c r="M484" i="42"/>
  <c r="M483" i="42"/>
  <c r="M482" i="42"/>
  <c r="M481" i="42"/>
  <c r="M480" i="42"/>
  <c r="M479" i="42"/>
  <c r="M478" i="42"/>
  <c r="M477" i="42"/>
  <c r="M476" i="42"/>
  <c r="M475" i="42"/>
  <c r="M474" i="42"/>
  <c r="M473" i="42"/>
  <c r="M472" i="42"/>
  <c r="M471" i="42"/>
  <c r="M470" i="42"/>
  <c r="M469" i="42"/>
  <c r="M468" i="42"/>
  <c r="M467" i="42"/>
  <c r="M466" i="42"/>
  <c r="M465" i="42"/>
  <c r="M464" i="42"/>
  <c r="M463" i="42"/>
  <c r="M462" i="42"/>
  <c r="M461" i="42"/>
  <c r="M460" i="42"/>
  <c r="M459" i="42"/>
  <c r="M458" i="42"/>
  <c r="M457" i="42"/>
  <c r="M456" i="42"/>
  <c r="M455" i="42"/>
  <c r="M454" i="42"/>
  <c r="M453" i="42"/>
  <c r="M452" i="42"/>
  <c r="M451" i="42"/>
  <c r="M450" i="42"/>
  <c r="M449" i="42"/>
  <c r="M448" i="42"/>
  <c r="M447" i="42"/>
  <c r="M446" i="42"/>
  <c r="M445" i="42"/>
  <c r="M444" i="42"/>
  <c r="M443" i="42"/>
  <c r="M442" i="42"/>
  <c r="M441" i="42"/>
  <c r="M440" i="42"/>
  <c r="M439" i="42"/>
  <c r="M438" i="42"/>
  <c r="M437" i="42"/>
  <c r="M436" i="42"/>
  <c r="M435" i="42"/>
  <c r="M434" i="42"/>
  <c r="M433" i="42"/>
  <c r="M432" i="42"/>
  <c r="M431" i="42"/>
  <c r="M430" i="42"/>
  <c r="M429" i="42"/>
  <c r="M428" i="42"/>
  <c r="M427" i="42"/>
  <c r="M426" i="42"/>
  <c r="M425" i="42"/>
  <c r="M424" i="42"/>
  <c r="M423" i="42"/>
  <c r="M422" i="42"/>
  <c r="M421" i="42"/>
  <c r="M420" i="42"/>
  <c r="M419" i="42"/>
  <c r="M418" i="42"/>
  <c r="M417" i="42"/>
  <c r="M416" i="42"/>
  <c r="M415" i="42"/>
  <c r="M414" i="42"/>
  <c r="M413" i="42"/>
  <c r="M412" i="42"/>
  <c r="M411" i="42"/>
  <c r="M410" i="42"/>
  <c r="M409" i="42"/>
  <c r="M408" i="42"/>
  <c r="M407" i="42"/>
  <c r="M406" i="42"/>
  <c r="M405" i="42"/>
  <c r="M404" i="42"/>
  <c r="M403" i="42"/>
  <c r="M402" i="42"/>
  <c r="M401" i="42"/>
  <c r="M400" i="42"/>
  <c r="M399" i="42"/>
  <c r="M398" i="42"/>
  <c r="M397" i="42"/>
  <c r="M396" i="42"/>
  <c r="M395" i="42"/>
  <c r="M394" i="42"/>
  <c r="M393" i="42"/>
  <c r="M392" i="42"/>
  <c r="M391" i="42"/>
  <c r="M390" i="42"/>
  <c r="M389" i="42"/>
  <c r="M388" i="42"/>
  <c r="M387" i="42"/>
  <c r="M386" i="42"/>
  <c r="M385" i="42"/>
  <c r="M384" i="42"/>
  <c r="M383" i="42"/>
  <c r="M382" i="42"/>
  <c r="M381" i="42"/>
  <c r="M380" i="42"/>
  <c r="M379" i="42"/>
  <c r="M378" i="42"/>
  <c r="M377" i="42"/>
  <c r="M376" i="42"/>
  <c r="M375" i="42"/>
  <c r="M374" i="42"/>
  <c r="M373" i="42"/>
  <c r="M372" i="42"/>
  <c r="M371" i="42"/>
  <c r="M370" i="42"/>
  <c r="M369" i="42"/>
  <c r="M368" i="42"/>
  <c r="M367" i="42"/>
  <c r="M366" i="42"/>
  <c r="M365" i="42"/>
  <c r="M364" i="42"/>
  <c r="M363" i="42"/>
  <c r="M362" i="42"/>
  <c r="M361" i="42"/>
  <c r="M360" i="42"/>
  <c r="M359" i="42"/>
  <c r="M358" i="42"/>
  <c r="M357" i="42"/>
  <c r="M356" i="42"/>
  <c r="M355" i="42"/>
  <c r="M354" i="42"/>
  <c r="M353" i="42"/>
  <c r="M352" i="42"/>
  <c r="M351" i="42"/>
  <c r="M350" i="42"/>
  <c r="M349" i="42"/>
  <c r="M348" i="42"/>
  <c r="M347" i="42"/>
  <c r="M346" i="42"/>
  <c r="M345" i="42"/>
  <c r="M344" i="42"/>
  <c r="M343" i="42"/>
  <c r="M342" i="42"/>
  <c r="M341" i="42"/>
  <c r="M340" i="42"/>
  <c r="M339" i="42"/>
  <c r="M338" i="42"/>
  <c r="M337" i="42"/>
  <c r="M336" i="42"/>
  <c r="M335" i="42"/>
  <c r="M334" i="42"/>
  <c r="M333" i="42"/>
  <c r="M332" i="42"/>
  <c r="M331" i="42"/>
  <c r="M330" i="42"/>
  <c r="M329" i="42"/>
  <c r="M328" i="42"/>
  <c r="M327" i="42"/>
  <c r="M326" i="42"/>
  <c r="M325" i="42"/>
  <c r="M324" i="42"/>
  <c r="M323" i="42"/>
  <c r="M322" i="42"/>
  <c r="M321" i="42"/>
  <c r="M320" i="42"/>
  <c r="M319" i="42"/>
  <c r="M318" i="42"/>
  <c r="M317" i="42"/>
  <c r="M316" i="42"/>
  <c r="M315" i="42"/>
  <c r="M314" i="42"/>
  <c r="M313" i="42"/>
  <c r="M312" i="42"/>
  <c r="M311" i="42"/>
  <c r="M310" i="42"/>
  <c r="M309" i="42"/>
  <c r="M308" i="42"/>
  <c r="M307" i="42"/>
  <c r="M306" i="42"/>
  <c r="M305" i="42"/>
  <c r="M304" i="42"/>
  <c r="M303" i="42"/>
  <c r="M302" i="42"/>
  <c r="M301" i="42"/>
  <c r="M300" i="42"/>
  <c r="M299" i="42"/>
  <c r="M298" i="42"/>
  <c r="M297" i="42"/>
  <c r="M296" i="42"/>
  <c r="M295" i="42"/>
  <c r="M294" i="42"/>
  <c r="M293" i="42"/>
  <c r="M292" i="42"/>
  <c r="M291" i="42"/>
  <c r="M290" i="42"/>
  <c r="M289" i="42"/>
  <c r="M288" i="42"/>
  <c r="M287" i="42"/>
  <c r="M286" i="42"/>
  <c r="M285" i="42"/>
  <c r="M284" i="42"/>
  <c r="M283" i="42"/>
  <c r="M282" i="42"/>
  <c r="M281" i="42"/>
  <c r="M280" i="42"/>
  <c r="M279" i="42"/>
  <c r="M278" i="42"/>
  <c r="M277" i="42"/>
  <c r="M276" i="42"/>
  <c r="M275" i="42"/>
  <c r="M274" i="42"/>
  <c r="M273" i="42"/>
  <c r="M272" i="42"/>
  <c r="M271" i="42"/>
  <c r="M270" i="42"/>
  <c r="M269" i="42"/>
  <c r="M268" i="42"/>
  <c r="M267" i="42"/>
  <c r="M266" i="42"/>
  <c r="M265" i="42"/>
  <c r="M264" i="42"/>
  <c r="M263" i="42"/>
  <c r="M262" i="42"/>
  <c r="M261" i="42"/>
  <c r="M260" i="42"/>
  <c r="M259" i="42"/>
  <c r="M258" i="42"/>
  <c r="M257" i="42"/>
  <c r="M256" i="42"/>
  <c r="M255" i="42"/>
  <c r="M254" i="42"/>
  <c r="M253" i="42"/>
  <c r="M252" i="42"/>
  <c r="M251" i="42"/>
  <c r="M250" i="42"/>
  <c r="M249" i="42"/>
  <c r="M248" i="42"/>
  <c r="M247" i="42"/>
  <c r="M246" i="42"/>
  <c r="M245" i="42"/>
  <c r="M244" i="42"/>
  <c r="M243" i="42"/>
  <c r="M242" i="42"/>
  <c r="M241" i="42"/>
  <c r="M240" i="42"/>
  <c r="M239" i="42"/>
  <c r="M238" i="42"/>
  <c r="M237" i="42"/>
  <c r="M236" i="42"/>
  <c r="M235" i="42"/>
  <c r="M234" i="42"/>
  <c r="M233" i="42"/>
  <c r="M232" i="42"/>
  <c r="M231" i="42"/>
  <c r="M230" i="42"/>
  <c r="M229" i="42"/>
  <c r="M228" i="42"/>
  <c r="M227" i="42"/>
  <c r="M226" i="42"/>
  <c r="M225" i="42"/>
  <c r="M224" i="42"/>
  <c r="M223" i="42"/>
  <c r="M222" i="42"/>
  <c r="M221" i="42"/>
  <c r="M220" i="42"/>
  <c r="M219" i="42"/>
  <c r="M218" i="42"/>
  <c r="M217" i="42"/>
  <c r="M216" i="42"/>
  <c r="M215" i="42"/>
  <c r="M214" i="42"/>
  <c r="M213" i="42"/>
  <c r="M212" i="42"/>
  <c r="M211" i="42"/>
  <c r="M210" i="42"/>
  <c r="M209" i="42"/>
  <c r="M208" i="42"/>
  <c r="M207" i="42"/>
  <c r="M206" i="42"/>
  <c r="M205" i="42"/>
  <c r="M204" i="42"/>
  <c r="M203" i="42"/>
  <c r="M202" i="42"/>
  <c r="M201" i="42"/>
  <c r="M200" i="42"/>
  <c r="M199" i="42"/>
  <c r="M198" i="42"/>
  <c r="M197" i="42"/>
  <c r="M196" i="42"/>
  <c r="M195" i="42"/>
  <c r="M194" i="42"/>
  <c r="M193" i="42"/>
  <c r="M192" i="42"/>
  <c r="M191" i="42"/>
  <c r="M190" i="42"/>
  <c r="M189" i="42"/>
  <c r="M188" i="42"/>
  <c r="M187" i="42"/>
  <c r="M186" i="42"/>
  <c r="M185" i="42"/>
  <c r="M184" i="42"/>
  <c r="M183" i="42"/>
  <c r="M182" i="42"/>
  <c r="M181" i="42"/>
  <c r="M180" i="42"/>
  <c r="M179" i="42"/>
  <c r="M178" i="42"/>
  <c r="M177" i="42"/>
  <c r="M176" i="42"/>
  <c r="M175" i="42"/>
  <c r="M174" i="42"/>
  <c r="M173" i="42"/>
  <c r="M172" i="42"/>
  <c r="M171" i="42"/>
  <c r="M170" i="42"/>
  <c r="M169" i="42"/>
  <c r="M168" i="42"/>
  <c r="M167" i="42"/>
  <c r="M166" i="42"/>
  <c r="M165" i="42"/>
  <c r="M164" i="42"/>
  <c r="M163" i="42"/>
  <c r="M162" i="42"/>
  <c r="M161" i="42"/>
  <c r="M160" i="42"/>
  <c r="M159" i="42"/>
  <c r="M158" i="42"/>
  <c r="M157" i="42"/>
  <c r="M156" i="42"/>
  <c r="M155" i="42"/>
  <c r="M154" i="42"/>
  <c r="M153" i="42"/>
  <c r="M152" i="42"/>
  <c r="M151" i="42"/>
  <c r="M150" i="42"/>
  <c r="M149" i="42"/>
  <c r="M148" i="42"/>
  <c r="M147" i="42"/>
  <c r="M146" i="42"/>
  <c r="M145" i="42"/>
  <c r="M144" i="42"/>
  <c r="M143" i="42"/>
  <c r="M142" i="42"/>
  <c r="M141" i="42"/>
  <c r="M140" i="42"/>
  <c r="M139" i="42"/>
  <c r="M138" i="42"/>
  <c r="M137" i="42"/>
  <c r="M136" i="42"/>
  <c r="M135" i="42"/>
  <c r="M134" i="42"/>
  <c r="M133" i="42"/>
  <c r="M132" i="42"/>
  <c r="M131" i="42"/>
  <c r="M130" i="42"/>
  <c r="M129" i="42"/>
  <c r="M128" i="42"/>
  <c r="M127" i="42"/>
  <c r="M126" i="42"/>
  <c r="M125" i="42"/>
  <c r="M124" i="42"/>
  <c r="M123" i="42"/>
  <c r="M122" i="42"/>
  <c r="M121" i="42"/>
  <c r="M120" i="42"/>
  <c r="M119" i="42"/>
  <c r="M118" i="42"/>
  <c r="M117" i="42"/>
  <c r="M116" i="42"/>
  <c r="M115" i="42"/>
  <c r="M114" i="42"/>
  <c r="M113" i="42"/>
  <c r="M112" i="42"/>
  <c r="M111" i="42"/>
  <c r="M110" i="42"/>
  <c r="M109" i="42"/>
  <c r="M108" i="42"/>
  <c r="M107" i="42"/>
  <c r="M106" i="42"/>
  <c r="M105" i="42"/>
  <c r="M104" i="42"/>
  <c r="M103" i="42"/>
  <c r="M102" i="42"/>
  <c r="M101" i="42"/>
  <c r="M100" i="42"/>
  <c r="M99" i="42"/>
  <c r="M98" i="42"/>
  <c r="M97" i="42"/>
  <c r="M96" i="42"/>
  <c r="M95" i="42"/>
  <c r="M94" i="42"/>
  <c r="M93" i="42"/>
  <c r="M92" i="42"/>
  <c r="M91" i="42"/>
  <c r="M90" i="42"/>
  <c r="M89" i="42"/>
  <c r="M88" i="42"/>
  <c r="M87" i="42"/>
  <c r="M86" i="42"/>
  <c r="M85" i="42"/>
  <c r="M84" i="42"/>
  <c r="M83" i="42"/>
  <c r="M82" i="42"/>
  <c r="M81" i="42"/>
  <c r="M80" i="42"/>
  <c r="M79" i="42"/>
  <c r="M78" i="42"/>
  <c r="M77" i="42"/>
  <c r="M76" i="42"/>
  <c r="M75" i="42"/>
  <c r="M74" i="42"/>
  <c r="M73" i="42"/>
  <c r="M72" i="42"/>
  <c r="M71" i="42"/>
  <c r="M70" i="42"/>
  <c r="M69" i="42"/>
  <c r="M68" i="42"/>
  <c r="M67" i="42"/>
  <c r="M66" i="42"/>
  <c r="M65" i="42"/>
  <c r="M64" i="42"/>
  <c r="M63" i="42"/>
  <c r="M62" i="42"/>
  <c r="M61" i="42"/>
  <c r="M60" i="42"/>
  <c r="M59" i="42"/>
  <c r="M58" i="42"/>
  <c r="M57" i="42"/>
  <c r="M56" i="42"/>
  <c r="M55" i="42"/>
  <c r="M54" i="42"/>
  <c r="M53" i="42"/>
  <c r="M52" i="42"/>
  <c r="M51" i="42"/>
  <c r="M50" i="42"/>
  <c r="M49" i="42"/>
  <c r="M48" i="42"/>
  <c r="M47" i="42"/>
  <c r="M46" i="42"/>
  <c r="M45" i="42"/>
  <c r="M44" i="42"/>
  <c r="M43" i="42"/>
  <c r="M42" i="42"/>
  <c r="M41" i="42"/>
  <c r="M40" i="42"/>
  <c r="M39" i="42"/>
  <c r="M38" i="42"/>
  <c r="M37" i="42"/>
  <c r="M36" i="42"/>
  <c r="M35" i="42"/>
  <c r="M34" i="42"/>
  <c r="M33" i="42"/>
  <c r="M32" i="42"/>
  <c r="M31" i="42"/>
  <c r="M30" i="42"/>
  <c r="M29" i="42"/>
  <c r="M28" i="42"/>
  <c r="M27" i="42"/>
  <c r="M26" i="42"/>
  <c r="M25" i="42"/>
  <c r="M24" i="42"/>
  <c r="M23" i="42"/>
  <c r="M22" i="42"/>
  <c r="M21" i="42"/>
  <c r="M20" i="42"/>
  <c r="M19" i="42"/>
  <c r="M18" i="42"/>
  <c r="M17" i="42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513" i="41"/>
  <c r="M512" i="41"/>
  <c r="M511" i="41"/>
  <c r="M510" i="41"/>
  <c r="M509" i="41"/>
  <c r="M508" i="41"/>
  <c r="M507" i="41"/>
  <c r="M506" i="41"/>
  <c r="M505" i="41"/>
  <c r="M504" i="41"/>
  <c r="M503" i="41"/>
  <c r="M502" i="41"/>
  <c r="M501" i="41"/>
  <c r="M500" i="41"/>
  <c r="M499" i="41"/>
  <c r="M498" i="41"/>
  <c r="M497" i="41"/>
  <c r="M496" i="41"/>
  <c r="M495" i="41"/>
  <c r="M494" i="41"/>
  <c r="M493" i="41"/>
  <c r="M492" i="41"/>
  <c r="M491" i="41"/>
  <c r="M490" i="41"/>
  <c r="M489" i="41"/>
  <c r="M488" i="41"/>
  <c r="M487" i="41"/>
  <c r="M486" i="41"/>
  <c r="M485" i="41"/>
  <c r="M484" i="41"/>
  <c r="M483" i="41"/>
  <c r="M482" i="41"/>
  <c r="M481" i="41"/>
  <c r="M480" i="41"/>
  <c r="M479" i="41"/>
  <c r="M478" i="41"/>
  <c r="M477" i="41"/>
  <c r="M476" i="41"/>
  <c r="M475" i="41"/>
  <c r="M474" i="41"/>
  <c r="M473" i="41"/>
  <c r="M472" i="41"/>
  <c r="M471" i="41"/>
  <c r="M470" i="41"/>
  <c r="M469" i="41"/>
  <c r="M468" i="41"/>
  <c r="M467" i="41"/>
  <c r="M466" i="41"/>
  <c r="M465" i="41"/>
  <c r="M464" i="41"/>
  <c r="M463" i="41"/>
  <c r="M462" i="41"/>
  <c r="M461" i="41"/>
  <c r="M460" i="41"/>
  <c r="M459" i="41"/>
  <c r="M458" i="41"/>
  <c r="M457" i="41"/>
  <c r="M456" i="41"/>
  <c r="M455" i="41"/>
  <c r="M454" i="41"/>
  <c r="M453" i="41"/>
  <c r="M452" i="41"/>
  <c r="M451" i="41"/>
  <c r="M450" i="41"/>
  <c r="M449" i="41"/>
  <c r="M448" i="41"/>
  <c r="M447" i="41"/>
  <c r="M446" i="41"/>
  <c r="M445" i="41"/>
  <c r="M444" i="41"/>
  <c r="M443" i="41"/>
  <c r="M442" i="41"/>
  <c r="M441" i="41"/>
  <c r="M440" i="41"/>
  <c r="M439" i="41"/>
  <c r="M438" i="41"/>
  <c r="M437" i="41"/>
  <c r="M436" i="41"/>
  <c r="M435" i="41"/>
  <c r="M434" i="41"/>
  <c r="M433" i="41"/>
  <c r="M432" i="41"/>
  <c r="M431" i="41"/>
  <c r="M430" i="41"/>
  <c r="M429" i="41"/>
  <c r="M428" i="41"/>
  <c r="M427" i="41"/>
  <c r="M426" i="41"/>
  <c r="M425" i="41"/>
  <c r="M424" i="41"/>
  <c r="M423" i="41"/>
  <c r="M422" i="41"/>
  <c r="M421" i="41"/>
  <c r="M420" i="41"/>
  <c r="M419" i="41"/>
  <c r="M418" i="41"/>
  <c r="M417" i="41"/>
  <c r="M416" i="41"/>
  <c r="M415" i="41"/>
  <c r="M414" i="41"/>
  <c r="M413" i="41"/>
  <c r="M412" i="41"/>
  <c r="M411" i="41"/>
  <c r="M410" i="41"/>
  <c r="M409" i="41"/>
  <c r="M408" i="41"/>
  <c r="M407" i="41"/>
  <c r="M406" i="41"/>
  <c r="M405" i="41"/>
  <c r="M404" i="41"/>
  <c r="M403" i="41"/>
  <c r="M402" i="41"/>
  <c r="M401" i="41"/>
  <c r="M400" i="41"/>
  <c r="M399" i="41"/>
  <c r="M398" i="41"/>
  <c r="M397" i="41"/>
  <c r="M396" i="41"/>
  <c r="M395" i="41"/>
  <c r="M394" i="41"/>
  <c r="M393" i="41"/>
  <c r="M392" i="41"/>
  <c r="M391" i="41"/>
  <c r="M390" i="41"/>
  <c r="M389" i="41"/>
  <c r="M388" i="41"/>
  <c r="M387" i="41"/>
  <c r="M386" i="41"/>
  <c r="M385" i="41"/>
  <c r="M384" i="41"/>
  <c r="M383" i="41"/>
  <c r="M382" i="41"/>
  <c r="M381" i="41"/>
  <c r="M380" i="41"/>
  <c r="M379" i="41"/>
  <c r="M378" i="41"/>
  <c r="M377" i="41"/>
  <c r="M376" i="41"/>
  <c r="M375" i="41"/>
  <c r="M374" i="41"/>
  <c r="M373" i="41"/>
  <c r="M372" i="41"/>
  <c r="M371" i="41"/>
  <c r="M370" i="41"/>
  <c r="M369" i="41"/>
  <c r="M368" i="41"/>
  <c r="M367" i="41"/>
  <c r="M366" i="41"/>
  <c r="M365" i="41"/>
  <c r="M364" i="41"/>
  <c r="M363" i="41"/>
  <c r="M362" i="41"/>
  <c r="M361" i="41"/>
  <c r="M360" i="41"/>
  <c r="M359" i="41"/>
  <c r="M358" i="41"/>
  <c r="M357" i="41"/>
  <c r="M356" i="41"/>
  <c r="M355" i="41"/>
  <c r="M354" i="41"/>
  <c r="M353" i="41"/>
  <c r="M352" i="41"/>
  <c r="M351" i="41"/>
  <c r="M350" i="41"/>
  <c r="M349" i="41"/>
  <c r="M348" i="41"/>
  <c r="M347" i="41"/>
  <c r="M346" i="41"/>
  <c r="M345" i="41"/>
  <c r="M344" i="41"/>
  <c r="M343" i="41"/>
  <c r="M342" i="41"/>
  <c r="M341" i="41"/>
  <c r="M340" i="41"/>
  <c r="M339" i="41"/>
  <c r="M338" i="41"/>
  <c r="M337" i="41"/>
  <c r="M336" i="41"/>
  <c r="M335" i="41"/>
  <c r="M334" i="41"/>
  <c r="M333" i="41"/>
  <c r="M332" i="41"/>
  <c r="M331" i="41"/>
  <c r="M330" i="41"/>
  <c r="M329" i="41"/>
  <c r="M328" i="41"/>
  <c r="M327" i="41"/>
  <c r="M326" i="41"/>
  <c r="M325" i="41"/>
  <c r="M324" i="41"/>
  <c r="M323" i="41"/>
  <c r="M322" i="41"/>
  <c r="M321" i="41"/>
  <c r="M320" i="41"/>
  <c r="M319" i="41"/>
  <c r="M318" i="41"/>
  <c r="M317" i="41"/>
  <c r="M316" i="41"/>
  <c r="M315" i="41"/>
  <c r="M314" i="41"/>
  <c r="M313" i="41"/>
  <c r="M312" i="41"/>
  <c r="M311" i="41"/>
  <c r="M310" i="41"/>
  <c r="M309" i="41"/>
  <c r="M308" i="41"/>
  <c r="M307" i="41"/>
  <c r="M306" i="41"/>
  <c r="M305" i="41"/>
  <c r="M304" i="41"/>
  <c r="M303" i="41"/>
  <c r="M302" i="41"/>
  <c r="M301" i="41"/>
  <c r="M300" i="41"/>
  <c r="M299" i="41"/>
  <c r="M298" i="41"/>
  <c r="M297" i="41"/>
  <c r="M296" i="41"/>
  <c r="M295" i="41"/>
  <c r="M294" i="41"/>
  <c r="M293" i="41"/>
  <c r="M292" i="41"/>
  <c r="M291" i="41"/>
  <c r="M290" i="41"/>
  <c r="M289" i="41"/>
  <c r="M288" i="41"/>
  <c r="M287" i="41"/>
  <c r="M286" i="41"/>
  <c r="M285" i="41"/>
  <c r="M284" i="41"/>
  <c r="M283" i="41"/>
  <c r="M282" i="41"/>
  <c r="M281" i="41"/>
  <c r="M280" i="41"/>
  <c r="M279" i="41"/>
  <c r="M278" i="41"/>
  <c r="M277" i="41"/>
  <c r="M276" i="41"/>
  <c r="M275" i="41"/>
  <c r="M274" i="41"/>
  <c r="M273" i="41"/>
  <c r="M272" i="41"/>
  <c r="M271" i="41"/>
  <c r="M270" i="41"/>
  <c r="M269" i="41"/>
  <c r="M268" i="41"/>
  <c r="M267" i="41"/>
  <c r="M266" i="41"/>
  <c r="M265" i="41"/>
  <c r="M264" i="41"/>
  <c r="M263" i="41"/>
  <c r="M262" i="41"/>
  <c r="M261" i="41"/>
  <c r="M260" i="41"/>
  <c r="M259" i="41"/>
  <c r="M258" i="41"/>
  <c r="M257" i="41"/>
  <c r="M256" i="41"/>
  <c r="M255" i="41"/>
  <c r="M254" i="41"/>
  <c r="M253" i="41"/>
  <c r="M252" i="41"/>
  <c r="M251" i="41"/>
  <c r="M250" i="41"/>
  <c r="M249" i="41"/>
  <c r="M248" i="41"/>
  <c r="M247" i="41"/>
  <c r="M246" i="41"/>
  <c r="M245" i="41"/>
  <c r="M244" i="41"/>
  <c r="M243" i="41"/>
  <c r="M242" i="41"/>
  <c r="M241" i="41"/>
  <c r="M240" i="41"/>
  <c r="M239" i="41"/>
  <c r="M238" i="41"/>
  <c r="M237" i="41"/>
  <c r="M236" i="41"/>
  <c r="M235" i="41"/>
  <c r="M234" i="41"/>
  <c r="M233" i="41"/>
  <c r="M232" i="41"/>
  <c r="M231" i="41"/>
  <c r="M230" i="41"/>
  <c r="M229" i="41"/>
  <c r="M228" i="41"/>
  <c r="M227" i="41"/>
  <c r="M226" i="41"/>
  <c r="M225" i="41"/>
  <c r="M224" i="41"/>
  <c r="M223" i="41"/>
  <c r="M222" i="41"/>
  <c r="M221" i="41"/>
  <c r="M220" i="41"/>
  <c r="M219" i="41"/>
  <c r="M218" i="41"/>
  <c r="M217" i="41"/>
  <c r="M216" i="41"/>
  <c r="M215" i="41"/>
  <c r="M214" i="41"/>
  <c r="M213" i="41"/>
  <c r="M212" i="41"/>
  <c r="M211" i="41"/>
  <c r="M210" i="41"/>
  <c r="M209" i="41"/>
  <c r="M208" i="41"/>
  <c r="M207" i="41"/>
  <c r="M206" i="41"/>
  <c r="M205" i="41"/>
  <c r="M204" i="41"/>
  <c r="M203" i="41"/>
  <c r="M202" i="41"/>
  <c r="M201" i="41"/>
  <c r="M200" i="41"/>
  <c r="M199" i="41"/>
  <c r="M198" i="41"/>
  <c r="M197" i="41"/>
  <c r="M196" i="41"/>
  <c r="M195" i="41"/>
  <c r="M194" i="41"/>
  <c r="M193" i="41"/>
  <c r="M192" i="41"/>
  <c r="M191" i="41"/>
  <c r="M190" i="41"/>
  <c r="M189" i="41"/>
  <c r="M188" i="41"/>
  <c r="M187" i="41"/>
  <c r="M186" i="41"/>
  <c r="M185" i="41"/>
  <c r="M184" i="41"/>
  <c r="M183" i="41"/>
  <c r="M182" i="41"/>
  <c r="M181" i="41"/>
  <c r="M180" i="41"/>
  <c r="M179" i="41"/>
  <c r="M178" i="41"/>
  <c r="M177" i="41"/>
  <c r="M176" i="41"/>
  <c r="M175" i="41"/>
  <c r="M174" i="41"/>
  <c r="M173" i="41"/>
  <c r="M172" i="41"/>
  <c r="M171" i="41"/>
  <c r="M170" i="41"/>
  <c r="M169" i="41"/>
  <c r="M168" i="41"/>
  <c r="M167" i="41"/>
  <c r="M166" i="41"/>
  <c r="M165" i="41"/>
  <c r="M164" i="41"/>
  <c r="M163" i="41"/>
  <c r="M162" i="41"/>
  <c r="M161" i="41"/>
  <c r="M160" i="41"/>
  <c r="M159" i="41"/>
  <c r="M158" i="41"/>
  <c r="M157" i="41"/>
  <c r="M156" i="41"/>
  <c r="M155" i="41"/>
  <c r="M154" i="41"/>
  <c r="M153" i="41"/>
  <c r="M152" i="41"/>
  <c r="M151" i="41"/>
  <c r="M150" i="41"/>
  <c r="M149" i="41"/>
  <c r="M148" i="41"/>
  <c r="M147" i="41"/>
  <c r="M146" i="41"/>
  <c r="M145" i="41"/>
  <c r="M144" i="41"/>
  <c r="M143" i="41"/>
  <c r="M142" i="41"/>
  <c r="M141" i="41"/>
  <c r="M140" i="41"/>
  <c r="M139" i="41"/>
  <c r="M138" i="41"/>
  <c r="M137" i="41"/>
  <c r="M136" i="41"/>
  <c r="M135" i="41"/>
  <c r="M134" i="41"/>
  <c r="M133" i="41"/>
  <c r="M132" i="41"/>
  <c r="M131" i="41"/>
  <c r="M130" i="41"/>
  <c r="M129" i="41"/>
  <c r="M128" i="41"/>
  <c r="M127" i="41"/>
  <c r="M126" i="41"/>
  <c r="M125" i="41"/>
  <c r="M124" i="41"/>
  <c r="M123" i="41"/>
  <c r="M122" i="41"/>
  <c r="M121" i="41"/>
  <c r="M120" i="41"/>
  <c r="M119" i="41"/>
  <c r="M118" i="41"/>
  <c r="M117" i="41"/>
  <c r="M116" i="41"/>
  <c r="M115" i="41"/>
  <c r="M114" i="41"/>
  <c r="M113" i="41"/>
  <c r="M112" i="41"/>
  <c r="M111" i="41"/>
  <c r="M110" i="41"/>
  <c r="M109" i="41"/>
  <c r="M108" i="41"/>
  <c r="M107" i="41"/>
  <c r="M106" i="41"/>
  <c r="M105" i="41"/>
  <c r="M104" i="41"/>
  <c r="M103" i="41"/>
  <c r="M102" i="41"/>
  <c r="M101" i="41"/>
  <c r="M100" i="41"/>
  <c r="M99" i="41"/>
  <c r="M98" i="41"/>
  <c r="M97" i="41"/>
  <c r="M96" i="41"/>
  <c r="M95" i="41"/>
  <c r="M94" i="41"/>
  <c r="M93" i="41"/>
  <c r="M92" i="41"/>
  <c r="M91" i="41"/>
  <c r="M90" i="41"/>
  <c r="M89" i="41"/>
  <c r="M88" i="41"/>
  <c r="M87" i="41"/>
  <c r="M86" i="41"/>
  <c r="M85" i="41"/>
  <c r="M84" i="41"/>
  <c r="M83" i="41"/>
  <c r="M82" i="41"/>
  <c r="M81" i="41"/>
  <c r="M80" i="41"/>
  <c r="M79" i="41"/>
  <c r="M78" i="41"/>
  <c r="M77" i="41"/>
  <c r="M76" i="41"/>
  <c r="M75" i="41"/>
  <c r="M74" i="41"/>
  <c r="M73" i="41"/>
  <c r="M72" i="41"/>
  <c r="M71" i="41"/>
  <c r="M70" i="41"/>
  <c r="M69" i="41"/>
  <c r="M68" i="41"/>
  <c r="M67" i="41"/>
  <c r="M66" i="41"/>
  <c r="M65" i="41"/>
  <c r="M64" i="41"/>
  <c r="M63" i="41"/>
  <c r="M62" i="41"/>
  <c r="M61" i="41"/>
  <c r="M60" i="41"/>
  <c r="M59" i="41"/>
  <c r="M58" i="41"/>
  <c r="M57" i="41"/>
  <c r="M56" i="41"/>
  <c r="M55" i="41"/>
  <c r="M54" i="41"/>
  <c r="M53" i="41"/>
  <c r="M52" i="41"/>
  <c r="M51" i="41"/>
  <c r="M50" i="41"/>
  <c r="M49" i="41"/>
  <c r="M48" i="41"/>
  <c r="M47" i="41"/>
  <c r="M46" i="41"/>
  <c r="M45" i="41"/>
  <c r="M44" i="41"/>
  <c r="M43" i="41"/>
  <c r="M42" i="41"/>
  <c r="M41" i="41"/>
  <c r="M40" i="41"/>
  <c r="M39" i="41"/>
  <c r="M38" i="41"/>
  <c r="M37" i="41"/>
  <c r="M36" i="41"/>
  <c r="M35" i="41"/>
  <c r="M34" i="41"/>
  <c r="M33" i="41"/>
  <c r="M32" i="41"/>
  <c r="M31" i="41"/>
  <c r="M30" i="41"/>
  <c r="M29" i="41"/>
  <c r="M28" i="41"/>
  <c r="M27" i="41"/>
  <c r="M26" i="41"/>
  <c r="M25" i="41"/>
  <c r="M24" i="41"/>
  <c r="M23" i="41"/>
  <c r="M22" i="41"/>
  <c r="M21" i="41"/>
  <c r="M20" i="41"/>
  <c r="M19" i="41"/>
  <c r="M18" i="41"/>
  <c r="M17" i="4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P9" i="45" l="1"/>
  <c r="P10" i="45" s="1"/>
  <c r="E51" i="28"/>
  <c r="E61" i="28" s="1"/>
  <c r="R9" i="42"/>
  <c r="R10" i="42" s="1"/>
  <c r="R9" i="46"/>
  <c r="R10" i="46" s="1"/>
  <c r="R9" i="45"/>
  <c r="R10" i="45" s="1"/>
  <c r="P9" i="44"/>
  <c r="P10" i="44" s="1"/>
  <c r="R9" i="44"/>
  <c r="R10" i="44" s="1"/>
  <c r="P9" i="43"/>
  <c r="P10" i="43" s="1"/>
  <c r="R9" i="43"/>
  <c r="R10" i="43" s="1"/>
  <c r="E51" i="30"/>
  <c r="E61" i="30" s="1"/>
  <c r="P9" i="42"/>
  <c r="P10" i="42" s="1"/>
  <c r="P9" i="46"/>
  <c r="P10" i="46" s="1"/>
  <c r="R11" i="3"/>
  <c r="R11" i="16" s="1"/>
  <c r="E59" i="28"/>
  <c r="E60" i="28" s="1"/>
  <c r="E59" i="31"/>
  <c r="E60" i="31" s="1"/>
  <c r="E62" i="31" s="1"/>
  <c r="E63" i="31" s="1"/>
  <c r="E66" i="31" s="1"/>
  <c r="R9" i="41"/>
  <c r="R11" i="41" s="1"/>
  <c r="R11" i="42" s="1"/>
  <c r="P9" i="41"/>
  <c r="P11" i="41" s="1"/>
  <c r="E51" i="32"/>
  <c r="E61" i="32" s="1"/>
  <c r="E55" i="32"/>
  <c r="E56" i="32" s="1"/>
  <c r="E51" i="29"/>
  <c r="E59" i="29" s="1"/>
  <c r="E60" i="29" s="1"/>
  <c r="E14" i="87"/>
  <c r="E86" i="32"/>
  <c r="E88" i="32" s="1"/>
  <c r="M15" i="45"/>
  <c r="M15" i="46"/>
  <c r="G12" i="16"/>
  <c r="E16" i="31" s="1"/>
  <c r="E18" i="31" s="1"/>
  <c r="E20" i="31" s="1"/>
  <c r="E22" i="31" s="1"/>
  <c r="M12" i="3"/>
  <c r="M11" i="16"/>
  <c r="P11" i="3"/>
  <c r="P11" i="16" s="1"/>
  <c r="P12" i="1"/>
  <c r="Q10" i="41"/>
  <c r="Q11" i="41"/>
  <c r="Q12" i="1"/>
  <c r="R12" i="1"/>
  <c r="O11" i="15"/>
  <c r="O12" i="16"/>
  <c r="G11" i="15"/>
  <c r="J11" i="15"/>
  <c r="J12" i="16"/>
  <c r="L11" i="15"/>
  <c r="L12" i="16"/>
  <c r="K11" i="15"/>
  <c r="K12" i="16"/>
  <c r="K11" i="43"/>
  <c r="K12" i="42"/>
  <c r="O11" i="43"/>
  <c r="O12" i="42"/>
  <c r="J11" i="43"/>
  <c r="J12" i="42"/>
  <c r="I11" i="43"/>
  <c r="I12" i="42"/>
  <c r="L11" i="43"/>
  <c r="L12" i="42"/>
  <c r="Q11" i="16"/>
  <c r="I11" i="15"/>
  <c r="I12" i="16"/>
  <c r="P10" i="1"/>
  <c r="E49" i="33" s="1"/>
  <c r="E62" i="28" l="1"/>
  <c r="E63" i="28" s="1"/>
  <c r="E66" i="28" s="1"/>
  <c r="R12" i="3"/>
  <c r="E59" i="30"/>
  <c r="E60" i="30" s="1"/>
  <c r="E62" i="30" s="1"/>
  <c r="E63" i="30" s="1"/>
  <c r="E66" i="30" s="1"/>
  <c r="P11" i="42"/>
  <c r="E61" i="29"/>
  <c r="E62" i="29" s="1"/>
  <c r="E63" i="29" s="1"/>
  <c r="E66" i="29" s="1"/>
  <c r="E59" i="32"/>
  <c r="E60" i="32" s="1"/>
  <c r="E62" i="32" s="1"/>
  <c r="E63" i="32" s="1"/>
  <c r="E66" i="32" s="1"/>
  <c r="E86" i="31"/>
  <c r="E88" i="31" s="1"/>
  <c r="N10" i="87" s="1"/>
  <c r="N9" i="87"/>
  <c r="Q11" i="42"/>
  <c r="Q10" i="42"/>
  <c r="R10" i="41"/>
  <c r="P10" i="41"/>
  <c r="P12" i="3"/>
  <c r="Q12" i="3"/>
  <c r="M11" i="15"/>
  <c r="G12" i="15"/>
  <c r="E16" i="30" s="1"/>
  <c r="E18" i="30" s="1"/>
  <c r="E20" i="30" s="1"/>
  <c r="E22" i="30" s="1"/>
  <c r="M12" i="16"/>
  <c r="Q12" i="41"/>
  <c r="R12" i="41"/>
  <c r="P12" i="41"/>
  <c r="P11" i="15"/>
  <c r="P12" i="16"/>
  <c r="Q11" i="15"/>
  <c r="Q12" i="16"/>
  <c r="L11" i="44"/>
  <c r="L12" i="43"/>
  <c r="I11" i="44"/>
  <c r="I12" i="43"/>
  <c r="R11" i="15"/>
  <c r="R12" i="16"/>
  <c r="J11" i="44"/>
  <c r="J12" i="43"/>
  <c r="O11" i="44"/>
  <c r="O12" i="43"/>
  <c r="K11" i="44"/>
  <c r="K12" i="43"/>
  <c r="K11" i="14"/>
  <c r="K12" i="15"/>
  <c r="L11" i="14"/>
  <c r="L12" i="15"/>
  <c r="J11" i="14"/>
  <c r="J12" i="15"/>
  <c r="G11" i="14"/>
  <c r="O11" i="14"/>
  <c r="O12" i="15"/>
  <c r="I11" i="14"/>
  <c r="I12" i="15"/>
  <c r="Q10" i="1"/>
  <c r="E47" i="33" s="1"/>
  <c r="E55" i="33" l="1"/>
  <c r="E56" i="33" s="1"/>
  <c r="E86" i="30"/>
  <c r="E88" i="30" s="1"/>
  <c r="E86" i="29" s="1"/>
  <c r="E88" i="29" s="1"/>
  <c r="M11" i="14"/>
  <c r="G12" i="14"/>
  <c r="E16" i="29" s="1"/>
  <c r="E18" i="29" s="1"/>
  <c r="E20" i="29" s="1"/>
  <c r="E22" i="29" s="1"/>
  <c r="M12" i="15"/>
  <c r="P11" i="43"/>
  <c r="P12" i="42"/>
  <c r="R11" i="43"/>
  <c r="R12" i="42"/>
  <c r="Q11" i="43"/>
  <c r="Q12" i="42"/>
  <c r="O11" i="13"/>
  <c r="O12" i="14"/>
  <c r="G11" i="13"/>
  <c r="J11" i="13"/>
  <c r="J12" i="14"/>
  <c r="L11" i="13"/>
  <c r="L12" i="14"/>
  <c r="K11" i="13"/>
  <c r="K12" i="14"/>
  <c r="K11" i="45"/>
  <c r="K12" i="44"/>
  <c r="O11" i="45"/>
  <c r="O12" i="44"/>
  <c r="J11" i="45"/>
  <c r="J12" i="44"/>
  <c r="R11" i="14"/>
  <c r="R12" i="15"/>
  <c r="I11" i="45"/>
  <c r="I12" i="44"/>
  <c r="L11" i="45"/>
  <c r="L12" i="44"/>
  <c r="Q11" i="14"/>
  <c r="Q12" i="15"/>
  <c r="P11" i="14"/>
  <c r="P12" i="15"/>
  <c r="I11" i="13"/>
  <c r="I12" i="14"/>
  <c r="R10" i="1"/>
  <c r="E48" i="33" s="1"/>
  <c r="E51" i="33" l="1"/>
  <c r="N11" i="87"/>
  <c r="E86" i="28"/>
  <c r="E88" i="28" s="1"/>
  <c r="N13" i="87" s="1"/>
  <c r="N12" i="87"/>
  <c r="G12" i="13"/>
  <c r="E16" i="28" s="1"/>
  <c r="E18" i="28" s="1"/>
  <c r="E20" i="28" s="1"/>
  <c r="E22" i="28" s="1"/>
  <c r="M12" i="14"/>
  <c r="M11" i="13"/>
  <c r="Q11" i="44"/>
  <c r="Q12" i="43"/>
  <c r="R11" i="44"/>
  <c r="R12" i="43"/>
  <c r="P11" i="44"/>
  <c r="P12" i="43"/>
  <c r="P11" i="13"/>
  <c r="P12" i="14"/>
  <c r="Q11" i="13"/>
  <c r="Q12" i="14"/>
  <c r="L11" i="46"/>
  <c r="L12" i="45"/>
  <c r="I11" i="46"/>
  <c r="I12" i="45"/>
  <c r="R11" i="13"/>
  <c r="R12" i="14"/>
  <c r="J11" i="46"/>
  <c r="J12" i="45"/>
  <c r="O11" i="46"/>
  <c r="O12" i="46" s="1"/>
  <c r="O12" i="45"/>
  <c r="K11" i="46"/>
  <c r="K12" i="45"/>
  <c r="K12" i="13"/>
  <c r="L12" i="13"/>
  <c r="J12" i="13"/>
  <c r="O12" i="13"/>
  <c r="I12" i="13"/>
  <c r="E61" i="33" l="1"/>
  <c r="E59" i="33"/>
  <c r="E60" i="33" s="1"/>
  <c r="N14" i="87"/>
  <c r="M12" i="13"/>
  <c r="P11" i="45"/>
  <c r="P12" i="44"/>
  <c r="R11" i="45"/>
  <c r="R12" i="44"/>
  <c r="Q11" i="45"/>
  <c r="Q12" i="44"/>
  <c r="K12" i="46"/>
  <c r="J12" i="46"/>
  <c r="R12" i="13"/>
  <c r="I12" i="46"/>
  <c r="L12" i="46"/>
  <c r="Q12" i="13"/>
  <c r="P12" i="13"/>
  <c r="E62" i="33" l="1"/>
  <c r="E63" i="33" s="1"/>
  <c r="E66" i="33" s="1"/>
  <c r="M8" i="87" s="1"/>
  <c r="M9" i="87"/>
  <c r="Q11" i="46"/>
  <c r="Q12" i="45"/>
  <c r="R11" i="46"/>
  <c r="R12" i="45"/>
  <c r="P11" i="46"/>
  <c r="P12" i="45"/>
  <c r="M10" i="87" l="1"/>
  <c r="P12" i="46"/>
  <c r="R12" i="46"/>
  <c r="Q12" i="46"/>
  <c r="M11" i="87" l="1"/>
  <c r="E9" i="33"/>
  <c r="M13" i="87" l="1"/>
  <c r="M12" i="87"/>
  <c r="E12" i="33"/>
  <c r="E13" i="33"/>
  <c r="E25" i="33" s="1"/>
  <c r="G10" i="41"/>
  <c r="G8" i="87" s="1"/>
  <c r="M9" i="41"/>
  <c r="M10" i="41" s="1"/>
  <c r="G11" i="41"/>
  <c r="H8" i="87" l="1"/>
  <c r="M14" i="87"/>
  <c r="E11" i="32"/>
  <c r="G11" i="42"/>
  <c r="M11" i="42" s="1"/>
  <c r="E9" i="31"/>
  <c r="M9" i="43"/>
  <c r="M10" i="43" s="1"/>
  <c r="E28" i="33"/>
  <c r="E30" i="33"/>
  <c r="E26" i="33"/>
  <c r="E27" i="33" s="1"/>
  <c r="E9" i="32"/>
  <c r="M9" i="42"/>
  <c r="M10" i="42" s="1"/>
  <c r="G10" i="42"/>
  <c r="G9" i="87" s="1"/>
  <c r="H9" i="87" s="1"/>
  <c r="J9" i="87" s="1"/>
  <c r="M11" i="41"/>
  <c r="M12" i="41" s="1"/>
  <c r="G12" i="41"/>
  <c r="E29" i="33" l="1"/>
  <c r="E31" i="33" s="1"/>
  <c r="E33" i="33" s="1"/>
  <c r="G14" i="87"/>
  <c r="H14" i="87"/>
  <c r="J8" i="87"/>
  <c r="J14" i="87" s="1"/>
  <c r="E12" i="32"/>
  <c r="E11" i="31" s="1"/>
  <c r="E13" i="32"/>
  <c r="M12" i="42"/>
  <c r="G11" i="43"/>
  <c r="G12" i="42"/>
  <c r="E9" i="30"/>
  <c r="M9" i="44"/>
  <c r="M10" i="44" s="1"/>
  <c r="E25" i="32" l="1"/>
  <c r="E30" i="32" s="1"/>
  <c r="E12" i="31"/>
  <c r="E34" i="33"/>
  <c r="E36" i="33" s="1"/>
  <c r="E39" i="33" s="1"/>
  <c r="E41" i="33" s="1"/>
  <c r="E13" i="31"/>
  <c r="E25" i="31" s="1"/>
  <c r="E9" i="29"/>
  <c r="M9" i="45"/>
  <c r="M10" i="45" s="1"/>
  <c r="M11" i="43"/>
  <c r="M12" i="43" s="1"/>
  <c r="G11" i="44"/>
  <c r="G12" i="43"/>
  <c r="E26" i="32" l="1"/>
  <c r="E27" i="32" s="1"/>
  <c r="E28" i="32"/>
  <c r="E11" i="30"/>
  <c r="E12" i="30" s="1"/>
  <c r="E90" i="33"/>
  <c r="L8" i="87"/>
  <c r="E26" i="31"/>
  <c r="E27" i="31" s="1"/>
  <c r="E30" i="31"/>
  <c r="E28" i="31"/>
  <c r="G11" i="45"/>
  <c r="M11" i="44"/>
  <c r="M12" i="44" s="1"/>
  <c r="G12" i="44"/>
  <c r="E9" i="28"/>
  <c r="M9" i="46"/>
  <c r="M10" i="46" s="1"/>
  <c r="E29" i="32" l="1"/>
  <c r="E31" i="32" s="1"/>
  <c r="E33" i="32" s="1"/>
  <c r="E34" i="32" s="1"/>
  <c r="E36" i="32" s="1"/>
  <c r="E39" i="32" s="1"/>
  <c r="E41" i="32" s="1"/>
  <c r="E13" i="30"/>
  <c r="E11" i="29"/>
  <c r="O8" i="87"/>
  <c r="E29" i="31"/>
  <c r="E31" i="31" s="1"/>
  <c r="G11" i="46"/>
  <c r="M11" i="45"/>
  <c r="M12" i="45" s="1"/>
  <c r="G12" i="45"/>
  <c r="E25" i="30" l="1"/>
  <c r="E26" i="30" s="1"/>
  <c r="E27" i="30" s="1"/>
  <c r="E12" i="29"/>
  <c r="E13" i="29"/>
  <c r="E25" i="29" s="1"/>
  <c r="E90" i="32"/>
  <c r="L9" i="87"/>
  <c r="E33" i="31"/>
  <c r="E34" i="31" s="1"/>
  <c r="E36" i="31" s="1"/>
  <c r="E39" i="31" s="1"/>
  <c r="E41" i="31" s="1"/>
  <c r="M11" i="46"/>
  <c r="M12" i="46" s="1"/>
  <c r="G12" i="46"/>
  <c r="E28" i="30" l="1"/>
  <c r="E29" i="30" s="1"/>
  <c r="E30" i="30"/>
  <c r="E26" i="29"/>
  <c r="E27" i="29" s="1"/>
  <c r="E30" i="29"/>
  <c r="E28" i="29"/>
  <c r="E11" i="28"/>
  <c r="E90" i="31"/>
  <c r="L10" i="87"/>
  <c r="O10" i="87" s="1"/>
  <c r="O9" i="87"/>
  <c r="E31" i="30" l="1"/>
  <c r="E33" i="30" s="1"/>
  <c r="E34" i="30" s="1"/>
  <c r="E36" i="30" s="1"/>
  <c r="E39" i="30" s="1"/>
  <c r="E41" i="30" s="1"/>
  <c r="E29" i="29"/>
  <c r="E31" i="29" s="1"/>
  <c r="E33" i="29" s="1"/>
  <c r="E34" i="29" s="1"/>
  <c r="E36" i="29" s="1"/>
  <c r="E39" i="29" s="1"/>
  <c r="E12" i="28"/>
  <c r="E13" i="28"/>
  <c r="E25" i="28" s="1"/>
  <c r="L11" i="87" l="1"/>
  <c r="O11" i="87" s="1"/>
  <c r="E90" i="30"/>
  <c r="E41" i="29"/>
  <c r="E28" i="28"/>
  <c r="E26" i="28"/>
  <c r="E27" i="28" s="1"/>
  <c r="E30" i="28"/>
  <c r="E90" i="29" l="1"/>
  <c r="L12" i="87"/>
  <c r="O12" i="87" s="1"/>
  <c r="E29" i="28"/>
  <c r="E31" i="28" s="1"/>
  <c r="E33" i="28" s="1"/>
  <c r="E34" i="28" s="1"/>
  <c r="E36" i="28" s="1"/>
  <c r="E39" i="28" s="1"/>
  <c r="E41" i="28" s="1"/>
  <c r="E30" i="90" l="1"/>
  <c r="E31" i="90" s="1"/>
  <c r="E90" i="28"/>
  <c r="L13" i="87"/>
  <c r="O13" i="87" l="1"/>
  <c r="O14" i="87" s="1"/>
  <c r="L14" i="8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JAVIER</author>
  </authors>
  <commentList>
    <comment ref="E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 xml:space="preserve">
Capturar el R.F.C. sin giones y sin espacios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Javier</author>
    <author>JAVIER</author>
  </authors>
  <commentList>
    <comment ref="G1" authorId="0" shapeId="0" xr:uid="{00000000-0006-0000-0E00-000001000000}">
      <text>
        <r>
          <rPr>
            <b/>
            <sz val="8"/>
            <color indexed="18"/>
            <rFont val="Arial"/>
            <family val="2"/>
          </rPr>
          <t xml:space="preserve">  IMPRESIONES MAYORES A UNA PÁGINA
Seleccionar el área de impresión desde aquí hasta donde termina la  información capturada (área blanca)</t>
        </r>
      </text>
    </comment>
    <comment ref="O6" authorId="1" shapeId="0" xr:uid="{00000000-0006-0000-0E00-000002000000}">
      <text>
        <r>
          <rPr>
            <b/>
            <sz val="9"/>
            <color indexed="81"/>
            <rFont val="Tahoma"/>
            <family val="2"/>
          </rPr>
          <t>Capturar importe Base exento</t>
        </r>
      </text>
    </comment>
    <comment ref="C14" authorId="0" shapeId="0" xr:uid="{00000000-0006-0000-0E00-000003000000}">
      <text>
        <r>
          <rPr>
            <b/>
            <sz val="10"/>
            <color indexed="81"/>
            <rFont val="Tahoma"/>
            <family val="2"/>
          </rPr>
          <t>Celdas de captura</t>
        </r>
      </text>
    </comment>
    <comment ref="M14" authorId="0" shapeId="0" xr:uid="{00000000-0006-0000-0E00-000004000000}">
      <text>
        <r>
          <rPr>
            <b/>
            <sz val="9"/>
            <color indexed="81"/>
            <rFont val="Tahoma"/>
            <family val="2"/>
          </rPr>
          <t>Para imprimir seleccionar:
  =&gt; No vacías
Si va a capturar información seleccionar:
  =&gt; Todas</t>
        </r>
      </text>
    </comment>
    <comment ref="O14" authorId="1" shapeId="0" xr:uid="{00000000-0006-0000-0E00-000005000000}">
      <text>
        <r>
          <rPr>
            <b/>
            <sz val="9"/>
            <color indexed="81"/>
            <rFont val="Tahoma"/>
            <family val="2"/>
          </rPr>
          <t>Capturar importe Base exento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Javier</author>
    <author>JAVIER</author>
  </authors>
  <commentList>
    <comment ref="G1" authorId="0" shapeId="0" xr:uid="{00000000-0006-0000-0F00-000001000000}">
      <text>
        <r>
          <rPr>
            <b/>
            <sz val="8"/>
            <color indexed="18"/>
            <rFont val="Arial"/>
            <family val="2"/>
          </rPr>
          <t xml:space="preserve">  IMPRESIONES MAYORES A UNA PÁGINA
Seleccionar el área de impresión desde aquí hasta donde termina la  información capturada (área blanca)</t>
        </r>
      </text>
    </comment>
    <comment ref="O6" authorId="1" shapeId="0" xr:uid="{00000000-0006-0000-0F00-000002000000}">
      <text>
        <r>
          <rPr>
            <b/>
            <sz val="9"/>
            <color indexed="81"/>
            <rFont val="Tahoma"/>
            <family val="2"/>
          </rPr>
          <t>Capturar importe Base exento</t>
        </r>
      </text>
    </comment>
    <comment ref="C14" authorId="0" shapeId="0" xr:uid="{00000000-0006-0000-0F00-000003000000}">
      <text>
        <r>
          <rPr>
            <b/>
            <sz val="10"/>
            <color indexed="81"/>
            <rFont val="Tahoma"/>
            <family val="2"/>
          </rPr>
          <t>Celdas de captura</t>
        </r>
      </text>
    </comment>
    <comment ref="M14" authorId="0" shapeId="0" xr:uid="{00000000-0006-0000-0F00-000004000000}">
      <text>
        <r>
          <rPr>
            <b/>
            <sz val="9"/>
            <color indexed="81"/>
            <rFont val="Tahoma"/>
            <family val="2"/>
          </rPr>
          <t>Para imprimir seleccionar:
  =&gt; No vacías
Si va a capturar información seleccionar:
  =&gt; Todas</t>
        </r>
      </text>
    </comment>
    <comment ref="O14" authorId="1" shapeId="0" xr:uid="{00000000-0006-0000-0F00-000005000000}">
      <text>
        <r>
          <rPr>
            <b/>
            <sz val="9"/>
            <color indexed="81"/>
            <rFont val="Tahoma"/>
            <family val="2"/>
          </rPr>
          <t>Capturar importe Base exento</t>
        </r>
      </text>
    </comment>
    <comment ref="H15" authorId="1" shapeId="0" xr:uid="{00000000-0006-0000-0F00-00000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" authorId="1" shapeId="0" xr:uid="{00000000-0006-0000-0F00-00000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" authorId="1" shapeId="0" xr:uid="{00000000-0006-0000-0F00-00000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" authorId="1" shapeId="0" xr:uid="{00000000-0006-0000-0F00-00000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" authorId="1" shapeId="0" xr:uid="{00000000-0006-0000-0F00-00000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" authorId="1" shapeId="0" xr:uid="{00000000-0006-0000-0F00-00000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" authorId="1" shapeId="0" xr:uid="{00000000-0006-0000-0F00-00000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" authorId="1" shapeId="0" xr:uid="{00000000-0006-0000-0F00-00000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" authorId="1" shapeId="0" xr:uid="{00000000-0006-0000-0F00-00000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" authorId="1" shapeId="0" xr:uid="{00000000-0006-0000-0F00-00000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" authorId="1" shapeId="0" xr:uid="{00000000-0006-0000-0F00-00001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" authorId="1" shapeId="0" xr:uid="{00000000-0006-0000-0F00-00001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" authorId="1" shapeId="0" xr:uid="{00000000-0006-0000-0F00-00001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" authorId="1" shapeId="0" xr:uid="{00000000-0006-0000-0F00-00001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" authorId="1" shapeId="0" xr:uid="{00000000-0006-0000-0F00-00001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" authorId="1" shapeId="0" xr:uid="{00000000-0006-0000-0F00-00001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" authorId="1" shapeId="0" xr:uid="{00000000-0006-0000-0F00-00001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" authorId="1" shapeId="0" xr:uid="{00000000-0006-0000-0F00-00001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" authorId="1" shapeId="0" xr:uid="{00000000-0006-0000-0F00-00001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" authorId="1" shapeId="0" xr:uid="{00000000-0006-0000-0F00-00001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" authorId="1" shapeId="0" xr:uid="{00000000-0006-0000-0F00-00001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" authorId="1" shapeId="0" xr:uid="{00000000-0006-0000-0F00-00001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" authorId="1" shapeId="0" xr:uid="{00000000-0006-0000-0F00-00001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" authorId="1" shapeId="0" xr:uid="{00000000-0006-0000-0F00-00001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" authorId="1" shapeId="0" xr:uid="{00000000-0006-0000-0F00-00001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" authorId="1" shapeId="0" xr:uid="{00000000-0006-0000-0F00-00001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" authorId="1" shapeId="0" xr:uid="{00000000-0006-0000-0F00-00002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" authorId="1" shapeId="0" xr:uid="{00000000-0006-0000-0F00-00002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" authorId="1" shapeId="0" xr:uid="{00000000-0006-0000-0F00-00002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" authorId="1" shapeId="0" xr:uid="{00000000-0006-0000-0F00-00002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" authorId="1" shapeId="0" xr:uid="{00000000-0006-0000-0F00-00002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" authorId="1" shapeId="0" xr:uid="{00000000-0006-0000-0F00-00002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" authorId="1" shapeId="0" xr:uid="{00000000-0006-0000-0F00-00002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" authorId="1" shapeId="0" xr:uid="{00000000-0006-0000-0F00-00002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" authorId="1" shapeId="0" xr:uid="{00000000-0006-0000-0F00-00002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" authorId="1" shapeId="0" xr:uid="{00000000-0006-0000-0F00-00002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1" authorId="1" shapeId="0" xr:uid="{00000000-0006-0000-0F00-00002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2" authorId="1" shapeId="0" xr:uid="{00000000-0006-0000-0F00-00002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3" authorId="1" shapeId="0" xr:uid="{00000000-0006-0000-0F00-00002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4" authorId="1" shapeId="0" xr:uid="{00000000-0006-0000-0F00-00002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5" authorId="1" shapeId="0" xr:uid="{00000000-0006-0000-0F00-00002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6" authorId="1" shapeId="0" xr:uid="{00000000-0006-0000-0F00-00002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7" authorId="1" shapeId="0" xr:uid="{00000000-0006-0000-0F00-00003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8" authorId="1" shapeId="0" xr:uid="{00000000-0006-0000-0F00-00003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9" authorId="1" shapeId="0" xr:uid="{00000000-0006-0000-0F00-00003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0" authorId="1" shapeId="0" xr:uid="{00000000-0006-0000-0F00-00003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1" authorId="1" shapeId="0" xr:uid="{00000000-0006-0000-0F00-00003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2" authorId="1" shapeId="0" xr:uid="{00000000-0006-0000-0F00-00003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3" authorId="1" shapeId="0" xr:uid="{00000000-0006-0000-0F00-00003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4" authorId="1" shapeId="0" xr:uid="{00000000-0006-0000-0F00-00003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5" authorId="1" shapeId="0" xr:uid="{00000000-0006-0000-0F00-00003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6" authorId="1" shapeId="0" xr:uid="{00000000-0006-0000-0F00-00003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7" authorId="1" shapeId="0" xr:uid="{00000000-0006-0000-0F00-00003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8" authorId="1" shapeId="0" xr:uid="{00000000-0006-0000-0F00-00003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9" authorId="1" shapeId="0" xr:uid="{00000000-0006-0000-0F00-00003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0" authorId="1" shapeId="0" xr:uid="{00000000-0006-0000-0F00-00003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1" authorId="1" shapeId="0" xr:uid="{00000000-0006-0000-0F00-00003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2" authorId="1" shapeId="0" xr:uid="{00000000-0006-0000-0F00-00003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3" authorId="1" shapeId="0" xr:uid="{00000000-0006-0000-0F00-00004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4" authorId="1" shapeId="0" xr:uid="{00000000-0006-0000-0F00-00004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5" authorId="1" shapeId="0" xr:uid="{00000000-0006-0000-0F00-00004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6" authorId="1" shapeId="0" xr:uid="{00000000-0006-0000-0F00-00004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7" authorId="1" shapeId="0" xr:uid="{00000000-0006-0000-0F00-00004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8" authorId="1" shapeId="0" xr:uid="{00000000-0006-0000-0F00-00004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9" authorId="1" shapeId="0" xr:uid="{00000000-0006-0000-0F00-00004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0" authorId="1" shapeId="0" xr:uid="{00000000-0006-0000-0F00-00004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1" authorId="1" shapeId="0" xr:uid="{00000000-0006-0000-0F00-00004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2" authorId="1" shapeId="0" xr:uid="{00000000-0006-0000-0F00-00004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3" authorId="1" shapeId="0" xr:uid="{00000000-0006-0000-0F00-00004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4" authorId="1" shapeId="0" xr:uid="{00000000-0006-0000-0F00-00004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5" authorId="1" shapeId="0" xr:uid="{00000000-0006-0000-0F00-00004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6" authorId="1" shapeId="0" xr:uid="{00000000-0006-0000-0F00-00004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7" authorId="1" shapeId="0" xr:uid="{00000000-0006-0000-0F00-00004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8" authorId="1" shapeId="0" xr:uid="{00000000-0006-0000-0F00-00004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9" authorId="1" shapeId="0" xr:uid="{00000000-0006-0000-0F00-00005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0" authorId="1" shapeId="0" xr:uid="{00000000-0006-0000-0F00-00005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1" authorId="1" shapeId="0" xr:uid="{00000000-0006-0000-0F00-00005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2" authorId="1" shapeId="0" xr:uid="{00000000-0006-0000-0F00-00005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3" authorId="1" shapeId="0" xr:uid="{00000000-0006-0000-0F00-00005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4" authorId="1" shapeId="0" xr:uid="{00000000-0006-0000-0F00-00005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5" authorId="1" shapeId="0" xr:uid="{00000000-0006-0000-0F00-00005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6" authorId="1" shapeId="0" xr:uid="{00000000-0006-0000-0F00-00005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7" authorId="1" shapeId="0" xr:uid="{00000000-0006-0000-0F00-00005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8" authorId="1" shapeId="0" xr:uid="{00000000-0006-0000-0F00-00005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9" authorId="1" shapeId="0" xr:uid="{00000000-0006-0000-0F00-00005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0" authorId="1" shapeId="0" xr:uid="{00000000-0006-0000-0F00-00005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1" authorId="1" shapeId="0" xr:uid="{00000000-0006-0000-0F00-00005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2" authorId="1" shapeId="0" xr:uid="{00000000-0006-0000-0F00-00005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3" authorId="1" shapeId="0" xr:uid="{00000000-0006-0000-0F00-00005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4" authorId="1" shapeId="0" xr:uid="{00000000-0006-0000-0F00-00005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5" authorId="1" shapeId="0" xr:uid="{00000000-0006-0000-0F00-00006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6" authorId="1" shapeId="0" xr:uid="{00000000-0006-0000-0F00-00006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7" authorId="1" shapeId="0" xr:uid="{00000000-0006-0000-0F00-00006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8" authorId="1" shapeId="0" xr:uid="{00000000-0006-0000-0F00-00006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9" authorId="1" shapeId="0" xr:uid="{00000000-0006-0000-0F00-00006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0" authorId="1" shapeId="0" xr:uid="{00000000-0006-0000-0F00-00006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1" authorId="1" shapeId="0" xr:uid="{00000000-0006-0000-0F00-00006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2" authorId="1" shapeId="0" xr:uid="{00000000-0006-0000-0F00-00006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3" authorId="1" shapeId="0" xr:uid="{00000000-0006-0000-0F00-00006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4" authorId="1" shapeId="0" xr:uid="{00000000-0006-0000-0F00-00006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5" authorId="1" shapeId="0" xr:uid="{00000000-0006-0000-0F00-00006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6" authorId="1" shapeId="0" xr:uid="{00000000-0006-0000-0F00-00006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7" authorId="1" shapeId="0" xr:uid="{00000000-0006-0000-0F00-00006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8" authorId="1" shapeId="0" xr:uid="{00000000-0006-0000-0F00-00006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9" authorId="1" shapeId="0" xr:uid="{00000000-0006-0000-0F00-00006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0" authorId="1" shapeId="0" xr:uid="{00000000-0006-0000-0F00-00006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1" authorId="1" shapeId="0" xr:uid="{00000000-0006-0000-0F00-00007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2" authorId="1" shapeId="0" xr:uid="{00000000-0006-0000-0F00-00007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3" authorId="1" shapeId="0" xr:uid="{00000000-0006-0000-0F00-00007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4" authorId="1" shapeId="0" xr:uid="{00000000-0006-0000-0F00-00007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5" authorId="1" shapeId="0" xr:uid="{00000000-0006-0000-0F00-00007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6" authorId="1" shapeId="0" xr:uid="{00000000-0006-0000-0F00-00007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7" authorId="1" shapeId="0" xr:uid="{00000000-0006-0000-0F00-00007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8" authorId="1" shapeId="0" xr:uid="{00000000-0006-0000-0F00-00007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9" authorId="1" shapeId="0" xr:uid="{00000000-0006-0000-0F00-00007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0" authorId="1" shapeId="0" xr:uid="{00000000-0006-0000-0F00-00007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1" authorId="1" shapeId="0" xr:uid="{00000000-0006-0000-0F00-00007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2" authorId="1" shapeId="0" xr:uid="{00000000-0006-0000-0F00-00007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3" authorId="1" shapeId="0" xr:uid="{00000000-0006-0000-0F00-00007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4" authorId="1" shapeId="0" xr:uid="{00000000-0006-0000-0F00-00007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5" authorId="1" shapeId="0" xr:uid="{00000000-0006-0000-0F00-00007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6" authorId="1" shapeId="0" xr:uid="{00000000-0006-0000-0F00-00007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7" authorId="1" shapeId="0" xr:uid="{00000000-0006-0000-0F00-00008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8" authorId="1" shapeId="0" xr:uid="{00000000-0006-0000-0F00-00008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9" authorId="1" shapeId="0" xr:uid="{00000000-0006-0000-0F00-00008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0" authorId="1" shapeId="0" xr:uid="{00000000-0006-0000-0F00-00008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1" authorId="1" shapeId="0" xr:uid="{00000000-0006-0000-0F00-00008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2" authorId="1" shapeId="0" xr:uid="{00000000-0006-0000-0F00-00008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3" authorId="1" shapeId="0" xr:uid="{00000000-0006-0000-0F00-00008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4" authorId="1" shapeId="0" xr:uid="{00000000-0006-0000-0F00-00008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5" authorId="1" shapeId="0" xr:uid="{00000000-0006-0000-0F00-00008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6" authorId="1" shapeId="0" xr:uid="{00000000-0006-0000-0F00-00008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7" authorId="1" shapeId="0" xr:uid="{00000000-0006-0000-0F00-00008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8" authorId="1" shapeId="0" xr:uid="{00000000-0006-0000-0F00-00008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9" authorId="1" shapeId="0" xr:uid="{00000000-0006-0000-0F00-00008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0" authorId="1" shapeId="0" xr:uid="{00000000-0006-0000-0F00-00008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1" authorId="1" shapeId="0" xr:uid="{00000000-0006-0000-0F00-00008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2" authorId="1" shapeId="0" xr:uid="{00000000-0006-0000-0F00-00008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3" authorId="1" shapeId="0" xr:uid="{00000000-0006-0000-0F00-00009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4" authorId="1" shapeId="0" xr:uid="{00000000-0006-0000-0F00-00009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5" authorId="1" shapeId="0" xr:uid="{00000000-0006-0000-0F00-00009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6" authorId="1" shapeId="0" xr:uid="{00000000-0006-0000-0F00-00009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7" authorId="1" shapeId="0" xr:uid="{00000000-0006-0000-0F00-00009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8" authorId="1" shapeId="0" xr:uid="{00000000-0006-0000-0F00-00009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9" authorId="1" shapeId="0" xr:uid="{00000000-0006-0000-0F00-00009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0" authorId="1" shapeId="0" xr:uid="{00000000-0006-0000-0F00-00009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1" authorId="1" shapeId="0" xr:uid="{00000000-0006-0000-0F00-00009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2" authorId="1" shapeId="0" xr:uid="{00000000-0006-0000-0F00-00009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3" authorId="1" shapeId="0" xr:uid="{00000000-0006-0000-0F00-00009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4" authorId="1" shapeId="0" xr:uid="{00000000-0006-0000-0F00-00009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5" authorId="1" shapeId="0" xr:uid="{00000000-0006-0000-0F00-00009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6" authorId="1" shapeId="0" xr:uid="{00000000-0006-0000-0F00-00009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7" authorId="1" shapeId="0" xr:uid="{00000000-0006-0000-0F00-00009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8" authorId="1" shapeId="0" xr:uid="{00000000-0006-0000-0F00-00009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9" authorId="1" shapeId="0" xr:uid="{00000000-0006-0000-0F00-0000A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0" authorId="1" shapeId="0" xr:uid="{00000000-0006-0000-0F00-0000A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1" authorId="1" shapeId="0" xr:uid="{00000000-0006-0000-0F00-0000A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2" authorId="1" shapeId="0" xr:uid="{00000000-0006-0000-0F00-0000A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3" authorId="1" shapeId="0" xr:uid="{00000000-0006-0000-0F00-0000A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4" authorId="1" shapeId="0" xr:uid="{00000000-0006-0000-0F00-0000A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5" authorId="1" shapeId="0" xr:uid="{00000000-0006-0000-0F00-0000A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6" authorId="1" shapeId="0" xr:uid="{00000000-0006-0000-0F00-0000A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7" authorId="1" shapeId="0" xr:uid="{00000000-0006-0000-0F00-0000A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8" authorId="1" shapeId="0" xr:uid="{00000000-0006-0000-0F00-0000A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9" authorId="1" shapeId="0" xr:uid="{00000000-0006-0000-0F00-0000A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0" authorId="1" shapeId="0" xr:uid="{00000000-0006-0000-0F00-0000A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1" authorId="1" shapeId="0" xr:uid="{00000000-0006-0000-0F00-0000A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2" authorId="1" shapeId="0" xr:uid="{00000000-0006-0000-0F00-0000A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3" authorId="1" shapeId="0" xr:uid="{00000000-0006-0000-0F00-0000A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4" authorId="1" shapeId="0" xr:uid="{00000000-0006-0000-0F00-0000A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5" authorId="1" shapeId="0" xr:uid="{00000000-0006-0000-0F00-0000B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6" authorId="1" shapeId="0" xr:uid="{00000000-0006-0000-0F00-0000B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7" authorId="1" shapeId="0" xr:uid="{00000000-0006-0000-0F00-0000B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8" authorId="1" shapeId="0" xr:uid="{00000000-0006-0000-0F00-0000B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9" authorId="1" shapeId="0" xr:uid="{00000000-0006-0000-0F00-0000B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0" authorId="1" shapeId="0" xr:uid="{00000000-0006-0000-0F00-0000B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1" authorId="1" shapeId="0" xr:uid="{00000000-0006-0000-0F00-0000B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2" authorId="1" shapeId="0" xr:uid="{00000000-0006-0000-0F00-0000B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3" authorId="1" shapeId="0" xr:uid="{00000000-0006-0000-0F00-0000B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4" authorId="1" shapeId="0" xr:uid="{00000000-0006-0000-0F00-0000B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5" authorId="1" shapeId="0" xr:uid="{00000000-0006-0000-0F00-0000B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6" authorId="1" shapeId="0" xr:uid="{00000000-0006-0000-0F00-0000B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7" authorId="1" shapeId="0" xr:uid="{00000000-0006-0000-0F00-0000B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8" authorId="1" shapeId="0" xr:uid="{00000000-0006-0000-0F00-0000B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9" authorId="1" shapeId="0" xr:uid="{00000000-0006-0000-0F00-0000B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0" authorId="1" shapeId="0" xr:uid="{00000000-0006-0000-0F00-0000B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1" authorId="1" shapeId="0" xr:uid="{00000000-0006-0000-0F00-0000C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2" authorId="1" shapeId="0" xr:uid="{00000000-0006-0000-0F00-0000C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3" authorId="1" shapeId="0" xr:uid="{00000000-0006-0000-0F00-0000C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4" authorId="1" shapeId="0" xr:uid="{00000000-0006-0000-0F00-0000C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5" authorId="1" shapeId="0" xr:uid="{00000000-0006-0000-0F00-0000C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6" authorId="1" shapeId="0" xr:uid="{00000000-0006-0000-0F00-0000C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7" authorId="1" shapeId="0" xr:uid="{00000000-0006-0000-0F00-0000C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8" authorId="1" shapeId="0" xr:uid="{00000000-0006-0000-0F00-0000C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9" authorId="1" shapeId="0" xr:uid="{00000000-0006-0000-0F00-0000C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0" authorId="1" shapeId="0" xr:uid="{00000000-0006-0000-0F00-0000C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1" authorId="1" shapeId="0" xr:uid="{00000000-0006-0000-0F00-0000C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2" authorId="1" shapeId="0" xr:uid="{00000000-0006-0000-0F00-0000C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3" authorId="1" shapeId="0" xr:uid="{00000000-0006-0000-0F00-0000C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4" authorId="1" shapeId="0" xr:uid="{00000000-0006-0000-0F00-0000C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5" authorId="1" shapeId="0" xr:uid="{00000000-0006-0000-0F00-0000C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6" authorId="1" shapeId="0" xr:uid="{00000000-0006-0000-0F00-0000C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7" authorId="1" shapeId="0" xr:uid="{00000000-0006-0000-0F00-0000D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8" authorId="1" shapeId="0" xr:uid="{00000000-0006-0000-0F00-0000D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9" authorId="1" shapeId="0" xr:uid="{00000000-0006-0000-0F00-0000D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0" authorId="1" shapeId="0" xr:uid="{00000000-0006-0000-0F00-0000D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1" authorId="1" shapeId="0" xr:uid="{00000000-0006-0000-0F00-0000D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2" authorId="1" shapeId="0" xr:uid="{00000000-0006-0000-0F00-0000D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3" authorId="1" shapeId="0" xr:uid="{00000000-0006-0000-0F00-0000D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4" authorId="1" shapeId="0" xr:uid="{00000000-0006-0000-0F00-0000D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5" authorId="1" shapeId="0" xr:uid="{00000000-0006-0000-0F00-0000D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6" authorId="1" shapeId="0" xr:uid="{00000000-0006-0000-0F00-0000D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7" authorId="1" shapeId="0" xr:uid="{00000000-0006-0000-0F00-0000D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8" authorId="1" shapeId="0" xr:uid="{00000000-0006-0000-0F00-0000D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9" authorId="1" shapeId="0" xr:uid="{00000000-0006-0000-0F00-0000D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0" authorId="1" shapeId="0" xr:uid="{00000000-0006-0000-0F00-0000D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1" authorId="1" shapeId="0" xr:uid="{00000000-0006-0000-0F00-0000D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2" authorId="1" shapeId="0" xr:uid="{00000000-0006-0000-0F00-0000D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3" authorId="1" shapeId="0" xr:uid="{00000000-0006-0000-0F00-0000E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4" authorId="1" shapeId="0" xr:uid="{00000000-0006-0000-0F00-0000E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5" authorId="1" shapeId="0" xr:uid="{00000000-0006-0000-0F00-0000E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6" authorId="1" shapeId="0" xr:uid="{00000000-0006-0000-0F00-0000E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7" authorId="1" shapeId="0" xr:uid="{00000000-0006-0000-0F00-0000E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8" authorId="1" shapeId="0" xr:uid="{00000000-0006-0000-0F00-0000E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9" authorId="1" shapeId="0" xr:uid="{00000000-0006-0000-0F00-0000E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0" authorId="1" shapeId="0" xr:uid="{00000000-0006-0000-0F00-0000E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1" authorId="1" shapeId="0" xr:uid="{00000000-0006-0000-0F00-0000E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2" authorId="1" shapeId="0" xr:uid="{00000000-0006-0000-0F00-0000E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3" authorId="1" shapeId="0" xr:uid="{00000000-0006-0000-0F00-0000E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4" authorId="1" shapeId="0" xr:uid="{00000000-0006-0000-0F00-0000E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5" authorId="1" shapeId="0" xr:uid="{00000000-0006-0000-0F00-0000E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6" authorId="1" shapeId="0" xr:uid="{00000000-0006-0000-0F00-0000E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7" authorId="1" shapeId="0" xr:uid="{00000000-0006-0000-0F00-0000E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8" authorId="1" shapeId="0" xr:uid="{00000000-0006-0000-0F00-0000E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9" authorId="1" shapeId="0" xr:uid="{00000000-0006-0000-0F00-0000F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0" authorId="1" shapeId="0" xr:uid="{00000000-0006-0000-0F00-0000F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1" authorId="1" shapeId="0" xr:uid="{00000000-0006-0000-0F00-0000F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2" authorId="1" shapeId="0" xr:uid="{00000000-0006-0000-0F00-0000F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3" authorId="1" shapeId="0" xr:uid="{00000000-0006-0000-0F00-0000F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4" authorId="1" shapeId="0" xr:uid="{00000000-0006-0000-0F00-0000F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5" authorId="1" shapeId="0" xr:uid="{00000000-0006-0000-0F00-0000F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6" authorId="1" shapeId="0" xr:uid="{00000000-0006-0000-0F00-0000F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7" authorId="1" shapeId="0" xr:uid="{00000000-0006-0000-0F00-0000F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8" authorId="1" shapeId="0" xr:uid="{00000000-0006-0000-0F00-0000F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9" authorId="1" shapeId="0" xr:uid="{00000000-0006-0000-0F00-0000F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0" authorId="1" shapeId="0" xr:uid="{00000000-0006-0000-0F00-0000F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1" authorId="1" shapeId="0" xr:uid="{00000000-0006-0000-0F00-0000F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2" authorId="1" shapeId="0" xr:uid="{00000000-0006-0000-0F00-0000F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3" authorId="1" shapeId="0" xr:uid="{00000000-0006-0000-0F00-0000F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4" authorId="1" shapeId="0" xr:uid="{00000000-0006-0000-0F00-0000F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5" authorId="1" shapeId="0" xr:uid="{00000000-0006-0000-0F00-00000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6" authorId="1" shapeId="0" xr:uid="{00000000-0006-0000-0F00-00000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7" authorId="1" shapeId="0" xr:uid="{00000000-0006-0000-0F00-00000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8" authorId="1" shapeId="0" xr:uid="{00000000-0006-0000-0F00-00000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9" authorId="1" shapeId="0" xr:uid="{00000000-0006-0000-0F00-00000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0" authorId="1" shapeId="0" xr:uid="{00000000-0006-0000-0F00-00000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1" authorId="1" shapeId="0" xr:uid="{00000000-0006-0000-0F00-00000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2" authorId="1" shapeId="0" xr:uid="{00000000-0006-0000-0F00-00000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3" authorId="1" shapeId="0" xr:uid="{00000000-0006-0000-0F00-00000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4" authorId="1" shapeId="0" xr:uid="{00000000-0006-0000-0F00-00000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5" authorId="1" shapeId="0" xr:uid="{00000000-0006-0000-0F00-00000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6" authorId="1" shapeId="0" xr:uid="{00000000-0006-0000-0F00-00000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7" authorId="1" shapeId="0" xr:uid="{00000000-0006-0000-0F00-00000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8" authorId="1" shapeId="0" xr:uid="{00000000-0006-0000-0F00-00000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9" authorId="1" shapeId="0" xr:uid="{00000000-0006-0000-0F00-00000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0" authorId="1" shapeId="0" xr:uid="{00000000-0006-0000-0F00-00000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1" authorId="1" shapeId="0" xr:uid="{00000000-0006-0000-0F00-00001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2" authorId="1" shapeId="0" xr:uid="{00000000-0006-0000-0F00-00001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3" authorId="1" shapeId="0" xr:uid="{00000000-0006-0000-0F00-00001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4" authorId="1" shapeId="0" xr:uid="{00000000-0006-0000-0F00-00001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5" authorId="1" shapeId="0" xr:uid="{00000000-0006-0000-0F00-00001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6" authorId="1" shapeId="0" xr:uid="{00000000-0006-0000-0F00-00001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7" authorId="1" shapeId="0" xr:uid="{00000000-0006-0000-0F00-00001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8" authorId="1" shapeId="0" xr:uid="{00000000-0006-0000-0F00-00001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9" authorId="1" shapeId="0" xr:uid="{00000000-0006-0000-0F00-00001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0" authorId="1" shapeId="0" xr:uid="{00000000-0006-0000-0F00-00001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1" authorId="1" shapeId="0" xr:uid="{00000000-0006-0000-0F00-00001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2" authorId="1" shapeId="0" xr:uid="{00000000-0006-0000-0F00-00001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3" authorId="1" shapeId="0" xr:uid="{00000000-0006-0000-0F00-00001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4" authorId="1" shapeId="0" xr:uid="{00000000-0006-0000-0F00-00001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5" authorId="1" shapeId="0" xr:uid="{00000000-0006-0000-0F00-00001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6" authorId="1" shapeId="0" xr:uid="{00000000-0006-0000-0F00-00001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7" authorId="1" shapeId="0" xr:uid="{00000000-0006-0000-0F00-00002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8" authorId="1" shapeId="0" xr:uid="{00000000-0006-0000-0F00-00002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9" authorId="1" shapeId="0" xr:uid="{00000000-0006-0000-0F00-00002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0" authorId="1" shapeId="0" xr:uid="{00000000-0006-0000-0F00-00002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1" authorId="1" shapeId="0" xr:uid="{00000000-0006-0000-0F00-00002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2" authorId="1" shapeId="0" xr:uid="{00000000-0006-0000-0F00-00002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3" authorId="1" shapeId="0" xr:uid="{00000000-0006-0000-0F00-00002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4" authorId="1" shapeId="0" xr:uid="{00000000-0006-0000-0F00-00002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5" authorId="1" shapeId="0" xr:uid="{00000000-0006-0000-0F00-00002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6" authorId="1" shapeId="0" xr:uid="{00000000-0006-0000-0F00-00002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7" authorId="1" shapeId="0" xr:uid="{00000000-0006-0000-0F00-00002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8" authorId="1" shapeId="0" xr:uid="{00000000-0006-0000-0F00-00002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9" authorId="1" shapeId="0" xr:uid="{00000000-0006-0000-0F00-00002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0" authorId="1" shapeId="0" xr:uid="{00000000-0006-0000-0F00-00002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1" authorId="1" shapeId="0" xr:uid="{00000000-0006-0000-0F00-00002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2" authorId="1" shapeId="0" xr:uid="{00000000-0006-0000-0F00-00002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3" authorId="1" shapeId="0" xr:uid="{00000000-0006-0000-0F00-00003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4" authorId="1" shapeId="0" xr:uid="{00000000-0006-0000-0F00-00003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5" authorId="1" shapeId="0" xr:uid="{00000000-0006-0000-0F00-00003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6" authorId="1" shapeId="0" xr:uid="{00000000-0006-0000-0F00-00003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7" authorId="1" shapeId="0" xr:uid="{00000000-0006-0000-0F00-00003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8" authorId="1" shapeId="0" xr:uid="{00000000-0006-0000-0F00-00003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9" authorId="1" shapeId="0" xr:uid="{00000000-0006-0000-0F00-00003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0" authorId="1" shapeId="0" xr:uid="{00000000-0006-0000-0F00-00003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1" authorId="1" shapeId="0" xr:uid="{00000000-0006-0000-0F00-00003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2" authorId="1" shapeId="0" xr:uid="{00000000-0006-0000-0F00-00003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3" authorId="1" shapeId="0" xr:uid="{00000000-0006-0000-0F00-00003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4" authorId="1" shapeId="0" xr:uid="{00000000-0006-0000-0F00-00003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5" authorId="1" shapeId="0" xr:uid="{00000000-0006-0000-0F00-00003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6" authorId="1" shapeId="0" xr:uid="{00000000-0006-0000-0F00-00003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7" authorId="1" shapeId="0" xr:uid="{00000000-0006-0000-0F00-00003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8" authorId="1" shapeId="0" xr:uid="{00000000-0006-0000-0F00-00003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9" authorId="1" shapeId="0" xr:uid="{00000000-0006-0000-0F00-00004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0" authorId="1" shapeId="0" xr:uid="{00000000-0006-0000-0F00-00004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1" authorId="1" shapeId="0" xr:uid="{00000000-0006-0000-0F00-00004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2" authorId="1" shapeId="0" xr:uid="{00000000-0006-0000-0F00-00004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3" authorId="1" shapeId="0" xr:uid="{00000000-0006-0000-0F00-00004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4" authorId="1" shapeId="0" xr:uid="{00000000-0006-0000-0F00-00004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5" authorId="1" shapeId="0" xr:uid="{00000000-0006-0000-0F00-00004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6" authorId="1" shapeId="0" xr:uid="{00000000-0006-0000-0F00-00004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7" authorId="1" shapeId="0" xr:uid="{00000000-0006-0000-0F00-00004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8" authorId="1" shapeId="0" xr:uid="{00000000-0006-0000-0F00-00004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9" authorId="1" shapeId="0" xr:uid="{00000000-0006-0000-0F00-00004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0" authorId="1" shapeId="0" xr:uid="{00000000-0006-0000-0F00-00004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1" authorId="1" shapeId="0" xr:uid="{00000000-0006-0000-0F00-00004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2" authorId="1" shapeId="0" xr:uid="{00000000-0006-0000-0F00-00004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3" authorId="1" shapeId="0" xr:uid="{00000000-0006-0000-0F00-00004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4" authorId="1" shapeId="0" xr:uid="{00000000-0006-0000-0F00-00004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5" authorId="1" shapeId="0" xr:uid="{00000000-0006-0000-0F00-00005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6" authorId="1" shapeId="0" xr:uid="{00000000-0006-0000-0F00-00005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7" authorId="1" shapeId="0" xr:uid="{00000000-0006-0000-0F00-00005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8" authorId="1" shapeId="0" xr:uid="{00000000-0006-0000-0F00-00005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9" authorId="1" shapeId="0" xr:uid="{00000000-0006-0000-0F00-00005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0" authorId="1" shapeId="0" xr:uid="{00000000-0006-0000-0F00-00005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1" authorId="1" shapeId="0" xr:uid="{00000000-0006-0000-0F00-00005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2" authorId="1" shapeId="0" xr:uid="{00000000-0006-0000-0F00-00005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3" authorId="1" shapeId="0" xr:uid="{00000000-0006-0000-0F00-00005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4" authorId="1" shapeId="0" xr:uid="{00000000-0006-0000-0F00-00005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5" authorId="1" shapeId="0" xr:uid="{00000000-0006-0000-0F00-00005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6" authorId="1" shapeId="0" xr:uid="{00000000-0006-0000-0F00-00005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7" authorId="1" shapeId="0" xr:uid="{00000000-0006-0000-0F00-00005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8" authorId="1" shapeId="0" xr:uid="{00000000-0006-0000-0F00-00005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9" authorId="1" shapeId="0" xr:uid="{00000000-0006-0000-0F00-00005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0" authorId="1" shapeId="0" xr:uid="{00000000-0006-0000-0F00-00005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1" authorId="1" shapeId="0" xr:uid="{00000000-0006-0000-0F00-00006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2" authorId="1" shapeId="0" xr:uid="{00000000-0006-0000-0F00-00006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3" authorId="1" shapeId="0" xr:uid="{00000000-0006-0000-0F00-00006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4" authorId="1" shapeId="0" xr:uid="{00000000-0006-0000-0F00-00006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5" authorId="1" shapeId="0" xr:uid="{00000000-0006-0000-0F00-00006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6" authorId="1" shapeId="0" xr:uid="{00000000-0006-0000-0F00-00006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7" authorId="1" shapeId="0" xr:uid="{00000000-0006-0000-0F00-00006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8" authorId="1" shapeId="0" xr:uid="{00000000-0006-0000-0F00-00006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9" authorId="1" shapeId="0" xr:uid="{00000000-0006-0000-0F00-00006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0" authorId="1" shapeId="0" xr:uid="{00000000-0006-0000-0F00-00006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1" authorId="1" shapeId="0" xr:uid="{00000000-0006-0000-0F00-00006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2" authorId="1" shapeId="0" xr:uid="{00000000-0006-0000-0F00-00006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3" authorId="1" shapeId="0" xr:uid="{00000000-0006-0000-0F00-00006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4" authorId="1" shapeId="0" xr:uid="{00000000-0006-0000-0F00-00006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5" authorId="1" shapeId="0" xr:uid="{00000000-0006-0000-0F00-00006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6" authorId="1" shapeId="0" xr:uid="{00000000-0006-0000-0F00-00006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7" authorId="1" shapeId="0" xr:uid="{00000000-0006-0000-0F00-00007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8" authorId="1" shapeId="0" xr:uid="{00000000-0006-0000-0F00-00007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9" authorId="1" shapeId="0" xr:uid="{00000000-0006-0000-0F00-00007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0" authorId="1" shapeId="0" xr:uid="{00000000-0006-0000-0F00-00007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1" authorId="1" shapeId="0" xr:uid="{00000000-0006-0000-0F00-00007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2" authorId="1" shapeId="0" xr:uid="{00000000-0006-0000-0F00-00007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3" authorId="1" shapeId="0" xr:uid="{00000000-0006-0000-0F00-00007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4" authorId="1" shapeId="0" xr:uid="{00000000-0006-0000-0F00-00007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5" authorId="1" shapeId="0" xr:uid="{00000000-0006-0000-0F00-00007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6" authorId="1" shapeId="0" xr:uid="{00000000-0006-0000-0F00-00007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7" authorId="1" shapeId="0" xr:uid="{00000000-0006-0000-0F00-00007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8" authorId="1" shapeId="0" xr:uid="{00000000-0006-0000-0F00-00007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9" authorId="1" shapeId="0" xr:uid="{00000000-0006-0000-0F00-00007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0" authorId="1" shapeId="0" xr:uid="{00000000-0006-0000-0F00-00007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1" authorId="1" shapeId="0" xr:uid="{00000000-0006-0000-0F00-00007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2" authorId="1" shapeId="0" xr:uid="{00000000-0006-0000-0F00-00007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3" authorId="1" shapeId="0" xr:uid="{00000000-0006-0000-0F00-00008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4" authorId="1" shapeId="0" xr:uid="{00000000-0006-0000-0F00-00008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5" authorId="1" shapeId="0" xr:uid="{00000000-0006-0000-0F00-00008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6" authorId="1" shapeId="0" xr:uid="{00000000-0006-0000-0F00-00008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7" authorId="1" shapeId="0" xr:uid="{00000000-0006-0000-0F00-00008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8" authorId="1" shapeId="0" xr:uid="{00000000-0006-0000-0F00-00008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9" authorId="1" shapeId="0" xr:uid="{00000000-0006-0000-0F00-00008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0" authorId="1" shapeId="0" xr:uid="{00000000-0006-0000-0F00-00008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1" authorId="1" shapeId="0" xr:uid="{00000000-0006-0000-0F00-00008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2" authorId="1" shapeId="0" xr:uid="{00000000-0006-0000-0F00-00008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3" authorId="1" shapeId="0" xr:uid="{00000000-0006-0000-0F00-00008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4" authorId="1" shapeId="0" xr:uid="{00000000-0006-0000-0F00-00008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5" authorId="1" shapeId="0" xr:uid="{00000000-0006-0000-0F00-00008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6" authorId="1" shapeId="0" xr:uid="{00000000-0006-0000-0F00-00008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7" authorId="1" shapeId="0" xr:uid="{00000000-0006-0000-0F00-00008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8" authorId="1" shapeId="0" xr:uid="{00000000-0006-0000-0F00-00008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9" authorId="1" shapeId="0" xr:uid="{00000000-0006-0000-0F00-00009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0" authorId="1" shapeId="0" xr:uid="{00000000-0006-0000-0F00-00009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1" authorId="1" shapeId="0" xr:uid="{00000000-0006-0000-0F00-00009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2" authorId="1" shapeId="0" xr:uid="{00000000-0006-0000-0F00-00009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3" authorId="1" shapeId="0" xr:uid="{00000000-0006-0000-0F00-00009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4" authorId="1" shapeId="0" xr:uid="{00000000-0006-0000-0F00-00009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5" authorId="1" shapeId="0" xr:uid="{00000000-0006-0000-0F00-00009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6" authorId="1" shapeId="0" xr:uid="{00000000-0006-0000-0F00-00009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7" authorId="1" shapeId="0" xr:uid="{00000000-0006-0000-0F00-00009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8" authorId="1" shapeId="0" xr:uid="{00000000-0006-0000-0F00-00009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9" authorId="1" shapeId="0" xr:uid="{00000000-0006-0000-0F00-00009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0" authorId="1" shapeId="0" xr:uid="{00000000-0006-0000-0F00-00009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1" authorId="1" shapeId="0" xr:uid="{00000000-0006-0000-0F00-00009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2" authorId="1" shapeId="0" xr:uid="{00000000-0006-0000-0F00-00009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3" authorId="1" shapeId="0" xr:uid="{00000000-0006-0000-0F00-00009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4" authorId="1" shapeId="0" xr:uid="{00000000-0006-0000-0F00-00009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5" authorId="1" shapeId="0" xr:uid="{00000000-0006-0000-0F00-0000A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6" authorId="1" shapeId="0" xr:uid="{00000000-0006-0000-0F00-0000A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7" authorId="1" shapeId="0" xr:uid="{00000000-0006-0000-0F00-0000A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8" authorId="1" shapeId="0" xr:uid="{00000000-0006-0000-0F00-0000A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9" authorId="1" shapeId="0" xr:uid="{00000000-0006-0000-0F00-0000A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0" authorId="1" shapeId="0" xr:uid="{00000000-0006-0000-0F00-0000A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1" authorId="1" shapeId="0" xr:uid="{00000000-0006-0000-0F00-0000A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2" authorId="1" shapeId="0" xr:uid="{00000000-0006-0000-0F00-0000A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3" authorId="1" shapeId="0" xr:uid="{00000000-0006-0000-0F00-0000A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4" authorId="1" shapeId="0" xr:uid="{00000000-0006-0000-0F00-0000A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5" authorId="1" shapeId="0" xr:uid="{00000000-0006-0000-0F00-0000A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6" authorId="1" shapeId="0" xr:uid="{00000000-0006-0000-0F00-0000A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7" authorId="1" shapeId="0" xr:uid="{00000000-0006-0000-0F00-0000A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8" authorId="1" shapeId="0" xr:uid="{00000000-0006-0000-0F00-0000A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9" authorId="1" shapeId="0" xr:uid="{00000000-0006-0000-0F00-0000A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0" authorId="1" shapeId="0" xr:uid="{00000000-0006-0000-0F00-0000A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1" authorId="1" shapeId="0" xr:uid="{00000000-0006-0000-0F00-0000B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2" authorId="1" shapeId="0" xr:uid="{00000000-0006-0000-0F00-0000B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3" authorId="1" shapeId="0" xr:uid="{00000000-0006-0000-0F00-0000B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4" authorId="1" shapeId="0" xr:uid="{00000000-0006-0000-0F00-0000B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5" authorId="1" shapeId="0" xr:uid="{00000000-0006-0000-0F00-0000B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6" authorId="1" shapeId="0" xr:uid="{00000000-0006-0000-0F00-0000B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7" authorId="1" shapeId="0" xr:uid="{00000000-0006-0000-0F00-0000B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8" authorId="1" shapeId="0" xr:uid="{00000000-0006-0000-0F00-0000B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9" authorId="1" shapeId="0" xr:uid="{00000000-0006-0000-0F00-0000B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0" authorId="1" shapeId="0" xr:uid="{00000000-0006-0000-0F00-0000B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1" authorId="1" shapeId="0" xr:uid="{00000000-0006-0000-0F00-0000B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2" authorId="1" shapeId="0" xr:uid="{00000000-0006-0000-0F00-0000B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3" authorId="1" shapeId="0" xr:uid="{00000000-0006-0000-0F00-0000B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4" authorId="1" shapeId="0" xr:uid="{00000000-0006-0000-0F00-0000B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5" authorId="1" shapeId="0" xr:uid="{00000000-0006-0000-0F00-0000B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6" authorId="1" shapeId="0" xr:uid="{00000000-0006-0000-0F00-0000B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7" authorId="1" shapeId="0" xr:uid="{00000000-0006-0000-0F00-0000C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8" authorId="1" shapeId="0" xr:uid="{00000000-0006-0000-0F00-0000C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9" authorId="1" shapeId="0" xr:uid="{00000000-0006-0000-0F00-0000C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0" authorId="1" shapeId="0" xr:uid="{00000000-0006-0000-0F00-0000C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1" authorId="1" shapeId="0" xr:uid="{00000000-0006-0000-0F00-0000C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2" authorId="1" shapeId="0" xr:uid="{00000000-0006-0000-0F00-0000C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3" authorId="1" shapeId="0" xr:uid="{00000000-0006-0000-0F00-0000C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4" authorId="1" shapeId="0" xr:uid="{00000000-0006-0000-0F00-0000C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5" authorId="1" shapeId="0" xr:uid="{00000000-0006-0000-0F00-0000C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6" authorId="1" shapeId="0" xr:uid="{00000000-0006-0000-0F00-0000C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7" authorId="1" shapeId="0" xr:uid="{00000000-0006-0000-0F00-0000C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8" authorId="1" shapeId="0" xr:uid="{00000000-0006-0000-0F00-0000C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9" authorId="1" shapeId="0" xr:uid="{00000000-0006-0000-0F00-0000C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0" authorId="1" shapeId="0" xr:uid="{00000000-0006-0000-0F00-0000C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1" authorId="1" shapeId="0" xr:uid="{00000000-0006-0000-0F00-0000C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2" authorId="1" shapeId="0" xr:uid="{00000000-0006-0000-0F00-0000C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3" authorId="1" shapeId="0" xr:uid="{00000000-0006-0000-0F00-0000D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4" authorId="1" shapeId="0" xr:uid="{00000000-0006-0000-0F00-0000D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5" authorId="1" shapeId="0" xr:uid="{00000000-0006-0000-0F00-0000D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6" authorId="1" shapeId="0" xr:uid="{00000000-0006-0000-0F00-0000D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7" authorId="1" shapeId="0" xr:uid="{00000000-0006-0000-0F00-0000D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8" authorId="1" shapeId="0" xr:uid="{00000000-0006-0000-0F00-0000D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9" authorId="1" shapeId="0" xr:uid="{00000000-0006-0000-0F00-0000D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0" authorId="1" shapeId="0" xr:uid="{00000000-0006-0000-0F00-0000D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1" authorId="1" shapeId="0" xr:uid="{00000000-0006-0000-0F00-0000D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2" authorId="1" shapeId="0" xr:uid="{00000000-0006-0000-0F00-0000D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3" authorId="1" shapeId="0" xr:uid="{00000000-0006-0000-0F00-0000D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4" authorId="1" shapeId="0" xr:uid="{00000000-0006-0000-0F00-0000D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5" authorId="1" shapeId="0" xr:uid="{00000000-0006-0000-0F00-0000D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6" authorId="1" shapeId="0" xr:uid="{00000000-0006-0000-0F00-0000D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7" authorId="1" shapeId="0" xr:uid="{00000000-0006-0000-0F00-0000D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8" authorId="1" shapeId="0" xr:uid="{00000000-0006-0000-0F00-0000D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9" authorId="1" shapeId="0" xr:uid="{00000000-0006-0000-0F00-0000E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0" authorId="1" shapeId="0" xr:uid="{00000000-0006-0000-0F00-0000E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1" authorId="1" shapeId="0" xr:uid="{00000000-0006-0000-0F00-0000E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2" authorId="1" shapeId="0" xr:uid="{00000000-0006-0000-0F00-0000E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3" authorId="1" shapeId="0" xr:uid="{00000000-0006-0000-0F00-0000E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4" authorId="1" shapeId="0" xr:uid="{00000000-0006-0000-0F00-0000E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5" authorId="1" shapeId="0" xr:uid="{00000000-0006-0000-0F00-0000E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6" authorId="1" shapeId="0" xr:uid="{00000000-0006-0000-0F00-0000E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7" authorId="1" shapeId="0" xr:uid="{00000000-0006-0000-0F00-0000E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8" authorId="1" shapeId="0" xr:uid="{00000000-0006-0000-0F00-0000E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9" authorId="1" shapeId="0" xr:uid="{00000000-0006-0000-0F00-0000E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0" authorId="1" shapeId="0" xr:uid="{00000000-0006-0000-0F00-0000E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1" authorId="1" shapeId="0" xr:uid="{00000000-0006-0000-0F00-0000E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2" authorId="1" shapeId="0" xr:uid="{00000000-0006-0000-0F00-0000E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3" authorId="1" shapeId="0" xr:uid="{00000000-0006-0000-0F00-0000E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4" authorId="1" shapeId="0" xr:uid="{00000000-0006-0000-0F00-0000E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5" authorId="1" shapeId="0" xr:uid="{00000000-0006-0000-0F00-0000F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6" authorId="1" shapeId="0" xr:uid="{00000000-0006-0000-0F00-0000F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7" authorId="1" shapeId="0" xr:uid="{00000000-0006-0000-0F00-0000F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8" authorId="1" shapeId="0" xr:uid="{00000000-0006-0000-0F00-0000F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9" authorId="1" shapeId="0" xr:uid="{00000000-0006-0000-0F00-0000F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10" authorId="1" shapeId="0" xr:uid="{00000000-0006-0000-0F00-0000F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11" authorId="1" shapeId="0" xr:uid="{00000000-0006-0000-0F00-0000F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12" authorId="1" shapeId="0" xr:uid="{00000000-0006-0000-0F00-0000F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13" authorId="1" shapeId="0" xr:uid="{00000000-0006-0000-0F00-0000F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Javier</author>
    <author>JAVIER</author>
  </authors>
  <commentList>
    <comment ref="G1" authorId="0" shapeId="0" xr:uid="{00000000-0006-0000-1000-000001000000}">
      <text>
        <r>
          <rPr>
            <b/>
            <sz val="8"/>
            <color indexed="18"/>
            <rFont val="Arial"/>
            <family val="2"/>
          </rPr>
          <t xml:space="preserve">  IMPRESIONES MAYORES A UNA PÁGINA
Seleccionar el área de impresión desde aquí hasta donde termina la  información capturada (área blanca)</t>
        </r>
      </text>
    </comment>
    <comment ref="O6" authorId="1" shapeId="0" xr:uid="{00000000-0006-0000-1000-000002000000}">
      <text>
        <r>
          <rPr>
            <b/>
            <sz val="9"/>
            <color indexed="81"/>
            <rFont val="Tahoma"/>
            <family val="2"/>
          </rPr>
          <t>Capturar importe Base exento</t>
        </r>
      </text>
    </comment>
    <comment ref="C14" authorId="0" shapeId="0" xr:uid="{00000000-0006-0000-1000-000003000000}">
      <text>
        <r>
          <rPr>
            <b/>
            <sz val="10"/>
            <color indexed="81"/>
            <rFont val="Tahoma"/>
            <family val="2"/>
          </rPr>
          <t>Celdas de captura</t>
        </r>
      </text>
    </comment>
    <comment ref="M14" authorId="0" shapeId="0" xr:uid="{00000000-0006-0000-1000-000004000000}">
      <text>
        <r>
          <rPr>
            <b/>
            <sz val="9"/>
            <color indexed="81"/>
            <rFont val="Tahoma"/>
            <family val="2"/>
          </rPr>
          <t>Para imprimir seleccionar:
  =&gt; No vacías
Si va a capturar información seleccionar:
  =&gt; Todas</t>
        </r>
      </text>
    </comment>
    <comment ref="O14" authorId="1" shapeId="0" xr:uid="{00000000-0006-0000-1000-000005000000}">
      <text>
        <r>
          <rPr>
            <b/>
            <sz val="9"/>
            <color indexed="81"/>
            <rFont val="Tahoma"/>
            <family val="2"/>
          </rPr>
          <t>Capturar importe Base exento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Javier</author>
    <author>JAVIER</author>
  </authors>
  <commentList>
    <comment ref="G1" authorId="0" shapeId="0" xr:uid="{00000000-0006-0000-1100-000001000000}">
      <text>
        <r>
          <rPr>
            <b/>
            <sz val="8"/>
            <color indexed="18"/>
            <rFont val="Arial"/>
            <family val="2"/>
          </rPr>
          <t xml:space="preserve">  IMPRESIONES MAYORES A UNA PÁGINA
Seleccionar el área de impresión desde aquí hasta donde termina la  información capturada (área blanca)</t>
        </r>
      </text>
    </comment>
    <comment ref="O6" authorId="1" shapeId="0" xr:uid="{00000000-0006-0000-1100-000002000000}">
      <text>
        <r>
          <rPr>
            <b/>
            <sz val="9"/>
            <color indexed="81"/>
            <rFont val="Tahoma"/>
            <family val="2"/>
          </rPr>
          <t>Capturar importe Base exento</t>
        </r>
      </text>
    </comment>
    <comment ref="C14" authorId="0" shapeId="0" xr:uid="{00000000-0006-0000-1100-000003000000}">
      <text>
        <r>
          <rPr>
            <b/>
            <sz val="10"/>
            <color indexed="81"/>
            <rFont val="Tahoma"/>
            <family val="2"/>
          </rPr>
          <t>Celdas de captura</t>
        </r>
      </text>
    </comment>
    <comment ref="M14" authorId="0" shapeId="0" xr:uid="{00000000-0006-0000-1100-000004000000}">
      <text>
        <r>
          <rPr>
            <b/>
            <sz val="9"/>
            <color indexed="81"/>
            <rFont val="Tahoma"/>
            <family val="2"/>
          </rPr>
          <t>Para imprimir seleccionar:
  =&gt; No vacías
Si va a capturar información seleccionar:
  =&gt; Todas</t>
        </r>
      </text>
    </comment>
    <comment ref="O14" authorId="1" shapeId="0" xr:uid="{00000000-0006-0000-1100-000005000000}">
      <text>
        <r>
          <rPr>
            <b/>
            <sz val="9"/>
            <color indexed="81"/>
            <rFont val="Tahoma"/>
            <family val="2"/>
          </rPr>
          <t>Capturar importe Base exento</t>
        </r>
      </text>
    </comment>
    <comment ref="H15" authorId="1" shapeId="0" xr:uid="{00000000-0006-0000-1100-00000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" authorId="1" shapeId="0" xr:uid="{00000000-0006-0000-1100-00000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" authorId="1" shapeId="0" xr:uid="{00000000-0006-0000-1100-00000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" authorId="1" shapeId="0" xr:uid="{00000000-0006-0000-1100-00000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" authorId="1" shapeId="0" xr:uid="{00000000-0006-0000-1100-00000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" authorId="1" shapeId="0" xr:uid="{00000000-0006-0000-1100-00000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" authorId="1" shapeId="0" xr:uid="{00000000-0006-0000-1100-00000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" authorId="1" shapeId="0" xr:uid="{00000000-0006-0000-1100-00000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" authorId="1" shapeId="0" xr:uid="{00000000-0006-0000-1100-00000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" authorId="1" shapeId="0" xr:uid="{00000000-0006-0000-1100-00000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" authorId="1" shapeId="0" xr:uid="{00000000-0006-0000-1100-00001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" authorId="1" shapeId="0" xr:uid="{00000000-0006-0000-1100-00001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" authorId="1" shapeId="0" xr:uid="{00000000-0006-0000-1100-00001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" authorId="1" shapeId="0" xr:uid="{00000000-0006-0000-1100-00001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" authorId="1" shapeId="0" xr:uid="{00000000-0006-0000-1100-00001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" authorId="1" shapeId="0" xr:uid="{00000000-0006-0000-1100-00001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" authorId="1" shapeId="0" xr:uid="{00000000-0006-0000-1100-00001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" authorId="1" shapeId="0" xr:uid="{00000000-0006-0000-1100-00001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" authorId="1" shapeId="0" xr:uid="{00000000-0006-0000-1100-00001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" authorId="1" shapeId="0" xr:uid="{00000000-0006-0000-1100-00001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" authorId="1" shapeId="0" xr:uid="{00000000-0006-0000-1100-00001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" authorId="1" shapeId="0" xr:uid="{00000000-0006-0000-1100-00001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" authorId="1" shapeId="0" xr:uid="{00000000-0006-0000-1100-00001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" authorId="1" shapeId="0" xr:uid="{00000000-0006-0000-1100-00001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" authorId="1" shapeId="0" xr:uid="{00000000-0006-0000-1100-00001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" authorId="1" shapeId="0" xr:uid="{00000000-0006-0000-1100-00001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" authorId="1" shapeId="0" xr:uid="{00000000-0006-0000-1100-00002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" authorId="1" shapeId="0" xr:uid="{00000000-0006-0000-1100-00002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" authorId="1" shapeId="0" xr:uid="{00000000-0006-0000-1100-00002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" authorId="1" shapeId="0" xr:uid="{00000000-0006-0000-1100-00002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" authorId="1" shapeId="0" xr:uid="{00000000-0006-0000-1100-00002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" authorId="1" shapeId="0" xr:uid="{00000000-0006-0000-1100-00002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" authorId="1" shapeId="0" xr:uid="{00000000-0006-0000-1100-00002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" authorId="1" shapeId="0" xr:uid="{00000000-0006-0000-1100-00002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" authorId="1" shapeId="0" xr:uid="{00000000-0006-0000-1100-00002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" authorId="1" shapeId="0" xr:uid="{00000000-0006-0000-1100-00002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1" authorId="1" shapeId="0" xr:uid="{00000000-0006-0000-1100-00002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2" authorId="1" shapeId="0" xr:uid="{00000000-0006-0000-1100-00002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3" authorId="1" shapeId="0" xr:uid="{00000000-0006-0000-1100-00002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4" authorId="1" shapeId="0" xr:uid="{00000000-0006-0000-1100-00002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5" authorId="1" shapeId="0" xr:uid="{00000000-0006-0000-1100-00002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6" authorId="1" shapeId="0" xr:uid="{00000000-0006-0000-1100-00002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7" authorId="1" shapeId="0" xr:uid="{00000000-0006-0000-1100-00003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8" authorId="1" shapeId="0" xr:uid="{00000000-0006-0000-1100-00003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9" authorId="1" shapeId="0" xr:uid="{00000000-0006-0000-1100-00003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0" authorId="1" shapeId="0" xr:uid="{00000000-0006-0000-1100-00003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1" authorId="1" shapeId="0" xr:uid="{00000000-0006-0000-1100-00003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2" authorId="1" shapeId="0" xr:uid="{00000000-0006-0000-1100-00003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3" authorId="1" shapeId="0" xr:uid="{00000000-0006-0000-1100-00003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4" authorId="1" shapeId="0" xr:uid="{00000000-0006-0000-1100-00003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5" authorId="1" shapeId="0" xr:uid="{00000000-0006-0000-1100-00003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6" authorId="1" shapeId="0" xr:uid="{00000000-0006-0000-1100-00003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7" authorId="1" shapeId="0" xr:uid="{00000000-0006-0000-1100-00003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8" authorId="1" shapeId="0" xr:uid="{00000000-0006-0000-1100-00003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9" authorId="1" shapeId="0" xr:uid="{00000000-0006-0000-1100-00003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0" authorId="1" shapeId="0" xr:uid="{00000000-0006-0000-1100-00003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1" authorId="1" shapeId="0" xr:uid="{00000000-0006-0000-1100-00003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2" authorId="1" shapeId="0" xr:uid="{00000000-0006-0000-1100-00003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3" authorId="1" shapeId="0" xr:uid="{00000000-0006-0000-1100-00004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4" authorId="1" shapeId="0" xr:uid="{00000000-0006-0000-1100-00004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5" authorId="1" shapeId="0" xr:uid="{00000000-0006-0000-1100-00004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6" authorId="1" shapeId="0" xr:uid="{00000000-0006-0000-1100-00004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7" authorId="1" shapeId="0" xr:uid="{00000000-0006-0000-1100-00004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8" authorId="1" shapeId="0" xr:uid="{00000000-0006-0000-1100-00004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9" authorId="1" shapeId="0" xr:uid="{00000000-0006-0000-1100-00004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0" authorId="1" shapeId="0" xr:uid="{00000000-0006-0000-1100-00004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1" authorId="1" shapeId="0" xr:uid="{00000000-0006-0000-1100-00004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2" authorId="1" shapeId="0" xr:uid="{00000000-0006-0000-1100-00004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3" authorId="1" shapeId="0" xr:uid="{00000000-0006-0000-1100-00004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4" authorId="1" shapeId="0" xr:uid="{00000000-0006-0000-1100-00004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5" authorId="1" shapeId="0" xr:uid="{00000000-0006-0000-1100-00004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6" authorId="1" shapeId="0" xr:uid="{00000000-0006-0000-1100-00004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7" authorId="1" shapeId="0" xr:uid="{00000000-0006-0000-1100-00004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8" authorId="1" shapeId="0" xr:uid="{00000000-0006-0000-1100-00004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9" authorId="1" shapeId="0" xr:uid="{00000000-0006-0000-1100-00005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0" authorId="1" shapeId="0" xr:uid="{00000000-0006-0000-1100-00005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1" authorId="1" shapeId="0" xr:uid="{00000000-0006-0000-1100-00005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2" authorId="1" shapeId="0" xr:uid="{00000000-0006-0000-1100-00005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3" authorId="1" shapeId="0" xr:uid="{00000000-0006-0000-1100-00005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4" authorId="1" shapeId="0" xr:uid="{00000000-0006-0000-1100-00005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5" authorId="1" shapeId="0" xr:uid="{00000000-0006-0000-1100-00005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6" authorId="1" shapeId="0" xr:uid="{00000000-0006-0000-1100-00005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7" authorId="1" shapeId="0" xr:uid="{00000000-0006-0000-1100-00005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8" authorId="1" shapeId="0" xr:uid="{00000000-0006-0000-1100-00005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9" authorId="1" shapeId="0" xr:uid="{00000000-0006-0000-1100-00005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0" authorId="1" shapeId="0" xr:uid="{00000000-0006-0000-1100-00005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1" authorId="1" shapeId="0" xr:uid="{00000000-0006-0000-1100-00005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2" authorId="1" shapeId="0" xr:uid="{00000000-0006-0000-1100-00005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3" authorId="1" shapeId="0" xr:uid="{00000000-0006-0000-1100-00005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4" authorId="1" shapeId="0" xr:uid="{00000000-0006-0000-1100-00005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5" authorId="1" shapeId="0" xr:uid="{00000000-0006-0000-1100-00006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6" authorId="1" shapeId="0" xr:uid="{00000000-0006-0000-1100-00006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7" authorId="1" shapeId="0" xr:uid="{00000000-0006-0000-1100-00006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8" authorId="1" shapeId="0" xr:uid="{00000000-0006-0000-1100-00006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9" authorId="1" shapeId="0" xr:uid="{00000000-0006-0000-1100-00006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0" authorId="1" shapeId="0" xr:uid="{00000000-0006-0000-1100-00006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1" authorId="1" shapeId="0" xr:uid="{00000000-0006-0000-1100-00006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2" authorId="1" shapeId="0" xr:uid="{00000000-0006-0000-1100-00006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3" authorId="1" shapeId="0" xr:uid="{00000000-0006-0000-1100-00006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4" authorId="1" shapeId="0" xr:uid="{00000000-0006-0000-1100-00006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5" authorId="1" shapeId="0" xr:uid="{00000000-0006-0000-1100-00006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6" authorId="1" shapeId="0" xr:uid="{00000000-0006-0000-1100-00006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7" authorId="1" shapeId="0" xr:uid="{00000000-0006-0000-1100-00006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8" authorId="1" shapeId="0" xr:uid="{00000000-0006-0000-1100-00006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9" authorId="1" shapeId="0" xr:uid="{00000000-0006-0000-1100-00006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0" authorId="1" shapeId="0" xr:uid="{00000000-0006-0000-1100-00006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1" authorId="1" shapeId="0" xr:uid="{00000000-0006-0000-1100-00007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2" authorId="1" shapeId="0" xr:uid="{00000000-0006-0000-1100-00007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3" authorId="1" shapeId="0" xr:uid="{00000000-0006-0000-1100-00007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4" authorId="1" shapeId="0" xr:uid="{00000000-0006-0000-1100-00007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5" authorId="1" shapeId="0" xr:uid="{00000000-0006-0000-1100-00007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6" authorId="1" shapeId="0" xr:uid="{00000000-0006-0000-1100-00007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7" authorId="1" shapeId="0" xr:uid="{00000000-0006-0000-1100-00007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8" authorId="1" shapeId="0" xr:uid="{00000000-0006-0000-1100-00007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9" authorId="1" shapeId="0" xr:uid="{00000000-0006-0000-1100-00007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0" authorId="1" shapeId="0" xr:uid="{00000000-0006-0000-1100-00007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1" authorId="1" shapeId="0" xr:uid="{00000000-0006-0000-1100-00007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2" authorId="1" shapeId="0" xr:uid="{00000000-0006-0000-1100-00007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3" authorId="1" shapeId="0" xr:uid="{00000000-0006-0000-1100-00007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4" authorId="1" shapeId="0" xr:uid="{00000000-0006-0000-1100-00007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5" authorId="1" shapeId="0" xr:uid="{00000000-0006-0000-1100-00007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6" authorId="1" shapeId="0" xr:uid="{00000000-0006-0000-1100-00007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7" authorId="1" shapeId="0" xr:uid="{00000000-0006-0000-1100-00008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8" authorId="1" shapeId="0" xr:uid="{00000000-0006-0000-1100-00008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9" authorId="1" shapeId="0" xr:uid="{00000000-0006-0000-1100-00008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0" authorId="1" shapeId="0" xr:uid="{00000000-0006-0000-1100-00008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1" authorId="1" shapeId="0" xr:uid="{00000000-0006-0000-1100-00008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2" authorId="1" shapeId="0" xr:uid="{00000000-0006-0000-1100-00008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3" authorId="1" shapeId="0" xr:uid="{00000000-0006-0000-1100-00008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4" authorId="1" shapeId="0" xr:uid="{00000000-0006-0000-1100-00008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5" authorId="1" shapeId="0" xr:uid="{00000000-0006-0000-1100-00008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6" authorId="1" shapeId="0" xr:uid="{00000000-0006-0000-1100-00008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7" authorId="1" shapeId="0" xr:uid="{00000000-0006-0000-1100-00008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8" authorId="1" shapeId="0" xr:uid="{00000000-0006-0000-1100-00008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9" authorId="1" shapeId="0" xr:uid="{00000000-0006-0000-1100-00008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0" authorId="1" shapeId="0" xr:uid="{00000000-0006-0000-1100-00008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1" authorId="1" shapeId="0" xr:uid="{00000000-0006-0000-1100-00008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2" authorId="1" shapeId="0" xr:uid="{00000000-0006-0000-1100-00008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3" authorId="1" shapeId="0" xr:uid="{00000000-0006-0000-1100-00009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4" authorId="1" shapeId="0" xr:uid="{00000000-0006-0000-1100-00009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5" authorId="1" shapeId="0" xr:uid="{00000000-0006-0000-1100-00009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6" authorId="1" shapeId="0" xr:uid="{00000000-0006-0000-1100-00009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7" authorId="1" shapeId="0" xr:uid="{00000000-0006-0000-1100-00009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8" authorId="1" shapeId="0" xr:uid="{00000000-0006-0000-1100-00009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9" authorId="1" shapeId="0" xr:uid="{00000000-0006-0000-1100-00009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0" authorId="1" shapeId="0" xr:uid="{00000000-0006-0000-1100-00009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1" authorId="1" shapeId="0" xr:uid="{00000000-0006-0000-1100-00009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2" authorId="1" shapeId="0" xr:uid="{00000000-0006-0000-1100-00009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3" authorId="1" shapeId="0" xr:uid="{00000000-0006-0000-1100-00009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4" authorId="1" shapeId="0" xr:uid="{00000000-0006-0000-1100-00009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5" authorId="1" shapeId="0" xr:uid="{00000000-0006-0000-1100-00009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6" authorId="1" shapeId="0" xr:uid="{00000000-0006-0000-1100-00009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7" authorId="1" shapeId="0" xr:uid="{00000000-0006-0000-1100-00009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8" authorId="1" shapeId="0" xr:uid="{00000000-0006-0000-1100-00009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9" authorId="1" shapeId="0" xr:uid="{00000000-0006-0000-1100-0000A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0" authorId="1" shapeId="0" xr:uid="{00000000-0006-0000-1100-0000A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1" authorId="1" shapeId="0" xr:uid="{00000000-0006-0000-1100-0000A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2" authorId="1" shapeId="0" xr:uid="{00000000-0006-0000-1100-0000A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3" authorId="1" shapeId="0" xr:uid="{00000000-0006-0000-1100-0000A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4" authorId="1" shapeId="0" xr:uid="{00000000-0006-0000-1100-0000A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5" authorId="1" shapeId="0" xr:uid="{00000000-0006-0000-1100-0000A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6" authorId="1" shapeId="0" xr:uid="{00000000-0006-0000-1100-0000A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7" authorId="1" shapeId="0" xr:uid="{00000000-0006-0000-1100-0000A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8" authorId="1" shapeId="0" xr:uid="{00000000-0006-0000-1100-0000A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9" authorId="1" shapeId="0" xr:uid="{00000000-0006-0000-1100-0000A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0" authorId="1" shapeId="0" xr:uid="{00000000-0006-0000-1100-0000A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1" authorId="1" shapeId="0" xr:uid="{00000000-0006-0000-1100-0000A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2" authorId="1" shapeId="0" xr:uid="{00000000-0006-0000-1100-0000A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3" authorId="1" shapeId="0" xr:uid="{00000000-0006-0000-1100-0000A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4" authorId="1" shapeId="0" xr:uid="{00000000-0006-0000-1100-0000A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5" authorId="1" shapeId="0" xr:uid="{00000000-0006-0000-1100-0000B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6" authorId="1" shapeId="0" xr:uid="{00000000-0006-0000-1100-0000B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7" authorId="1" shapeId="0" xr:uid="{00000000-0006-0000-1100-0000B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8" authorId="1" shapeId="0" xr:uid="{00000000-0006-0000-1100-0000B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9" authorId="1" shapeId="0" xr:uid="{00000000-0006-0000-1100-0000B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0" authorId="1" shapeId="0" xr:uid="{00000000-0006-0000-1100-0000B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1" authorId="1" shapeId="0" xr:uid="{00000000-0006-0000-1100-0000B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2" authorId="1" shapeId="0" xr:uid="{00000000-0006-0000-1100-0000B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3" authorId="1" shapeId="0" xr:uid="{00000000-0006-0000-1100-0000B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4" authorId="1" shapeId="0" xr:uid="{00000000-0006-0000-1100-0000B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5" authorId="1" shapeId="0" xr:uid="{00000000-0006-0000-1100-0000B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6" authorId="1" shapeId="0" xr:uid="{00000000-0006-0000-1100-0000B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7" authorId="1" shapeId="0" xr:uid="{00000000-0006-0000-1100-0000B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8" authorId="1" shapeId="0" xr:uid="{00000000-0006-0000-1100-0000B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9" authorId="1" shapeId="0" xr:uid="{00000000-0006-0000-1100-0000B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0" authorId="1" shapeId="0" xr:uid="{00000000-0006-0000-1100-0000B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1" authorId="1" shapeId="0" xr:uid="{00000000-0006-0000-1100-0000C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2" authorId="1" shapeId="0" xr:uid="{00000000-0006-0000-1100-0000C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3" authorId="1" shapeId="0" xr:uid="{00000000-0006-0000-1100-0000C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4" authorId="1" shapeId="0" xr:uid="{00000000-0006-0000-1100-0000C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5" authorId="1" shapeId="0" xr:uid="{00000000-0006-0000-1100-0000C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6" authorId="1" shapeId="0" xr:uid="{00000000-0006-0000-1100-0000C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7" authorId="1" shapeId="0" xr:uid="{00000000-0006-0000-1100-0000C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8" authorId="1" shapeId="0" xr:uid="{00000000-0006-0000-1100-0000C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9" authorId="1" shapeId="0" xr:uid="{00000000-0006-0000-1100-0000C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0" authorId="1" shapeId="0" xr:uid="{00000000-0006-0000-1100-0000C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1" authorId="1" shapeId="0" xr:uid="{00000000-0006-0000-1100-0000C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2" authorId="1" shapeId="0" xr:uid="{00000000-0006-0000-1100-0000C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3" authorId="1" shapeId="0" xr:uid="{00000000-0006-0000-1100-0000C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4" authorId="1" shapeId="0" xr:uid="{00000000-0006-0000-1100-0000C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5" authorId="1" shapeId="0" xr:uid="{00000000-0006-0000-1100-0000C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6" authorId="1" shapeId="0" xr:uid="{00000000-0006-0000-1100-0000C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7" authorId="1" shapeId="0" xr:uid="{00000000-0006-0000-1100-0000D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8" authorId="1" shapeId="0" xr:uid="{00000000-0006-0000-1100-0000D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9" authorId="1" shapeId="0" xr:uid="{00000000-0006-0000-1100-0000D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0" authorId="1" shapeId="0" xr:uid="{00000000-0006-0000-1100-0000D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1" authorId="1" shapeId="0" xr:uid="{00000000-0006-0000-1100-0000D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2" authorId="1" shapeId="0" xr:uid="{00000000-0006-0000-1100-0000D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3" authorId="1" shapeId="0" xr:uid="{00000000-0006-0000-1100-0000D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4" authorId="1" shapeId="0" xr:uid="{00000000-0006-0000-1100-0000D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5" authorId="1" shapeId="0" xr:uid="{00000000-0006-0000-1100-0000D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6" authorId="1" shapeId="0" xr:uid="{00000000-0006-0000-1100-0000D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7" authorId="1" shapeId="0" xr:uid="{00000000-0006-0000-1100-0000D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8" authorId="1" shapeId="0" xr:uid="{00000000-0006-0000-1100-0000D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9" authorId="1" shapeId="0" xr:uid="{00000000-0006-0000-1100-0000D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0" authorId="1" shapeId="0" xr:uid="{00000000-0006-0000-1100-0000D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1" authorId="1" shapeId="0" xr:uid="{00000000-0006-0000-1100-0000D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2" authorId="1" shapeId="0" xr:uid="{00000000-0006-0000-1100-0000D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3" authorId="1" shapeId="0" xr:uid="{00000000-0006-0000-1100-0000E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4" authorId="1" shapeId="0" xr:uid="{00000000-0006-0000-1100-0000E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5" authorId="1" shapeId="0" xr:uid="{00000000-0006-0000-1100-0000E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6" authorId="1" shapeId="0" xr:uid="{00000000-0006-0000-1100-0000E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7" authorId="1" shapeId="0" xr:uid="{00000000-0006-0000-1100-0000E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8" authorId="1" shapeId="0" xr:uid="{00000000-0006-0000-1100-0000E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9" authorId="1" shapeId="0" xr:uid="{00000000-0006-0000-1100-0000E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0" authorId="1" shapeId="0" xr:uid="{00000000-0006-0000-1100-0000E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1" authorId="1" shapeId="0" xr:uid="{00000000-0006-0000-1100-0000E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2" authorId="1" shapeId="0" xr:uid="{00000000-0006-0000-1100-0000E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3" authorId="1" shapeId="0" xr:uid="{00000000-0006-0000-1100-0000E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4" authorId="1" shapeId="0" xr:uid="{00000000-0006-0000-1100-0000E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5" authorId="1" shapeId="0" xr:uid="{00000000-0006-0000-1100-0000E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6" authorId="1" shapeId="0" xr:uid="{00000000-0006-0000-1100-0000E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7" authorId="1" shapeId="0" xr:uid="{00000000-0006-0000-1100-0000E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8" authorId="1" shapeId="0" xr:uid="{00000000-0006-0000-1100-0000E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9" authorId="1" shapeId="0" xr:uid="{00000000-0006-0000-1100-0000F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0" authorId="1" shapeId="0" xr:uid="{00000000-0006-0000-1100-0000F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1" authorId="1" shapeId="0" xr:uid="{00000000-0006-0000-1100-0000F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2" authorId="1" shapeId="0" xr:uid="{00000000-0006-0000-1100-0000F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3" authorId="1" shapeId="0" xr:uid="{00000000-0006-0000-1100-0000F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4" authorId="1" shapeId="0" xr:uid="{00000000-0006-0000-1100-0000F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5" authorId="1" shapeId="0" xr:uid="{00000000-0006-0000-1100-0000F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6" authorId="1" shapeId="0" xr:uid="{00000000-0006-0000-1100-0000F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7" authorId="1" shapeId="0" xr:uid="{00000000-0006-0000-1100-0000F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8" authorId="1" shapeId="0" xr:uid="{00000000-0006-0000-1100-0000F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9" authorId="1" shapeId="0" xr:uid="{00000000-0006-0000-1100-0000F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0" authorId="1" shapeId="0" xr:uid="{00000000-0006-0000-1100-0000F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1" authorId="1" shapeId="0" xr:uid="{00000000-0006-0000-1100-0000F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2" authorId="1" shapeId="0" xr:uid="{00000000-0006-0000-1100-0000F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3" authorId="1" shapeId="0" xr:uid="{00000000-0006-0000-1100-0000F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4" authorId="1" shapeId="0" xr:uid="{00000000-0006-0000-1100-0000F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5" authorId="1" shapeId="0" xr:uid="{00000000-0006-0000-1100-00000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6" authorId="1" shapeId="0" xr:uid="{00000000-0006-0000-1100-00000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7" authorId="1" shapeId="0" xr:uid="{00000000-0006-0000-1100-00000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8" authorId="1" shapeId="0" xr:uid="{00000000-0006-0000-1100-00000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9" authorId="1" shapeId="0" xr:uid="{00000000-0006-0000-1100-00000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0" authorId="1" shapeId="0" xr:uid="{00000000-0006-0000-1100-00000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1" authorId="1" shapeId="0" xr:uid="{00000000-0006-0000-1100-00000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2" authorId="1" shapeId="0" xr:uid="{00000000-0006-0000-1100-00000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3" authorId="1" shapeId="0" xr:uid="{00000000-0006-0000-1100-00000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4" authorId="1" shapeId="0" xr:uid="{00000000-0006-0000-1100-00000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5" authorId="1" shapeId="0" xr:uid="{00000000-0006-0000-1100-00000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6" authorId="1" shapeId="0" xr:uid="{00000000-0006-0000-1100-00000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7" authorId="1" shapeId="0" xr:uid="{00000000-0006-0000-1100-00000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8" authorId="1" shapeId="0" xr:uid="{00000000-0006-0000-1100-00000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9" authorId="1" shapeId="0" xr:uid="{00000000-0006-0000-1100-00000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0" authorId="1" shapeId="0" xr:uid="{00000000-0006-0000-1100-00000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1" authorId="1" shapeId="0" xr:uid="{00000000-0006-0000-1100-00001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2" authorId="1" shapeId="0" xr:uid="{00000000-0006-0000-1100-00001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3" authorId="1" shapeId="0" xr:uid="{00000000-0006-0000-1100-00001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4" authorId="1" shapeId="0" xr:uid="{00000000-0006-0000-1100-00001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5" authorId="1" shapeId="0" xr:uid="{00000000-0006-0000-1100-00001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6" authorId="1" shapeId="0" xr:uid="{00000000-0006-0000-1100-00001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7" authorId="1" shapeId="0" xr:uid="{00000000-0006-0000-1100-00001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8" authorId="1" shapeId="0" xr:uid="{00000000-0006-0000-1100-00001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9" authorId="1" shapeId="0" xr:uid="{00000000-0006-0000-1100-00001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0" authorId="1" shapeId="0" xr:uid="{00000000-0006-0000-1100-00001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1" authorId="1" shapeId="0" xr:uid="{00000000-0006-0000-1100-00001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2" authorId="1" shapeId="0" xr:uid="{00000000-0006-0000-1100-00001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3" authorId="1" shapeId="0" xr:uid="{00000000-0006-0000-1100-00001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4" authorId="1" shapeId="0" xr:uid="{00000000-0006-0000-1100-00001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5" authorId="1" shapeId="0" xr:uid="{00000000-0006-0000-1100-00001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6" authorId="1" shapeId="0" xr:uid="{00000000-0006-0000-1100-00001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7" authorId="1" shapeId="0" xr:uid="{00000000-0006-0000-1100-00002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8" authorId="1" shapeId="0" xr:uid="{00000000-0006-0000-1100-00002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9" authorId="1" shapeId="0" xr:uid="{00000000-0006-0000-1100-00002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0" authorId="1" shapeId="0" xr:uid="{00000000-0006-0000-1100-00002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1" authorId="1" shapeId="0" xr:uid="{00000000-0006-0000-1100-00002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2" authorId="1" shapeId="0" xr:uid="{00000000-0006-0000-1100-00002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3" authorId="1" shapeId="0" xr:uid="{00000000-0006-0000-1100-00002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4" authorId="1" shapeId="0" xr:uid="{00000000-0006-0000-1100-00002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5" authorId="1" shapeId="0" xr:uid="{00000000-0006-0000-1100-00002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6" authorId="1" shapeId="0" xr:uid="{00000000-0006-0000-1100-00002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7" authorId="1" shapeId="0" xr:uid="{00000000-0006-0000-1100-00002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8" authorId="1" shapeId="0" xr:uid="{00000000-0006-0000-1100-00002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9" authorId="1" shapeId="0" xr:uid="{00000000-0006-0000-1100-00002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0" authorId="1" shapeId="0" xr:uid="{00000000-0006-0000-1100-00002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1" authorId="1" shapeId="0" xr:uid="{00000000-0006-0000-1100-00002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2" authorId="1" shapeId="0" xr:uid="{00000000-0006-0000-1100-00002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3" authorId="1" shapeId="0" xr:uid="{00000000-0006-0000-1100-00003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4" authorId="1" shapeId="0" xr:uid="{00000000-0006-0000-1100-00003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5" authorId="1" shapeId="0" xr:uid="{00000000-0006-0000-1100-00003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6" authorId="1" shapeId="0" xr:uid="{00000000-0006-0000-1100-00003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7" authorId="1" shapeId="0" xr:uid="{00000000-0006-0000-1100-00003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8" authorId="1" shapeId="0" xr:uid="{00000000-0006-0000-1100-00003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9" authorId="1" shapeId="0" xr:uid="{00000000-0006-0000-1100-00003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0" authorId="1" shapeId="0" xr:uid="{00000000-0006-0000-1100-00003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1" authorId="1" shapeId="0" xr:uid="{00000000-0006-0000-1100-00003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2" authorId="1" shapeId="0" xr:uid="{00000000-0006-0000-1100-00003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3" authorId="1" shapeId="0" xr:uid="{00000000-0006-0000-1100-00003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4" authorId="1" shapeId="0" xr:uid="{00000000-0006-0000-1100-00003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5" authorId="1" shapeId="0" xr:uid="{00000000-0006-0000-1100-00003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6" authorId="1" shapeId="0" xr:uid="{00000000-0006-0000-1100-00003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7" authorId="1" shapeId="0" xr:uid="{00000000-0006-0000-1100-00003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8" authorId="1" shapeId="0" xr:uid="{00000000-0006-0000-1100-00003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9" authorId="1" shapeId="0" xr:uid="{00000000-0006-0000-1100-00004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0" authorId="1" shapeId="0" xr:uid="{00000000-0006-0000-1100-00004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1" authorId="1" shapeId="0" xr:uid="{00000000-0006-0000-1100-00004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2" authorId="1" shapeId="0" xr:uid="{00000000-0006-0000-1100-00004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3" authorId="1" shapeId="0" xr:uid="{00000000-0006-0000-1100-00004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4" authorId="1" shapeId="0" xr:uid="{00000000-0006-0000-1100-00004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5" authorId="1" shapeId="0" xr:uid="{00000000-0006-0000-1100-00004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6" authorId="1" shapeId="0" xr:uid="{00000000-0006-0000-1100-00004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7" authorId="1" shapeId="0" xr:uid="{00000000-0006-0000-1100-00004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8" authorId="1" shapeId="0" xr:uid="{00000000-0006-0000-1100-00004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9" authorId="1" shapeId="0" xr:uid="{00000000-0006-0000-1100-00004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0" authorId="1" shapeId="0" xr:uid="{00000000-0006-0000-1100-00004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1" authorId="1" shapeId="0" xr:uid="{00000000-0006-0000-1100-00004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2" authorId="1" shapeId="0" xr:uid="{00000000-0006-0000-1100-00004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3" authorId="1" shapeId="0" xr:uid="{00000000-0006-0000-1100-00004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4" authorId="1" shapeId="0" xr:uid="{00000000-0006-0000-1100-00004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5" authorId="1" shapeId="0" xr:uid="{00000000-0006-0000-1100-00005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6" authorId="1" shapeId="0" xr:uid="{00000000-0006-0000-1100-00005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7" authorId="1" shapeId="0" xr:uid="{00000000-0006-0000-1100-00005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8" authorId="1" shapeId="0" xr:uid="{00000000-0006-0000-1100-00005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9" authorId="1" shapeId="0" xr:uid="{00000000-0006-0000-1100-00005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0" authorId="1" shapeId="0" xr:uid="{00000000-0006-0000-1100-00005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1" authorId="1" shapeId="0" xr:uid="{00000000-0006-0000-1100-00005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2" authorId="1" shapeId="0" xr:uid="{00000000-0006-0000-1100-00005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3" authorId="1" shapeId="0" xr:uid="{00000000-0006-0000-1100-00005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4" authorId="1" shapeId="0" xr:uid="{00000000-0006-0000-1100-00005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5" authorId="1" shapeId="0" xr:uid="{00000000-0006-0000-1100-00005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6" authorId="1" shapeId="0" xr:uid="{00000000-0006-0000-1100-00005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7" authorId="1" shapeId="0" xr:uid="{00000000-0006-0000-1100-00005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8" authorId="1" shapeId="0" xr:uid="{00000000-0006-0000-1100-00005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9" authorId="1" shapeId="0" xr:uid="{00000000-0006-0000-1100-00005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0" authorId="1" shapeId="0" xr:uid="{00000000-0006-0000-1100-00005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1" authorId="1" shapeId="0" xr:uid="{00000000-0006-0000-1100-00006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2" authorId="1" shapeId="0" xr:uid="{00000000-0006-0000-1100-00006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3" authorId="1" shapeId="0" xr:uid="{00000000-0006-0000-1100-00006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4" authorId="1" shapeId="0" xr:uid="{00000000-0006-0000-1100-00006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5" authorId="1" shapeId="0" xr:uid="{00000000-0006-0000-1100-00006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6" authorId="1" shapeId="0" xr:uid="{00000000-0006-0000-1100-00006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7" authorId="1" shapeId="0" xr:uid="{00000000-0006-0000-1100-00006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8" authorId="1" shapeId="0" xr:uid="{00000000-0006-0000-1100-00006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9" authorId="1" shapeId="0" xr:uid="{00000000-0006-0000-1100-00006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0" authorId="1" shapeId="0" xr:uid="{00000000-0006-0000-1100-00006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1" authorId="1" shapeId="0" xr:uid="{00000000-0006-0000-1100-00006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2" authorId="1" shapeId="0" xr:uid="{00000000-0006-0000-1100-00006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3" authorId="1" shapeId="0" xr:uid="{00000000-0006-0000-1100-00006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4" authorId="1" shapeId="0" xr:uid="{00000000-0006-0000-1100-00006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5" authorId="1" shapeId="0" xr:uid="{00000000-0006-0000-1100-00006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6" authorId="1" shapeId="0" xr:uid="{00000000-0006-0000-1100-00006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7" authorId="1" shapeId="0" xr:uid="{00000000-0006-0000-1100-00007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8" authorId="1" shapeId="0" xr:uid="{00000000-0006-0000-1100-00007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9" authorId="1" shapeId="0" xr:uid="{00000000-0006-0000-1100-00007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0" authorId="1" shapeId="0" xr:uid="{00000000-0006-0000-1100-00007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1" authorId="1" shapeId="0" xr:uid="{00000000-0006-0000-1100-00007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2" authorId="1" shapeId="0" xr:uid="{00000000-0006-0000-1100-00007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3" authorId="1" shapeId="0" xr:uid="{00000000-0006-0000-1100-00007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4" authorId="1" shapeId="0" xr:uid="{00000000-0006-0000-1100-00007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5" authorId="1" shapeId="0" xr:uid="{00000000-0006-0000-1100-00007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6" authorId="1" shapeId="0" xr:uid="{00000000-0006-0000-1100-00007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7" authorId="1" shapeId="0" xr:uid="{00000000-0006-0000-1100-00007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8" authorId="1" shapeId="0" xr:uid="{00000000-0006-0000-1100-00007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9" authorId="1" shapeId="0" xr:uid="{00000000-0006-0000-1100-00007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0" authorId="1" shapeId="0" xr:uid="{00000000-0006-0000-1100-00007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1" authorId="1" shapeId="0" xr:uid="{00000000-0006-0000-1100-00007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2" authorId="1" shapeId="0" xr:uid="{00000000-0006-0000-1100-00007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3" authorId="1" shapeId="0" xr:uid="{00000000-0006-0000-1100-00008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4" authorId="1" shapeId="0" xr:uid="{00000000-0006-0000-1100-00008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5" authorId="1" shapeId="0" xr:uid="{00000000-0006-0000-1100-00008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6" authorId="1" shapeId="0" xr:uid="{00000000-0006-0000-1100-00008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7" authorId="1" shapeId="0" xr:uid="{00000000-0006-0000-1100-00008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8" authorId="1" shapeId="0" xr:uid="{00000000-0006-0000-1100-00008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9" authorId="1" shapeId="0" xr:uid="{00000000-0006-0000-1100-00008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0" authorId="1" shapeId="0" xr:uid="{00000000-0006-0000-1100-00008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1" authorId="1" shapeId="0" xr:uid="{00000000-0006-0000-1100-00008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2" authorId="1" shapeId="0" xr:uid="{00000000-0006-0000-1100-00008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3" authorId="1" shapeId="0" xr:uid="{00000000-0006-0000-1100-00008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4" authorId="1" shapeId="0" xr:uid="{00000000-0006-0000-1100-00008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5" authorId="1" shapeId="0" xr:uid="{00000000-0006-0000-1100-00008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6" authorId="1" shapeId="0" xr:uid="{00000000-0006-0000-1100-00008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7" authorId="1" shapeId="0" xr:uid="{00000000-0006-0000-1100-00008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8" authorId="1" shapeId="0" xr:uid="{00000000-0006-0000-1100-00008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9" authorId="1" shapeId="0" xr:uid="{00000000-0006-0000-1100-00009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0" authorId="1" shapeId="0" xr:uid="{00000000-0006-0000-1100-00009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1" authorId="1" shapeId="0" xr:uid="{00000000-0006-0000-1100-00009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2" authorId="1" shapeId="0" xr:uid="{00000000-0006-0000-1100-00009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3" authorId="1" shapeId="0" xr:uid="{00000000-0006-0000-1100-00009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4" authorId="1" shapeId="0" xr:uid="{00000000-0006-0000-1100-00009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5" authorId="1" shapeId="0" xr:uid="{00000000-0006-0000-1100-00009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6" authorId="1" shapeId="0" xr:uid="{00000000-0006-0000-1100-00009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7" authorId="1" shapeId="0" xr:uid="{00000000-0006-0000-1100-00009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8" authorId="1" shapeId="0" xr:uid="{00000000-0006-0000-1100-00009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9" authorId="1" shapeId="0" xr:uid="{00000000-0006-0000-1100-00009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0" authorId="1" shapeId="0" xr:uid="{00000000-0006-0000-1100-00009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1" authorId="1" shapeId="0" xr:uid="{00000000-0006-0000-1100-00009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2" authorId="1" shapeId="0" xr:uid="{00000000-0006-0000-1100-00009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3" authorId="1" shapeId="0" xr:uid="{00000000-0006-0000-1100-00009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4" authorId="1" shapeId="0" xr:uid="{00000000-0006-0000-1100-00009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5" authorId="1" shapeId="0" xr:uid="{00000000-0006-0000-1100-0000A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6" authorId="1" shapeId="0" xr:uid="{00000000-0006-0000-1100-0000A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7" authorId="1" shapeId="0" xr:uid="{00000000-0006-0000-1100-0000A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8" authorId="1" shapeId="0" xr:uid="{00000000-0006-0000-1100-0000A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9" authorId="1" shapeId="0" xr:uid="{00000000-0006-0000-1100-0000A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0" authorId="1" shapeId="0" xr:uid="{00000000-0006-0000-1100-0000A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1" authorId="1" shapeId="0" xr:uid="{00000000-0006-0000-1100-0000A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2" authorId="1" shapeId="0" xr:uid="{00000000-0006-0000-1100-0000A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3" authorId="1" shapeId="0" xr:uid="{00000000-0006-0000-1100-0000A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4" authorId="1" shapeId="0" xr:uid="{00000000-0006-0000-1100-0000A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5" authorId="1" shapeId="0" xr:uid="{00000000-0006-0000-1100-0000A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6" authorId="1" shapeId="0" xr:uid="{00000000-0006-0000-1100-0000A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7" authorId="1" shapeId="0" xr:uid="{00000000-0006-0000-1100-0000A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8" authorId="1" shapeId="0" xr:uid="{00000000-0006-0000-1100-0000A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9" authorId="1" shapeId="0" xr:uid="{00000000-0006-0000-1100-0000A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0" authorId="1" shapeId="0" xr:uid="{00000000-0006-0000-1100-0000A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1" authorId="1" shapeId="0" xr:uid="{00000000-0006-0000-1100-0000B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2" authorId="1" shapeId="0" xr:uid="{00000000-0006-0000-1100-0000B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3" authorId="1" shapeId="0" xr:uid="{00000000-0006-0000-1100-0000B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4" authorId="1" shapeId="0" xr:uid="{00000000-0006-0000-1100-0000B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5" authorId="1" shapeId="0" xr:uid="{00000000-0006-0000-1100-0000B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6" authorId="1" shapeId="0" xr:uid="{00000000-0006-0000-1100-0000B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7" authorId="1" shapeId="0" xr:uid="{00000000-0006-0000-1100-0000B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8" authorId="1" shapeId="0" xr:uid="{00000000-0006-0000-1100-0000B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9" authorId="1" shapeId="0" xr:uid="{00000000-0006-0000-1100-0000B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0" authorId="1" shapeId="0" xr:uid="{00000000-0006-0000-1100-0000B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1" authorId="1" shapeId="0" xr:uid="{00000000-0006-0000-1100-0000B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2" authorId="1" shapeId="0" xr:uid="{00000000-0006-0000-1100-0000B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3" authorId="1" shapeId="0" xr:uid="{00000000-0006-0000-1100-0000B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4" authorId="1" shapeId="0" xr:uid="{00000000-0006-0000-1100-0000B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5" authorId="1" shapeId="0" xr:uid="{00000000-0006-0000-1100-0000B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6" authorId="1" shapeId="0" xr:uid="{00000000-0006-0000-1100-0000B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7" authorId="1" shapeId="0" xr:uid="{00000000-0006-0000-1100-0000C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8" authorId="1" shapeId="0" xr:uid="{00000000-0006-0000-1100-0000C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9" authorId="1" shapeId="0" xr:uid="{00000000-0006-0000-1100-0000C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0" authorId="1" shapeId="0" xr:uid="{00000000-0006-0000-1100-0000C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1" authorId="1" shapeId="0" xr:uid="{00000000-0006-0000-1100-0000C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2" authorId="1" shapeId="0" xr:uid="{00000000-0006-0000-1100-0000C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3" authorId="1" shapeId="0" xr:uid="{00000000-0006-0000-1100-0000C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4" authorId="1" shapeId="0" xr:uid="{00000000-0006-0000-1100-0000C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5" authorId="1" shapeId="0" xr:uid="{00000000-0006-0000-1100-0000C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6" authorId="1" shapeId="0" xr:uid="{00000000-0006-0000-1100-0000C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7" authorId="1" shapeId="0" xr:uid="{00000000-0006-0000-1100-0000C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8" authorId="1" shapeId="0" xr:uid="{00000000-0006-0000-1100-0000C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9" authorId="1" shapeId="0" xr:uid="{00000000-0006-0000-1100-0000C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0" authorId="1" shapeId="0" xr:uid="{00000000-0006-0000-1100-0000C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1" authorId="1" shapeId="0" xr:uid="{00000000-0006-0000-1100-0000C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2" authorId="1" shapeId="0" xr:uid="{00000000-0006-0000-1100-0000C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3" authorId="1" shapeId="0" xr:uid="{00000000-0006-0000-1100-0000D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4" authorId="1" shapeId="0" xr:uid="{00000000-0006-0000-1100-0000D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5" authorId="1" shapeId="0" xr:uid="{00000000-0006-0000-1100-0000D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6" authorId="1" shapeId="0" xr:uid="{00000000-0006-0000-1100-0000D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7" authorId="1" shapeId="0" xr:uid="{00000000-0006-0000-1100-0000D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8" authorId="1" shapeId="0" xr:uid="{00000000-0006-0000-1100-0000D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9" authorId="1" shapeId="0" xr:uid="{00000000-0006-0000-1100-0000D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0" authorId="1" shapeId="0" xr:uid="{00000000-0006-0000-1100-0000D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1" authorId="1" shapeId="0" xr:uid="{00000000-0006-0000-1100-0000D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2" authorId="1" shapeId="0" xr:uid="{00000000-0006-0000-1100-0000D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3" authorId="1" shapeId="0" xr:uid="{00000000-0006-0000-1100-0000D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4" authorId="1" shapeId="0" xr:uid="{00000000-0006-0000-1100-0000D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5" authorId="1" shapeId="0" xr:uid="{00000000-0006-0000-1100-0000D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6" authorId="1" shapeId="0" xr:uid="{00000000-0006-0000-1100-0000D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7" authorId="1" shapeId="0" xr:uid="{00000000-0006-0000-1100-0000D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8" authorId="1" shapeId="0" xr:uid="{00000000-0006-0000-1100-0000D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9" authorId="1" shapeId="0" xr:uid="{00000000-0006-0000-1100-0000E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0" authorId="1" shapeId="0" xr:uid="{00000000-0006-0000-1100-0000E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1" authorId="1" shapeId="0" xr:uid="{00000000-0006-0000-1100-0000E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2" authorId="1" shapeId="0" xr:uid="{00000000-0006-0000-1100-0000E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3" authorId="1" shapeId="0" xr:uid="{00000000-0006-0000-1100-0000E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4" authorId="1" shapeId="0" xr:uid="{00000000-0006-0000-1100-0000E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5" authorId="1" shapeId="0" xr:uid="{00000000-0006-0000-1100-0000E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6" authorId="1" shapeId="0" xr:uid="{00000000-0006-0000-1100-0000E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7" authorId="1" shapeId="0" xr:uid="{00000000-0006-0000-1100-0000E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8" authorId="1" shapeId="0" xr:uid="{00000000-0006-0000-1100-0000E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9" authorId="1" shapeId="0" xr:uid="{00000000-0006-0000-1100-0000E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0" authorId="1" shapeId="0" xr:uid="{00000000-0006-0000-1100-0000E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1" authorId="1" shapeId="0" xr:uid="{00000000-0006-0000-1100-0000E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2" authorId="1" shapeId="0" xr:uid="{00000000-0006-0000-1100-0000E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3" authorId="1" shapeId="0" xr:uid="{00000000-0006-0000-1100-0000E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4" authorId="1" shapeId="0" xr:uid="{00000000-0006-0000-1100-0000E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5" authorId="1" shapeId="0" xr:uid="{00000000-0006-0000-1100-0000F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6" authorId="1" shapeId="0" xr:uid="{00000000-0006-0000-1100-0000F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7" authorId="1" shapeId="0" xr:uid="{00000000-0006-0000-1100-0000F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8" authorId="1" shapeId="0" xr:uid="{00000000-0006-0000-1100-0000F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9" authorId="1" shapeId="0" xr:uid="{00000000-0006-0000-1100-0000F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10" authorId="1" shapeId="0" xr:uid="{00000000-0006-0000-1100-0000F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11" authorId="1" shapeId="0" xr:uid="{00000000-0006-0000-1100-0000F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12" authorId="1" shapeId="0" xr:uid="{00000000-0006-0000-1100-0000F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13" authorId="1" shapeId="0" xr:uid="{00000000-0006-0000-1100-0000F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Javier</author>
    <author>JAVIER</author>
  </authors>
  <commentList>
    <comment ref="G1" authorId="0" shapeId="0" xr:uid="{00000000-0006-0000-1200-000001000000}">
      <text>
        <r>
          <rPr>
            <b/>
            <sz val="8"/>
            <color indexed="18"/>
            <rFont val="Arial"/>
            <family val="2"/>
          </rPr>
          <t xml:space="preserve">  IMPRESIONES MAYORES A UNA PÁGINA
Seleccionar el área de impresión desde aquí hasta donde termina la  información capturada (área blanca)</t>
        </r>
      </text>
    </comment>
    <comment ref="O6" authorId="1" shapeId="0" xr:uid="{00000000-0006-0000-1200-000002000000}">
      <text>
        <r>
          <rPr>
            <b/>
            <sz val="9"/>
            <color indexed="81"/>
            <rFont val="Tahoma"/>
            <family val="2"/>
          </rPr>
          <t>Capturar importe Base exento</t>
        </r>
      </text>
    </comment>
    <comment ref="C14" authorId="0" shapeId="0" xr:uid="{00000000-0006-0000-1200-000003000000}">
      <text>
        <r>
          <rPr>
            <b/>
            <sz val="10"/>
            <color indexed="81"/>
            <rFont val="Tahoma"/>
            <family val="2"/>
          </rPr>
          <t>Celdas de captura</t>
        </r>
      </text>
    </comment>
    <comment ref="M14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Para imprimir seleccionar:
  =&gt; No vacías
Si va a capturar información seleccionar:
  =&gt; Todas</t>
        </r>
      </text>
    </comment>
    <comment ref="O14" authorId="1" shapeId="0" xr:uid="{00000000-0006-0000-1200-000005000000}">
      <text>
        <r>
          <rPr>
            <b/>
            <sz val="9"/>
            <color indexed="81"/>
            <rFont val="Tahoma"/>
            <family val="2"/>
          </rPr>
          <t>Capturar importe Base exento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Javier Perez Aguayo</author>
  </authors>
  <commentList>
    <comment ref="E6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Solo en el caso de que haya optado por pagar pagos provisionales con base a coeficiente de utilidad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Javier</author>
    <author>JAVIER</author>
  </authors>
  <commentList>
    <comment ref="G1" authorId="0" shapeId="0" xr:uid="{00000000-0006-0000-0700-000001000000}">
      <text>
        <r>
          <rPr>
            <b/>
            <sz val="8"/>
            <color indexed="18"/>
            <rFont val="Arial"/>
            <family val="2"/>
          </rPr>
          <t xml:space="preserve">  IMPRESIONES MAYORES A UNA PÁGINA
Seleccionar el área de impresión desde aquí hasta donde termina la  información capturada (área blanca)</t>
        </r>
      </text>
    </comment>
    <comment ref="O6" authorId="1" shapeId="0" xr:uid="{00000000-0006-0000-0700-000002000000}">
      <text>
        <r>
          <rPr>
            <b/>
            <sz val="9"/>
            <color indexed="81"/>
            <rFont val="Tahoma"/>
            <family val="2"/>
          </rPr>
          <t>Capturar importe Base exento</t>
        </r>
      </text>
    </comment>
    <comment ref="C14" authorId="0" shapeId="0" xr:uid="{00000000-0006-0000-0700-000003000000}">
      <text>
        <r>
          <rPr>
            <b/>
            <sz val="10"/>
            <color indexed="81"/>
            <rFont val="Tahoma"/>
            <family val="2"/>
          </rPr>
          <t>Celdas de captura</t>
        </r>
      </text>
    </comment>
    <comment ref="M14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Para imprimir seleccionar:
  =&gt; No vacías
Si va a capturar información seleccionar:
  =&gt; Todas</t>
        </r>
      </text>
    </comment>
    <comment ref="O14" authorId="1" shapeId="0" xr:uid="{00000000-0006-0000-0700-000005000000}">
      <text>
        <r>
          <rPr>
            <b/>
            <sz val="9"/>
            <color indexed="81"/>
            <rFont val="Tahoma"/>
            <family val="2"/>
          </rPr>
          <t>Capturar importe Base exento</t>
        </r>
      </text>
    </comment>
    <comment ref="H15" authorId="1" shapeId="0" xr:uid="{00000000-0006-0000-0700-00000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" authorId="1" shapeId="0" xr:uid="{00000000-0006-0000-0700-00000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" authorId="1" shapeId="0" xr:uid="{00000000-0006-0000-0700-00000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" authorId="1" shapeId="0" xr:uid="{00000000-0006-0000-0700-00000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" authorId="1" shapeId="0" xr:uid="{00000000-0006-0000-0700-00000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" authorId="1" shapeId="0" xr:uid="{00000000-0006-0000-0700-00000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" authorId="1" shapeId="0" xr:uid="{00000000-0006-0000-0700-00000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" authorId="1" shapeId="0" xr:uid="{00000000-0006-0000-0700-00000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" authorId="1" shapeId="0" xr:uid="{00000000-0006-0000-0700-00000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" authorId="1" shapeId="0" xr:uid="{00000000-0006-0000-0700-00000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" authorId="1" shapeId="0" xr:uid="{00000000-0006-0000-0700-00001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" authorId="1" shapeId="0" xr:uid="{00000000-0006-0000-0700-00001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" authorId="1" shapeId="0" xr:uid="{00000000-0006-0000-0700-00001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" authorId="1" shapeId="0" xr:uid="{00000000-0006-0000-0700-00001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" authorId="1" shapeId="0" xr:uid="{00000000-0006-0000-0700-00001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" authorId="1" shapeId="0" xr:uid="{00000000-0006-0000-0700-00001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" authorId="1" shapeId="0" xr:uid="{00000000-0006-0000-0700-00001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" authorId="1" shapeId="0" xr:uid="{00000000-0006-0000-0700-00001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" authorId="1" shapeId="0" xr:uid="{00000000-0006-0000-0700-00001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" authorId="1" shapeId="0" xr:uid="{00000000-0006-0000-0700-00001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" authorId="1" shapeId="0" xr:uid="{00000000-0006-0000-0700-00001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" authorId="1" shapeId="0" xr:uid="{00000000-0006-0000-0700-00001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" authorId="1" shapeId="0" xr:uid="{00000000-0006-0000-0700-00001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" authorId="1" shapeId="0" xr:uid="{00000000-0006-0000-0700-00001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" authorId="1" shapeId="0" xr:uid="{00000000-0006-0000-0700-00001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" authorId="1" shapeId="0" xr:uid="{00000000-0006-0000-0700-00001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" authorId="1" shapeId="0" xr:uid="{00000000-0006-0000-0700-00002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" authorId="1" shapeId="0" xr:uid="{00000000-0006-0000-0700-00002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" authorId="1" shapeId="0" xr:uid="{00000000-0006-0000-0700-00002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" authorId="1" shapeId="0" xr:uid="{00000000-0006-0000-0700-00002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" authorId="1" shapeId="0" xr:uid="{00000000-0006-0000-0700-00002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" authorId="1" shapeId="0" xr:uid="{00000000-0006-0000-0700-00002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" authorId="1" shapeId="0" xr:uid="{00000000-0006-0000-0700-00002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" authorId="1" shapeId="0" xr:uid="{00000000-0006-0000-0700-00002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" authorId="1" shapeId="0" xr:uid="{00000000-0006-0000-0700-00002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" authorId="1" shapeId="0" xr:uid="{00000000-0006-0000-0700-00002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1" authorId="1" shapeId="0" xr:uid="{00000000-0006-0000-0700-00002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2" authorId="1" shapeId="0" xr:uid="{00000000-0006-0000-0700-00002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3" authorId="1" shapeId="0" xr:uid="{00000000-0006-0000-0700-00002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4" authorId="1" shapeId="0" xr:uid="{00000000-0006-0000-0700-00002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5" authorId="1" shapeId="0" xr:uid="{00000000-0006-0000-0700-00002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6" authorId="1" shapeId="0" xr:uid="{00000000-0006-0000-0700-00002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7" authorId="1" shapeId="0" xr:uid="{00000000-0006-0000-0700-00003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8" authorId="1" shapeId="0" xr:uid="{00000000-0006-0000-0700-00003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9" authorId="1" shapeId="0" xr:uid="{00000000-0006-0000-0700-00003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0" authorId="1" shapeId="0" xr:uid="{00000000-0006-0000-0700-00003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1" authorId="1" shapeId="0" xr:uid="{00000000-0006-0000-0700-00003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2" authorId="1" shapeId="0" xr:uid="{00000000-0006-0000-0700-00003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3" authorId="1" shapeId="0" xr:uid="{00000000-0006-0000-0700-00003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4" authorId="1" shapeId="0" xr:uid="{00000000-0006-0000-0700-00003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5" authorId="1" shapeId="0" xr:uid="{00000000-0006-0000-0700-00003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6" authorId="1" shapeId="0" xr:uid="{00000000-0006-0000-0700-00003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7" authorId="1" shapeId="0" xr:uid="{00000000-0006-0000-0700-00003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8" authorId="1" shapeId="0" xr:uid="{00000000-0006-0000-0700-00003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9" authorId="1" shapeId="0" xr:uid="{00000000-0006-0000-0700-00003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0" authorId="1" shapeId="0" xr:uid="{00000000-0006-0000-0700-00003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1" authorId="1" shapeId="0" xr:uid="{00000000-0006-0000-0700-00003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2" authorId="1" shapeId="0" xr:uid="{00000000-0006-0000-0700-00003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3" authorId="1" shapeId="0" xr:uid="{00000000-0006-0000-0700-00004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4" authorId="1" shapeId="0" xr:uid="{00000000-0006-0000-0700-00004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5" authorId="1" shapeId="0" xr:uid="{00000000-0006-0000-0700-00004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6" authorId="1" shapeId="0" xr:uid="{00000000-0006-0000-0700-00004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7" authorId="1" shapeId="0" xr:uid="{00000000-0006-0000-0700-00004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8" authorId="1" shapeId="0" xr:uid="{00000000-0006-0000-0700-00004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9" authorId="1" shapeId="0" xr:uid="{00000000-0006-0000-0700-00004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0" authorId="1" shapeId="0" xr:uid="{00000000-0006-0000-0700-00004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1" authorId="1" shapeId="0" xr:uid="{00000000-0006-0000-0700-00004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2" authorId="1" shapeId="0" xr:uid="{00000000-0006-0000-0700-00004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3" authorId="1" shapeId="0" xr:uid="{00000000-0006-0000-0700-00004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4" authorId="1" shapeId="0" xr:uid="{00000000-0006-0000-0700-00004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5" authorId="1" shapeId="0" xr:uid="{00000000-0006-0000-0700-00004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6" authorId="1" shapeId="0" xr:uid="{00000000-0006-0000-0700-00004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7" authorId="1" shapeId="0" xr:uid="{00000000-0006-0000-0700-00004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8" authorId="1" shapeId="0" xr:uid="{00000000-0006-0000-0700-00004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9" authorId="1" shapeId="0" xr:uid="{00000000-0006-0000-0700-00005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0" authorId="1" shapeId="0" xr:uid="{00000000-0006-0000-0700-00005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1" authorId="1" shapeId="0" xr:uid="{00000000-0006-0000-0700-00005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2" authorId="1" shapeId="0" xr:uid="{00000000-0006-0000-0700-00005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3" authorId="1" shapeId="0" xr:uid="{00000000-0006-0000-0700-00005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4" authorId="1" shapeId="0" xr:uid="{00000000-0006-0000-0700-00005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5" authorId="1" shapeId="0" xr:uid="{00000000-0006-0000-0700-00005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6" authorId="1" shapeId="0" xr:uid="{00000000-0006-0000-0700-00005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7" authorId="1" shapeId="0" xr:uid="{00000000-0006-0000-0700-00005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8" authorId="1" shapeId="0" xr:uid="{00000000-0006-0000-0700-00005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9" authorId="1" shapeId="0" xr:uid="{00000000-0006-0000-0700-00005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0" authorId="1" shapeId="0" xr:uid="{00000000-0006-0000-0700-00005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1" authorId="1" shapeId="0" xr:uid="{00000000-0006-0000-0700-00005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2" authorId="1" shapeId="0" xr:uid="{00000000-0006-0000-0700-00005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3" authorId="1" shapeId="0" xr:uid="{00000000-0006-0000-0700-00005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4" authorId="1" shapeId="0" xr:uid="{00000000-0006-0000-0700-00005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5" authorId="1" shapeId="0" xr:uid="{00000000-0006-0000-0700-00006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6" authorId="1" shapeId="0" xr:uid="{00000000-0006-0000-0700-00006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7" authorId="1" shapeId="0" xr:uid="{00000000-0006-0000-0700-00006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8" authorId="1" shapeId="0" xr:uid="{00000000-0006-0000-0700-00006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9" authorId="1" shapeId="0" xr:uid="{00000000-0006-0000-0700-00006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0" authorId="1" shapeId="0" xr:uid="{00000000-0006-0000-0700-00006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1" authorId="1" shapeId="0" xr:uid="{00000000-0006-0000-0700-00006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2" authorId="1" shapeId="0" xr:uid="{00000000-0006-0000-0700-00006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3" authorId="1" shapeId="0" xr:uid="{00000000-0006-0000-0700-00006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4" authorId="1" shapeId="0" xr:uid="{00000000-0006-0000-0700-00006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5" authorId="1" shapeId="0" xr:uid="{00000000-0006-0000-0700-00006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6" authorId="1" shapeId="0" xr:uid="{00000000-0006-0000-0700-00006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7" authorId="1" shapeId="0" xr:uid="{00000000-0006-0000-0700-00006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8" authorId="1" shapeId="0" xr:uid="{00000000-0006-0000-0700-00006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9" authorId="1" shapeId="0" xr:uid="{00000000-0006-0000-0700-00006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0" authorId="1" shapeId="0" xr:uid="{00000000-0006-0000-0700-00006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1" authorId="1" shapeId="0" xr:uid="{00000000-0006-0000-0700-00007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2" authorId="1" shapeId="0" xr:uid="{00000000-0006-0000-0700-00007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3" authorId="1" shapeId="0" xr:uid="{00000000-0006-0000-0700-00007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4" authorId="1" shapeId="0" xr:uid="{00000000-0006-0000-0700-00007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5" authorId="1" shapeId="0" xr:uid="{00000000-0006-0000-0700-00007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6" authorId="1" shapeId="0" xr:uid="{00000000-0006-0000-0700-00007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7" authorId="1" shapeId="0" xr:uid="{00000000-0006-0000-0700-00007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8" authorId="1" shapeId="0" xr:uid="{00000000-0006-0000-0700-00007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9" authorId="1" shapeId="0" xr:uid="{00000000-0006-0000-0700-00007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0" authorId="1" shapeId="0" xr:uid="{00000000-0006-0000-0700-00007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1" authorId="1" shapeId="0" xr:uid="{00000000-0006-0000-0700-00007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2" authorId="1" shapeId="0" xr:uid="{00000000-0006-0000-0700-00007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3" authorId="1" shapeId="0" xr:uid="{00000000-0006-0000-0700-00007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4" authorId="1" shapeId="0" xr:uid="{00000000-0006-0000-0700-00007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5" authorId="1" shapeId="0" xr:uid="{00000000-0006-0000-0700-00007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6" authorId="1" shapeId="0" xr:uid="{00000000-0006-0000-0700-00007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7" authorId="1" shapeId="0" xr:uid="{00000000-0006-0000-0700-00008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8" authorId="1" shapeId="0" xr:uid="{00000000-0006-0000-0700-00008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9" authorId="1" shapeId="0" xr:uid="{00000000-0006-0000-0700-00008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0" authorId="1" shapeId="0" xr:uid="{00000000-0006-0000-0700-00008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1" authorId="1" shapeId="0" xr:uid="{00000000-0006-0000-0700-00008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2" authorId="1" shapeId="0" xr:uid="{00000000-0006-0000-0700-00008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3" authorId="1" shapeId="0" xr:uid="{00000000-0006-0000-0700-00008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4" authorId="1" shapeId="0" xr:uid="{00000000-0006-0000-0700-00008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5" authorId="1" shapeId="0" xr:uid="{00000000-0006-0000-0700-00008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6" authorId="1" shapeId="0" xr:uid="{00000000-0006-0000-0700-00008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7" authorId="1" shapeId="0" xr:uid="{00000000-0006-0000-0700-00008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8" authorId="1" shapeId="0" xr:uid="{00000000-0006-0000-0700-00008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9" authorId="1" shapeId="0" xr:uid="{00000000-0006-0000-0700-00008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0" authorId="1" shapeId="0" xr:uid="{00000000-0006-0000-0700-00008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1" authorId="1" shapeId="0" xr:uid="{00000000-0006-0000-0700-00008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2" authorId="1" shapeId="0" xr:uid="{00000000-0006-0000-0700-00008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3" authorId="1" shapeId="0" xr:uid="{00000000-0006-0000-0700-00009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4" authorId="1" shapeId="0" xr:uid="{00000000-0006-0000-0700-00009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5" authorId="1" shapeId="0" xr:uid="{00000000-0006-0000-0700-00009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6" authorId="1" shapeId="0" xr:uid="{00000000-0006-0000-0700-00009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7" authorId="1" shapeId="0" xr:uid="{00000000-0006-0000-0700-00009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8" authorId="1" shapeId="0" xr:uid="{00000000-0006-0000-0700-00009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9" authorId="1" shapeId="0" xr:uid="{00000000-0006-0000-0700-00009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0" authorId="1" shapeId="0" xr:uid="{00000000-0006-0000-0700-00009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1" authorId="1" shapeId="0" xr:uid="{00000000-0006-0000-0700-00009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2" authorId="1" shapeId="0" xr:uid="{00000000-0006-0000-0700-00009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3" authorId="1" shapeId="0" xr:uid="{00000000-0006-0000-0700-00009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4" authorId="1" shapeId="0" xr:uid="{00000000-0006-0000-0700-00009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5" authorId="1" shapeId="0" xr:uid="{00000000-0006-0000-0700-00009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6" authorId="1" shapeId="0" xr:uid="{00000000-0006-0000-0700-00009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7" authorId="1" shapeId="0" xr:uid="{00000000-0006-0000-0700-00009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8" authorId="1" shapeId="0" xr:uid="{00000000-0006-0000-0700-00009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9" authorId="1" shapeId="0" xr:uid="{00000000-0006-0000-0700-0000A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0" authorId="1" shapeId="0" xr:uid="{00000000-0006-0000-0700-0000A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1" authorId="1" shapeId="0" xr:uid="{00000000-0006-0000-0700-0000A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2" authorId="1" shapeId="0" xr:uid="{00000000-0006-0000-0700-0000A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3" authorId="1" shapeId="0" xr:uid="{00000000-0006-0000-0700-0000A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4" authorId="1" shapeId="0" xr:uid="{00000000-0006-0000-0700-0000A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5" authorId="1" shapeId="0" xr:uid="{00000000-0006-0000-0700-0000A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6" authorId="1" shapeId="0" xr:uid="{00000000-0006-0000-0700-0000A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7" authorId="1" shapeId="0" xr:uid="{00000000-0006-0000-0700-0000A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8" authorId="1" shapeId="0" xr:uid="{00000000-0006-0000-0700-0000A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9" authorId="1" shapeId="0" xr:uid="{00000000-0006-0000-0700-0000A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0" authorId="1" shapeId="0" xr:uid="{00000000-0006-0000-0700-0000A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1" authorId="1" shapeId="0" xr:uid="{00000000-0006-0000-0700-0000A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2" authorId="1" shapeId="0" xr:uid="{00000000-0006-0000-0700-0000A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3" authorId="1" shapeId="0" xr:uid="{00000000-0006-0000-0700-0000A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4" authorId="1" shapeId="0" xr:uid="{00000000-0006-0000-0700-0000A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5" authorId="1" shapeId="0" xr:uid="{00000000-0006-0000-0700-0000B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6" authorId="1" shapeId="0" xr:uid="{00000000-0006-0000-0700-0000B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7" authorId="1" shapeId="0" xr:uid="{00000000-0006-0000-0700-0000B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8" authorId="1" shapeId="0" xr:uid="{00000000-0006-0000-0700-0000B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9" authorId="1" shapeId="0" xr:uid="{00000000-0006-0000-0700-0000B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0" authorId="1" shapeId="0" xr:uid="{00000000-0006-0000-0700-0000B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1" authorId="1" shapeId="0" xr:uid="{00000000-0006-0000-0700-0000B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2" authorId="1" shapeId="0" xr:uid="{00000000-0006-0000-0700-0000B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3" authorId="1" shapeId="0" xr:uid="{00000000-0006-0000-0700-0000B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4" authorId="1" shapeId="0" xr:uid="{00000000-0006-0000-0700-0000B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5" authorId="1" shapeId="0" xr:uid="{00000000-0006-0000-0700-0000B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6" authorId="1" shapeId="0" xr:uid="{00000000-0006-0000-0700-0000B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7" authorId="1" shapeId="0" xr:uid="{00000000-0006-0000-0700-0000B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8" authorId="1" shapeId="0" xr:uid="{00000000-0006-0000-0700-0000B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9" authorId="1" shapeId="0" xr:uid="{00000000-0006-0000-0700-0000B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0" authorId="1" shapeId="0" xr:uid="{00000000-0006-0000-0700-0000B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1" authorId="1" shapeId="0" xr:uid="{00000000-0006-0000-0700-0000C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2" authorId="1" shapeId="0" xr:uid="{00000000-0006-0000-0700-0000C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3" authorId="1" shapeId="0" xr:uid="{00000000-0006-0000-0700-0000C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4" authorId="1" shapeId="0" xr:uid="{00000000-0006-0000-0700-0000C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5" authorId="1" shapeId="0" xr:uid="{00000000-0006-0000-0700-0000C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6" authorId="1" shapeId="0" xr:uid="{00000000-0006-0000-0700-0000C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7" authorId="1" shapeId="0" xr:uid="{00000000-0006-0000-0700-0000C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8" authorId="1" shapeId="0" xr:uid="{00000000-0006-0000-0700-0000C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9" authorId="1" shapeId="0" xr:uid="{00000000-0006-0000-0700-0000C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0" authorId="1" shapeId="0" xr:uid="{00000000-0006-0000-0700-0000C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1" authorId="1" shapeId="0" xr:uid="{00000000-0006-0000-0700-0000C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2" authorId="1" shapeId="0" xr:uid="{00000000-0006-0000-0700-0000C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3" authorId="1" shapeId="0" xr:uid="{00000000-0006-0000-0700-0000C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4" authorId="1" shapeId="0" xr:uid="{00000000-0006-0000-0700-0000C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5" authorId="1" shapeId="0" xr:uid="{00000000-0006-0000-0700-0000C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6" authorId="1" shapeId="0" xr:uid="{00000000-0006-0000-0700-0000C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7" authorId="1" shapeId="0" xr:uid="{00000000-0006-0000-0700-0000D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8" authorId="1" shapeId="0" xr:uid="{00000000-0006-0000-0700-0000D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9" authorId="1" shapeId="0" xr:uid="{00000000-0006-0000-0700-0000D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0" authorId="1" shapeId="0" xr:uid="{00000000-0006-0000-0700-0000D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1" authorId="1" shapeId="0" xr:uid="{00000000-0006-0000-0700-0000D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2" authorId="1" shapeId="0" xr:uid="{00000000-0006-0000-0700-0000D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3" authorId="1" shapeId="0" xr:uid="{00000000-0006-0000-0700-0000D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4" authorId="1" shapeId="0" xr:uid="{00000000-0006-0000-0700-0000D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5" authorId="1" shapeId="0" xr:uid="{00000000-0006-0000-0700-0000D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6" authorId="1" shapeId="0" xr:uid="{00000000-0006-0000-0700-0000D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7" authorId="1" shapeId="0" xr:uid="{00000000-0006-0000-0700-0000D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8" authorId="1" shapeId="0" xr:uid="{00000000-0006-0000-0700-0000D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9" authorId="1" shapeId="0" xr:uid="{00000000-0006-0000-0700-0000D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0" authorId="1" shapeId="0" xr:uid="{00000000-0006-0000-0700-0000D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1" authorId="1" shapeId="0" xr:uid="{00000000-0006-0000-0700-0000D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2" authorId="1" shapeId="0" xr:uid="{00000000-0006-0000-0700-0000D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3" authorId="1" shapeId="0" xr:uid="{00000000-0006-0000-0700-0000E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4" authorId="1" shapeId="0" xr:uid="{00000000-0006-0000-0700-0000E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5" authorId="1" shapeId="0" xr:uid="{00000000-0006-0000-0700-0000E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6" authorId="1" shapeId="0" xr:uid="{00000000-0006-0000-0700-0000E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7" authorId="1" shapeId="0" xr:uid="{00000000-0006-0000-0700-0000E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8" authorId="1" shapeId="0" xr:uid="{00000000-0006-0000-0700-0000E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9" authorId="1" shapeId="0" xr:uid="{00000000-0006-0000-0700-0000E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0" authorId="1" shapeId="0" xr:uid="{00000000-0006-0000-0700-0000E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1" authorId="1" shapeId="0" xr:uid="{00000000-0006-0000-0700-0000E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2" authorId="1" shapeId="0" xr:uid="{00000000-0006-0000-0700-0000E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3" authorId="1" shapeId="0" xr:uid="{00000000-0006-0000-0700-0000E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4" authorId="1" shapeId="0" xr:uid="{00000000-0006-0000-0700-0000E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5" authorId="1" shapeId="0" xr:uid="{00000000-0006-0000-0700-0000E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6" authorId="1" shapeId="0" xr:uid="{00000000-0006-0000-0700-0000E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7" authorId="1" shapeId="0" xr:uid="{00000000-0006-0000-0700-0000E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8" authorId="1" shapeId="0" xr:uid="{00000000-0006-0000-0700-0000E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9" authorId="1" shapeId="0" xr:uid="{00000000-0006-0000-0700-0000F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0" authorId="1" shapeId="0" xr:uid="{00000000-0006-0000-0700-0000F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1" authorId="1" shapeId="0" xr:uid="{00000000-0006-0000-0700-0000F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2" authorId="1" shapeId="0" xr:uid="{00000000-0006-0000-0700-0000F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3" authorId="1" shapeId="0" xr:uid="{00000000-0006-0000-0700-0000F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4" authorId="1" shapeId="0" xr:uid="{00000000-0006-0000-0700-0000F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5" authorId="1" shapeId="0" xr:uid="{00000000-0006-0000-0700-0000F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6" authorId="1" shapeId="0" xr:uid="{00000000-0006-0000-0700-0000F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7" authorId="1" shapeId="0" xr:uid="{00000000-0006-0000-0700-0000F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8" authorId="1" shapeId="0" xr:uid="{00000000-0006-0000-0700-0000F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9" authorId="1" shapeId="0" xr:uid="{00000000-0006-0000-0700-0000F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0" authorId="1" shapeId="0" xr:uid="{00000000-0006-0000-0700-0000F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1" authorId="1" shapeId="0" xr:uid="{00000000-0006-0000-0700-0000F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2" authorId="1" shapeId="0" xr:uid="{00000000-0006-0000-0700-0000F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3" authorId="1" shapeId="0" xr:uid="{00000000-0006-0000-0700-0000F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4" authorId="1" shapeId="0" xr:uid="{00000000-0006-0000-0700-0000F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5" authorId="1" shapeId="0" xr:uid="{00000000-0006-0000-0700-00000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6" authorId="1" shapeId="0" xr:uid="{00000000-0006-0000-0700-00000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7" authorId="1" shapeId="0" xr:uid="{00000000-0006-0000-0700-00000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8" authorId="1" shapeId="0" xr:uid="{00000000-0006-0000-0700-00000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9" authorId="1" shapeId="0" xr:uid="{00000000-0006-0000-0700-00000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0" authorId="1" shapeId="0" xr:uid="{00000000-0006-0000-0700-00000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1" authorId="1" shapeId="0" xr:uid="{00000000-0006-0000-0700-00000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2" authorId="1" shapeId="0" xr:uid="{00000000-0006-0000-0700-00000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3" authorId="1" shapeId="0" xr:uid="{00000000-0006-0000-0700-00000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4" authorId="1" shapeId="0" xr:uid="{00000000-0006-0000-0700-00000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5" authorId="1" shapeId="0" xr:uid="{00000000-0006-0000-0700-00000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6" authorId="1" shapeId="0" xr:uid="{00000000-0006-0000-0700-00000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7" authorId="1" shapeId="0" xr:uid="{00000000-0006-0000-0700-00000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8" authorId="1" shapeId="0" xr:uid="{00000000-0006-0000-0700-00000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9" authorId="1" shapeId="0" xr:uid="{00000000-0006-0000-0700-00000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0" authorId="1" shapeId="0" xr:uid="{00000000-0006-0000-0700-00000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1" authorId="1" shapeId="0" xr:uid="{00000000-0006-0000-0700-00001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2" authorId="1" shapeId="0" xr:uid="{00000000-0006-0000-0700-00001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3" authorId="1" shapeId="0" xr:uid="{00000000-0006-0000-0700-00001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4" authorId="1" shapeId="0" xr:uid="{00000000-0006-0000-0700-00001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5" authorId="1" shapeId="0" xr:uid="{00000000-0006-0000-0700-00001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6" authorId="1" shapeId="0" xr:uid="{00000000-0006-0000-0700-00001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7" authorId="1" shapeId="0" xr:uid="{00000000-0006-0000-0700-00001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8" authorId="1" shapeId="0" xr:uid="{00000000-0006-0000-0700-00001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9" authorId="1" shapeId="0" xr:uid="{00000000-0006-0000-0700-00001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0" authorId="1" shapeId="0" xr:uid="{00000000-0006-0000-0700-00001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1" authorId="1" shapeId="0" xr:uid="{00000000-0006-0000-0700-00001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2" authorId="1" shapeId="0" xr:uid="{00000000-0006-0000-0700-00001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3" authorId="1" shapeId="0" xr:uid="{00000000-0006-0000-0700-00001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4" authorId="1" shapeId="0" xr:uid="{00000000-0006-0000-0700-00001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5" authorId="1" shapeId="0" xr:uid="{00000000-0006-0000-0700-00001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6" authorId="1" shapeId="0" xr:uid="{00000000-0006-0000-0700-00001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7" authorId="1" shapeId="0" xr:uid="{00000000-0006-0000-0700-00002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8" authorId="1" shapeId="0" xr:uid="{00000000-0006-0000-0700-00002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9" authorId="1" shapeId="0" xr:uid="{00000000-0006-0000-0700-00002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0" authorId="1" shapeId="0" xr:uid="{00000000-0006-0000-0700-00002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1" authorId="1" shapeId="0" xr:uid="{00000000-0006-0000-0700-00002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2" authorId="1" shapeId="0" xr:uid="{00000000-0006-0000-0700-00002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3" authorId="1" shapeId="0" xr:uid="{00000000-0006-0000-0700-00002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4" authorId="1" shapeId="0" xr:uid="{00000000-0006-0000-0700-00002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5" authorId="1" shapeId="0" xr:uid="{00000000-0006-0000-0700-00002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6" authorId="1" shapeId="0" xr:uid="{00000000-0006-0000-0700-00002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7" authorId="1" shapeId="0" xr:uid="{00000000-0006-0000-0700-00002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8" authorId="1" shapeId="0" xr:uid="{00000000-0006-0000-0700-00002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9" authorId="1" shapeId="0" xr:uid="{00000000-0006-0000-0700-00002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0" authorId="1" shapeId="0" xr:uid="{00000000-0006-0000-0700-00002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1" authorId="1" shapeId="0" xr:uid="{00000000-0006-0000-0700-00002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2" authorId="1" shapeId="0" xr:uid="{00000000-0006-0000-0700-00002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3" authorId="1" shapeId="0" xr:uid="{00000000-0006-0000-0700-00003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4" authorId="1" shapeId="0" xr:uid="{00000000-0006-0000-0700-00003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5" authorId="1" shapeId="0" xr:uid="{00000000-0006-0000-0700-00003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6" authorId="1" shapeId="0" xr:uid="{00000000-0006-0000-0700-00003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7" authorId="1" shapeId="0" xr:uid="{00000000-0006-0000-0700-00003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8" authorId="1" shapeId="0" xr:uid="{00000000-0006-0000-0700-00003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9" authorId="1" shapeId="0" xr:uid="{00000000-0006-0000-0700-00003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0" authorId="1" shapeId="0" xr:uid="{00000000-0006-0000-0700-00003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1" authorId="1" shapeId="0" xr:uid="{00000000-0006-0000-0700-00003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2" authorId="1" shapeId="0" xr:uid="{00000000-0006-0000-0700-00003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3" authorId="1" shapeId="0" xr:uid="{00000000-0006-0000-0700-00003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4" authorId="1" shapeId="0" xr:uid="{00000000-0006-0000-0700-00003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5" authorId="1" shapeId="0" xr:uid="{00000000-0006-0000-0700-00003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6" authorId="1" shapeId="0" xr:uid="{00000000-0006-0000-0700-00003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7" authorId="1" shapeId="0" xr:uid="{00000000-0006-0000-0700-00003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8" authorId="1" shapeId="0" xr:uid="{00000000-0006-0000-0700-00003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9" authorId="1" shapeId="0" xr:uid="{00000000-0006-0000-0700-00004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0" authorId="1" shapeId="0" xr:uid="{00000000-0006-0000-0700-00004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1" authorId="1" shapeId="0" xr:uid="{00000000-0006-0000-0700-00004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2" authorId="1" shapeId="0" xr:uid="{00000000-0006-0000-0700-00004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3" authorId="1" shapeId="0" xr:uid="{00000000-0006-0000-0700-00004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4" authorId="1" shapeId="0" xr:uid="{00000000-0006-0000-0700-00004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5" authorId="1" shapeId="0" xr:uid="{00000000-0006-0000-0700-00004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6" authorId="1" shapeId="0" xr:uid="{00000000-0006-0000-0700-00004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7" authorId="1" shapeId="0" xr:uid="{00000000-0006-0000-0700-00004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8" authorId="1" shapeId="0" xr:uid="{00000000-0006-0000-0700-00004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9" authorId="1" shapeId="0" xr:uid="{00000000-0006-0000-0700-00004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0" authorId="1" shapeId="0" xr:uid="{00000000-0006-0000-0700-00004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1" authorId="1" shapeId="0" xr:uid="{00000000-0006-0000-0700-00004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2" authorId="1" shapeId="0" xr:uid="{00000000-0006-0000-0700-00004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3" authorId="1" shapeId="0" xr:uid="{00000000-0006-0000-0700-00004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4" authorId="1" shapeId="0" xr:uid="{00000000-0006-0000-0700-00004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5" authorId="1" shapeId="0" xr:uid="{00000000-0006-0000-0700-00005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6" authorId="1" shapeId="0" xr:uid="{00000000-0006-0000-0700-00005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7" authorId="1" shapeId="0" xr:uid="{00000000-0006-0000-0700-00005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8" authorId="1" shapeId="0" xr:uid="{00000000-0006-0000-0700-00005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9" authorId="1" shapeId="0" xr:uid="{00000000-0006-0000-0700-00005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0" authorId="1" shapeId="0" xr:uid="{00000000-0006-0000-0700-00005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1" authorId="1" shapeId="0" xr:uid="{00000000-0006-0000-0700-00005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2" authorId="1" shapeId="0" xr:uid="{00000000-0006-0000-0700-00005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3" authorId="1" shapeId="0" xr:uid="{00000000-0006-0000-0700-00005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4" authorId="1" shapeId="0" xr:uid="{00000000-0006-0000-0700-00005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5" authorId="1" shapeId="0" xr:uid="{00000000-0006-0000-0700-00005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6" authorId="1" shapeId="0" xr:uid="{00000000-0006-0000-0700-00005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7" authorId="1" shapeId="0" xr:uid="{00000000-0006-0000-0700-00005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8" authorId="1" shapeId="0" xr:uid="{00000000-0006-0000-0700-00005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9" authorId="1" shapeId="0" xr:uid="{00000000-0006-0000-0700-00005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0" authorId="1" shapeId="0" xr:uid="{00000000-0006-0000-0700-00005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1" authorId="1" shapeId="0" xr:uid="{00000000-0006-0000-0700-00006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2" authorId="1" shapeId="0" xr:uid="{00000000-0006-0000-0700-00006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3" authorId="1" shapeId="0" xr:uid="{00000000-0006-0000-0700-00006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4" authorId="1" shapeId="0" xr:uid="{00000000-0006-0000-0700-00006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5" authorId="1" shapeId="0" xr:uid="{00000000-0006-0000-0700-00006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6" authorId="1" shapeId="0" xr:uid="{00000000-0006-0000-0700-00006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7" authorId="1" shapeId="0" xr:uid="{00000000-0006-0000-0700-00006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8" authorId="1" shapeId="0" xr:uid="{00000000-0006-0000-0700-00006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9" authorId="1" shapeId="0" xr:uid="{00000000-0006-0000-0700-00006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0" authorId="1" shapeId="0" xr:uid="{00000000-0006-0000-0700-00006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1" authorId="1" shapeId="0" xr:uid="{00000000-0006-0000-0700-00006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2" authorId="1" shapeId="0" xr:uid="{00000000-0006-0000-0700-00006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3" authorId="1" shapeId="0" xr:uid="{00000000-0006-0000-0700-00006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4" authorId="1" shapeId="0" xr:uid="{00000000-0006-0000-0700-00006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5" authorId="1" shapeId="0" xr:uid="{00000000-0006-0000-0700-00006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6" authorId="1" shapeId="0" xr:uid="{00000000-0006-0000-0700-00006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7" authorId="1" shapeId="0" xr:uid="{00000000-0006-0000-0700-00007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8" authorId="1" shapeId="0" xr:uid="{00000000-0006-0000-0700-00007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9" authorId="1" shapeId="0" xr:uid="{00000000-0006-0000-0700-00007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0" authorId="1" shapeId="0" xr:uid="{00000000-0006-0000-0700-00007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1" authorId="1" shapeId="0" xr:uid="{00000000-0006-0000-0700-00007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2" authorId="1" shapeId="0" xr:uid="{00000000-0006-0000-0700-00007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3" authorId="1" shapeId="0" xr:uid="{00000000-0006-0000-0700-00007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4" authorId="1" shapeId="0" xr:uid="{00000000-0006-0000-0700-00007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5" authorId="1" shapeId="0" xr:uid="{00000000-0006-0000-0700-00007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6" authorId="1" shapeId="0" xr:uid="{00000000-0006-0000-0700-00007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7" authorId="1" shapeId="0" xr:uid="{00000000-0006-0000-0700-00007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8" authorId="1" shapeId="0" xr:uid="{00000000-0006-0000-0700-00007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9" authorId="1" shapeId="0" xr:uid="{00000000-0006-0000-0700-00007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0" authorId="1" shapeId="0" xr:uid="{00000000-0006-0000-0700-00007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1" authorId="1" shapeId="0" xr:uid="{00000000-0006-0000-0700-00007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2" authorId="1" shapeId="0" xr:uid="{00000000-0006-0000-0700-00007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3" authorId="1" shapeId="0" xr:uid="{00000000-0006-0000-0700-00008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4" authorId="1" shapeId="0" xr:uid="{00000000-0006-0000-0700-00008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5" authorId="1" shapeId="0" xr:uid="{00000000-0006-0000-0700-00008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6" authorId="1" shapeId="0" xr:uid="{00000000-0006-0000-0700-00008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7" authorId="1" shapeId="0" xr:uid="{00000000-0006-0000-0700-00008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8" authorId="1" shapeId="0" xr:uid="{00000000-0006-0000-0700-00008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9" authorId="1" shapeId="0" xr:uid="{00000000-0006-0000-0700-00008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0" authorId="1" shapeId="0" xr:uid="{00000000-0006-0000-0700-00008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1" authorId="1" shapeId="0" xr:uid="{00000000-0006-0000-0700-00008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2" authorId="1" shapeId="0" xr:uid="{00000000-0006-0000-0700-00008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3" authorId="1" shapeId="0" xr:uid="{00000000-0006-0000-0700-00008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4" authorId="1" shapeId="0" xr:uid="{00000000-0006-0000-0700-00008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5" authorId="1" shapeId="0" xr:uid="{00000000-0006-0000-0700-00008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6" authorId="1" shapeId="0" xr:uid="{00000000-0006-0000-0700-00008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7" authorId="1" shapeId="0" xr:uid="{00000000-0006-0000-0700-00008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8" authorId="1" shapeId="0" xr:uid="{00000000-0006-0000-0700-00008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9" authorId="1" shapeId="0" xr:uid="{00000000-0006-0000-0700-00009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0" authorId="1" shapeId="0" xr:uid="{00000000-0006-0000-0700-00009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1" authorId="1" shapeId="0" xr:uid="{00000000-0006-0000-0700-00009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2" authorId="1" shapeId="0" xr:uid="{00000000-0006-0000-0700-00009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3" authorId="1" shapeId="0" xr:uid="{00000000-0006-0000-0700-00009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4" authorId="1" shapeId="0" xr:uid="{00000000-0006-0000-0700-00009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5" authorId="1" shapeId="0" xr:uid="{00000000-0006-0000-0700-00009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6" authorId="1" shapeId="0" xr:uid="{00000000-0006-0000-0700-00009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7" authorId="1" shapeId="0" xr:uid="{00000000-0006-0000-0700-00009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8" authorId="1" shapeId="0" xr:uid="{00000000-0006-0000-0700-00009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9" authorId="1" shapeId="0" xr:uid="{00000000-0006-0000-0700-00009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0" authorId="1" shapeId="0" xr:uid="{00000000-0006-0000-0700-00009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1" authorId="1" shapeId="0" xr:uid="{00000000-0006-0000-0700-00009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2" authorId="1" shapeId="0" xr:uid="{00000000-0006-0000-0700-00009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3" authorId="1" shapeId="0" xr:uid="{00000000-0006-0000-0700-00009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4" authorId="1" shapeId="0" xr:uid="{00000000-0006-0000-0700-00009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5" authorId="1" shapeId="0" xr:uid="{00000000-0006-0000-0700-0000A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6" authorId="1" shapeId="0" xr:uid="{00000000-0006-0000-0700-0000A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7" authorId="1" shapeId="0" xr:uid="{00000000-0006-0000-0700-0000A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8" authorId="1" shapeId="0" xr:uid="{00000000-0006-0000-0700-0000A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9" authorId="1" shapeId="0" xr:uid="{00000000-0006-0000-0700-0000A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0" authorId="1" shapeId="0" xr:uid="{00000000-0006-0000-0700-0000A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1" authorId="1" shapeId="0" xr:uid="{00000000-0006-0000-0700-0000A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2" authorId="1" shapeId="0" xr:uid="{00000000-0006-0000-0700-0000A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3" authorId="1" shapeId="0" xr:uid="{00000000-0006-0000-0700-0000A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4" authorId="1" shapeId="0" xr:uid="{00000000-0006-0000-0700-0000A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5" authorId="1" shapeId="0" xr:uid="{00000000-0006-0000-0700-0000A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6" authorId="1" shapeId="0" xr:uid="{00000000-0006-0000-0700-0000A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7" authorId="1" shapeId="0" xr:uid="{00000000-0006-0000-0700-0000A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8" authorId="1" shapeId="0" xr:uid="{00000000-0006-0000-0700-0000A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9" authorId="1" shapeId="0" xr:uid="{00000000-0006-0000-0700-0000A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0" authorId="1" shapeId="0" xr:uid="{00000000-0006-0000-0700-0000A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1" authorId="1" shapeId="0" xr:uid="{00000000-0006-0000-0700-0000B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2" authorId="1" shapeId="0" xr:uid="{00000000-0006-0000-0700-0000B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3" authorId="1" shapeId="0" xr:uid="{00000000-0006-0000-0700-0000B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4" authorId="1" shapeId="0" xr:uid="{00000000-0006-0000-0700-0000B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5" authorId="1" shapeId="0" xr:uid="{00000000-0006-0000-0700-0000B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6" authorId="1" shapeId="0" xr:uid="{00000000-0006-0000-0700-0000B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7" authorId="1" shapeId="0" xr:uid="{00000000-0006-0000-0700-0000B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8" authorId="1" shapeId="0" xr:uid="{00000000-0006-0000-0700-0000B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9" authorId="1" shapeId="0" xr:uid="{00000000-0006-0000-0700-0000B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0" authorId="1" shapeId="0" xr:uid="{00000000-0006-0000-0700-0000B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1" authorId="1" shapeId="0" xr:uid="{00000000-0006-0000-0700-0000B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2" authorId="1" shapeId="0" xr:uid="{00000000-0006-0000-0700-0000B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3" authorId="1" shapeId="0" xr:uid="{00000000-0006-0000-0700-0000B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4" authorId="1" shapeId="0" xr:uid="{00000000-0006-0000-0700-0000B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5" authorId="1" shapeId="0" xr:uid="{00000000-0006-0000-0700-0000B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6" authorId="1" shapeId="0" xr:uid="{00000000-0006-0000-0700-0000B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7" authorId="1" shapeId="0" xr:uid="{00000000-0006-0000-0700-0000C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8" authorId="1" shapeId="0" xr:uid="{00000000-0006-0000-0700-0000C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9" authorId="1" shapeId="0" xr:uid="{00000000-0006-0000-0700-0000C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0" authorId="1" shapeId="0" xr:uid="{00000000-0006-0000-0700-0000C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1" authorId="1" shapeId="0" xr:uid="{00000000-0006-0000-0700-0000C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2" authorId="1" shapeId="0" xr:uid="{00000000-0006-0000-0700-0000C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3" authorId="1" shapeId="0" xr:uid="{00000000-0006-0000-0700-0000C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4" authorId="1" shapeId="0" xr:uid="{00000000-0006-0000-0700-0000C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5" authorId="1" shapeId="0" xr:uid="{00000000-0006-0000-0700-0000C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6" authorId="1" shapeId="0" xr:uid="{00000000-0006-0000-0700-0000C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7" authorId="1" shapeId="0" xr:uid="{00000000-0006-0000-0700-0000C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8" authorId="1" shapeId="0" xr:uid="{00000000-0006-0000-0700-0000C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9" authorId="1" shapeId="0" xr:uid="{00000000-0006-0000-0700-0000C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0" authorId="1" shapeId="0" xr:uid="{00000000-0006-0000-0700-0000C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1" authorId="1" shapeId="0" xr:uid="{00000000-0006-0000-0700-0000C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2" authorId="1" shapeId="0" xr:uid="{00000000-0006-0000-0700-0000C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3" authorId="1" shapeId="0" xr:uid="{00000000-0006-0000-0700-0000D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4" authorId="1" shapeId="0" xr:uid="{00000000-0006-0000-0700-0000D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5" authorId="1" shapeId="0" xr:uid="{00000000-0006-0000-0700-0000D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6" authorId="1" shapeId="0" xr:uid="{00000000-0006-0000-0700-0000D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7" authorId="1" shapeId="0" xr:uid="{00000000-0006-0000-0700-0000D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8" authorId="1" shapeId="0" xr:uid="{00000000-0006-0000-0700-0000D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9" authorId="1" shapeId="0" xr:uid="{00000000-0006-0000-0700-0000D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0" authorId="1" shapeId="0" xr:uid="{00000000-0006-0000-0700-0000D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1" authorId="1" shapeId="0" xr:uid="{00000000-0006-0000-0700-0000D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2" authorId="1" shapeId="0" xr:uid="{00000000-0006-0000-0700-0000D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3" authorId="1" shapeId="0" xr:uid="{00000000-0006-0000-0700-0000D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4" authorId="1" shapeId="0" xr:uid="{00000000-0006-0000-0700-0000D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5" authorId="1" shapeId="0" xr:uid="{00000000-0006-0000-0700-0000D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6" authorId="1" shapeId="0" xr:uid="{00000000-0006-0000-0700-0000D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7" authorId="1" shapeId="0" xr:uid="{00000000-0006-0000-0700-0000D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8" authorId="1" shapeId="0" xr:uid="{00000000-0006-0000-0700-0000D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9" authorId="1" shapeId="0" xr:uid="{00000000-0006-0000-0700-0000E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0" authorId="1" shapeId="0" xr:uid="{00000000-0006-0000-0700-0000E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1" authorId="1" shapeId="0" xr:uid="{00000000-0006-0000-0700-0000E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2" authorId="1" shapeId="0" xr:uid="{00000000-0006-0000-0700-0000E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3" authorId="1" shapeId="0" xr:uid="{00000000-0006-0000-0700-0000E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4" authorId="1" shapeId="0" xr:uid="{00000000-0006-0000-0700-0000E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5" authorId="1" shapeId="0" xr:uid="{00000000-0006-0000-0700-0000E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6" authorId="1" shapeId="0" xr:uid="{00000000-0006-0000-0700-0000E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7" authorId="1" shapeId="0" xr:uid="{00000000-0006-0000-0700-0000E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8" authorId="1" shapeId="0" xr:uid="{00000000-0006-0000-0700-0000E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9" authorId="1" shapeId="0" xr:uid="{00000000-0006-0000-0700-0000E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0" authorId="1" shapeId="0" xr:uid="{00000000-0006-0000-0700-0000E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1" authorId="1" shapeId="0" xr:uid="{00000000-0006-0000-0700-0000E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2" authorId="1" shapeId="0" xr:uid="{00000000-0006-0000-0700-0000E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3" authorId="1" shapeId="0" xr:uid="{00000000-0006-0000-0700-0000E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4" authorId="1" shapeId="0" xr:uid="{00000000-0006-0000-0700-0000E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5" authorId="1" shapeId="0" xr:uid="{00000000-0006-0000-0700-0000F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6" authorId="1" shapeId="0" xr:uid="{00000000-0006-0000-0700-0000F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7" authorId="1" shapeId="0" xr:uid="{00000000-0006-0000-0700-0000F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8" authorId="1" shapeId="0" xr:uid="{00000000-0006-0000-0700-0000F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9" authorId="1" shapeId="0" xr:uid="{00000000-0006-0000-0700-0000F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10" authorId="1" shapeId="0" xr:uid="{00000000-0006-0000-0700-0000F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11" authorId="1" shapeId="0" xr:uid="{00000000-0006-0000-0700-0000F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12" authorId="1" shapeId="0" xr:uid="{00000000-0006-0000-0700-0000F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13" authorId="1" shapeId="0" xr:uid="{00000000-0006-0000-0700-0000F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Javier</author>
    <author>JAVIER</author>
  </authors>
  <commentList>
    <comment ref="G1" authorId="0" shapeId="0" xr:uid="{00000000-0006-0000-0800-000001000000}">
      <text>
        <r>
          <rPr>
            <b/>
            <sz val="8"/>
            <color indexed="18"/>
            <rFont val="Arial"/>
            <family val="2"/>
          </rPr>
          <t xml:space="preserve">  IMPRESIONES MAYORES A UNA PÁGINA
Seleccionar el área de impresión desde aquí hasta donde termina la  información capturada (área blanca)</t>
        </r>
      </text>
    </comment>
    <comment ref="O6" authorId="1" shapeId="0" xr:uid="{00000000-0006-0000-0800-000002000000}">
      <text>
        <r>
          <rPr>
            <b/>
            <sz val="9"/>
            <color indexed="81"/>
            <rFont val="Tahoma"/>
            <family val="2"/>
          </rPr>
          <t>Capturar importe Base exento</t>
        </r>
      </text>
    </comment>
    <comment ref="C14" authorId="0" shapeId="0" xr:uid="{00000000-0006-0000-0800-000003000000}">
      <text>
        <r>
          <rPr>
            <b/>
            <sz val="10"/>
            <color indexed="81"/>
            <rFont val="Tahoma"/>
            <family val="2"/>
          </rPr>
          <t>Celdas de captura</t>
        </r>
      </text>
    </comment>
    <comment ref="M14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Para imprimir seleccionar:
  =&gt; No vacías
Si va a capturar información seleccionar:
  =&gt; Todas</t>
        </r>
      </text>
    </comment>
    <comment ref="O14" authorId="1" shapeId="0" xr:uid="{00000000-0006-0000-0800-000005000000}">
      <text>
        <r>
          <rPr>
            <b/>
            <sz val="9"/>
            <color indexed="81"/>
            <rFont val="Tahoma"/>
            <family val="2"/>
          </rPr>
          <t>Capturar importe Base exento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Javier</author>
    <author>JAVIER</author>
  </authors>
  <commentList>
    <comment ref="G1" authorId="0" shapeId="0" xr:uid="{00000000-0006-0000-0900-000001000000}">
      <text>
        <r>
          <rPr>
            <b/>
            <sz val="8"/>
            <color indexed="18"/>
            <rFont val="Arial"/>
            <family val="2"/>
          </rPr>
          <t xml:space="preserve">  IMPRESIONES MAYORES A UNA PÁGINA
Seleccionar el área de impresión desde aquí hasta donde termina la  información capturada (área blanca)</t>
        </r>
      </text>
    </comment>
    <comment ref="O6" authorId="1" shapeId="0" xr:uid="{00000000-0006-0000-0900-000002000000}">
      <text>
        <r>
          <rPr>
            <b/>
            <sz val="9"/>
            <color indexed="81"/>
            <rFont val="Tahoma"/>
            <family val="2"/>
          </rPr>
          <t>Capturar importe Base exento</t>
        </r>
      </text>
    </comment>
    <comment ref="C14" authorId="0" shapeId="0" xr:uid="{00000000-0006-0000-0900-000003000000}">
      <text>
        <r>
          <rPr>
            <b/>
            <sz val="10"/>
            <color indexed="81"/>
            <rFont val="Tahoma"/>
            <family val="2"/>
          </rPr>
          <t>Celdas de captura</t>
        </r>
      </text>
    </comment>
    <comment ref="M14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Para imprimir seleccionar:
  =&gt; No vacías
Si va a capturar información seleccionar:
  =&gt; Todas</t>
        </r>
      </text>
    </comment>
    <comment ref="O14" authorId="1" shapeId="0" xr:uid="{00000000-0006-0000-0900-000005000000}">
      <text>
        <r>
          <rPr>
            <b/>
            <sz val="9"/>
            <color indexed="81"/>
            <rFont val="Tahoma"/>
            <family val="2"/>
          </rPr>
          <t>Capturar importe Base exento</t>
        </r>
      </text>
    </comment>
    <comment ref="H15" authorId="1" shapeId="0" xr:uid="{00000000-0006-0000-0900-00000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" authorId="1" shapeId="0" xr:uid="{00000000-0006-0000-0900-00000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" authorId="1" shapeId="0" xr:uid="{00000000-0006-0000-0900-00000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" authorId="1" shapeId="0" xr:uid="{00000000-0006-0000-0900-00000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" authorId="1" shapeId="0" xr:uid="{00000000-0006-0000-0900-00000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" authorId="1" shapeId="0" xr:uid="{00000000-0006-0000-0900-00000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" authorId="1" shapeId="0" xr:uid="{00000000-0006-0000-0900-00000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" authorId="1" shapeId="0" xr:uid="{00000000-0006-0000-0900-00000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" authorId="1" shapeId="0" xr:uid="{00000000-0006-0000-0900-00000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" authorId="1" shapeId="0" xr:uid="{00000000-0006-0000-0900-00000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" authorId="1" shapeId="0" xr:uid="{00000000-0006-0000-0900-00001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" authorId="1" shapeId="0" xr:uid="{00000000-0006-0000-0900-00001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" authorId="1" shapeId="0" xr:uid="{00000000-0006-0000-0900-00001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" authorId="1" shapeId="0" xr:uid="{00000000-0006-0000-0900-00001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" authorId="1" shapeId="0" xr:uid="{00000000-0006-0000-0900-00001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" authorId="1" shapeId="0" xr:uid="{00000000-0006-0000-0900-00001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" authorId="1" shapeId="0" xr:uid="{00000000-0006-0000-0900-00001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" authorId="1" shapeId="0" xr:uid="{00000000-0006-0000-0900-00001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" authorId="1" shapeId="0" xr:uid="{00000000-0006-0000-0900-00001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" authorId="1" shapeId="0" xr:uid="{00000000-0006-0000-0900-00001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" authorId="1" shapeId="0" xr:uid="{00000000-0006-0000-0900-00001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" authorId="1" shapeId="0" xr:uid="{00000000-0006-0000-0900-00001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" authorId="1" shapeId="0" xr:uid="{00000000-0006-0000-0900-00001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" authorId="1" shapeId="0" xr:uid="{00000000-0006-0000-0900-00001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" authorId="1" shapeId="0" xr:uid="{00000000-0006-0000-0900-00001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" authorId="1" shapeId="0" xr:uid="{00000000-0006-0000-0900-00001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" authorId="1" shapeId="0" xr:uid="{00000000-0006-0000-0900-00002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" authorId="1" shapeId="0" xr:uid="{00000000-0006-0000-0900-00002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" authorId="1" shapeId="0" xr:uid="{00000000-0006-0000-0900-00002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" authorId="1" shapeId="0" xr:uid="{00000000-0006-0000-0900-00002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" authorId="1" shapeId="0" xr:uid="{00000000-0006-0000-0900-00002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" authorId="1" shapeId="0" xr:uid="{00000000-0006-0000-0900-00002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" authorId="1" shapeId="0" xr:uid="{00000000-0006-0000-0900-00002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" authorId="1" shapeId="0" xr:uid="{00000000-0006-0000-0900-00002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" authorId="1" shapeId="0" xr:uid="{00000000-0006-0000-0900-00002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" authorId="1" shapeId="0" xr:uid="{00000000-0006-0000-0900-00002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1" authorId="1" shapeId="0" xr:uid="{00000000-0006-0000-0900-00002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2" authorId="1" shapeId="0" xr:uid="{00000000-0006-0000-0900-00002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3" authorId="1" shapeId="0" xr:uid="{00000000-0006-0000-0900-00002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4" authorId="1" shapeId="0" xr:uid="{00000000-0006-0000-0900-00002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5" authorId="1" shapeId="0" xr:uid="{00000000-0006-0000-0900-00002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6" authorId="1" shapeId="0" xr:uid="{00000000-0006-0000-0900-00002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7" authorId="1" shapeId="0" xr:uid="{00000000-0006-0000-0900-00003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8" authorId="1" shapeId="0" xr:uid="{00000000-0006-0000-0900-00003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9" authorId="1" shapeId="0" xr:uid="{00000000-0006-0000-0900-00003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0" authorId="1" shapeId="0" xr:uid="{00000000-0006-0000-0900-00003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1" authorId="1" shapeId="0" xr:uid="{00000000-0006-0000-0900-00003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2" authorId="1" shapeId="0" xr:uid="{00000000-0006-0000-0900-00003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3" authorId="1" shapeId="0" xr:uid="{00000000-0006-0000-0900-00003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4" authorId="1" shapeId="0" xr:uid="{00000000-0006-0000-0900-00003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5" authorId="1" shapeId="0" xr:uid="{00000000-0006-0000-0900-00003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6" authorId="1" shapeId="0" xr:uid="{00000000-0006-0000-0900-00003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7" authorId="1" shapeId="0" xr:uid="{00000000-0006-0000-0900-00003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8" authorId="1" shapeId="0" xr:uid="{00000000-0006-0000-0900-00003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9" authorId="1" shapeId="0" xr:uid="{00000000-0006-0000-0900-00003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0" authorId="1" shapeId="0" xr:uid="{00000000-0006-0000-0900-00003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1" authorId="1" shapeId="0" xr:uid="{00000000-0006-0000-0900-00003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2" authorId="1" shapeId="0" xr:uid="{00000000-0006-0000-0900-00003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3" authorId="1" shapeId="0" xr:uid="{00000000-0006-0000-0900-00004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4" authorId="1" shapeId="0" xr:uid="{00000000-0006-0000-0900-00004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5" authorId="1" shapeId="0" xr:uid="{00000000-0006-0000-0900-00004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6" authorId="1" shapeId="0" xr:uid="{00000000-0006-0000-0900-00004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7" authorId="1" shapeId="0" xr:uid="{00000000-0006-0000-0900-00004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8" authorId="1" shapeId="0" xr:uid="{00000000-0006-0000-0900-00004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9" authorId="1" shapeId="0" xr:uid="{00000000-0006-0000-0900-00004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0" authorId="1" shapeId="0" xr:uid="{00000000-0006-0000-0900-00004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1" authorId="1" shapeId="0" xr:uid="{00000000-0006-0000-0900-00004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2" authorId="1" shapeId="0" xr:uid="{00000000-0006-0000-0900-00004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3" authorId="1" shapeId="0" xr:uid="{00000000-0006-0000-0900-00004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4" authorId="1" shapeId="0" xr:uid="{00000000-0006-0000-0900-00004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5" authorId="1" shapeId="0" xr:uid="{00000000-0006-0000-0900-00004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6" authorId="1" shapeId="0" xr:uid="{00000000-0006-0000-0900-00004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7" authorId="1" shapeId="0" xr:uid="{00000000-0006-0000-0900-00004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8" authorId="1" shapeId="0" xr:uid="{00000000-0006-0000-0900-00004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9" authorId="1" shapeId="0" xr:uid="{00000000-0006-0000-0900-00005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0" authorId="1" shapeId="0" xr:uid="{00000000-0006-0000-0900-00005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1" authorId="1" shapeId="0" xr:uid="{00000000-0006-0000-0900-00005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2" authorId="1" shapeId="0" xr:uid="{00000000-0006-0000-0900-00005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3" authorId="1" shapeId="0" xr:uid="{00000000-0006-0000-0900-00005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4" authorId="1" shapeId="0" xr:uid="{00000000-0006-0000-0900-00005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5" authorId="1" shapeId="0" xr:uid="{00000000-0006-0000-0900-00005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6" authorId="1" shapeId="0" xr:uid="{00000000-0006-0000-0900-00005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7" authorId="1" shapeId="0" xr:uid="{00000000-0006-0000-0900-00005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8" authorId="1" shapeId="0" xr:uid="{00000000-0006-0000-0900-00005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9" authorId="1" shapeId="0" xr:uid="{00000000-0006-0000-0900-00005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0" authorId="1" shapeId="0" xr:uid="{00000000-0006-0000-0900-00005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1" authorId="1" shapeId="0" xr:uid="{00000000-0006-0000-0900-00005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2" authorId="1" shapeId="0" xr:uid="{00000000-0006-0000-0900-00005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3" authorId="1" shapeId="0" xr:uid="{00000000-0006-0000-0900-00005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4" authorId="1" shapeId="0" xr:uid="{00000000-0006-0000-0900-00005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5" authorId="1" shapeId="0" xr:uid="{00000000-0006-0000-0900-00006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6" authorId="1" shapeId="0" xr:uid="{00000000-0006-0000-0900-00006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7" authorId="1" shapeId="0" xr:uid="{00000000-0006-0000-0900-00006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8" authorId="1" shapeId="0" xr:uid="{00000000-0006-0000-0900-00006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9" authorId="1" shapeId="0" xr:uid="{00000000-0006-0000-0900-00006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0" authorId="1" shapeId="0" xr:uid="{00000000-0006-0000-0900-00006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1" authorId="1" shapeId="0" xr:uid="{00000000-0006-0000-0900-00006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2" authorId="1" shapeId="0" xr:uid="{00000000-0006-0000-0900-00006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3" authorId="1" shapeId="0" xr:uid="{00000000-0006-0000-0900-00006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4" authorId="1" shapeId="0" xr:uid="{00000000-0006-0000-0900-00006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5" authorId="1" shapeId="0" xr:uid="{00000000-0006-0000-0900-00006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6" authorId="1" shapeId="0" xr:uid="{00000000-0006-0000-0900-00006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7" authorId="1" shapeId="0" xr:uid="{00000000-0006-0000-0900-00006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8" authorId="1" shapeId="0" xr:uid="{00000000-0006-0000-0900-00006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9" authorId="1" shapeId="0" xr:uid="{00000000-0006-0000-0900-00006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0" authorId="1" shapeId="0" xr:uid="{00000000-0006-0000-0900-00006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1" authorId="1" shapeId="0" xr:uid="{00000000-0006-0000-0900-00007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2" authorId="1" shapeId="0" xr:uid="{00000000-0006-0000-0900-00007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3" authorId="1" shapeId="0" xr:uid="{00000000-0006-0000-0900-00007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4" authorId="1" shapeId="0" xr:uid="{00000000-0006-0000-0900-00007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5" authorId="1" shapeId="0" xr:uid="{00000000-0006-0000-0900-00007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6" authorId="1" shapeId="0" xr:uid="{00000000-0006-0000-0900-00007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7" authorId="1" shapeId="0" xr:uid="{00000000-0006-0000-0900-00007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8" authorId="1" shapeId="0" xr:uid="{00000000-0006-0000-0900-00007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9" authorId="1" shapeId="0" xr:uid="{00000000-0006-0000-0900-00007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0" authorId="1" shapeId="0" xr:uid="{00000000-0006-0000-0900-00007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1" authorId="1" shapeId="0" xr:uid="{00000000-0006-0000-0900-00007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2" authorId="1" shapeId="0" xr:uid="{00000000-0006-0000-0900-00007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3" authorId="1" shapeId="0" xr:uid="{00000000-0006-0000-0900-00007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4" authorId="1" shapeId="0" xr:uid="{00000000-0006-0000-0900-00007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5" authorId="1" shapeId="0" xr:uid="{00000000-0006-0000-0900-00007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6" authorId="1" shapeId="0" xr:uid="{00000000-0006-0000-0900-00007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7" authorId="1" shapeId="0" xr:uid="{00000000-0006-0000-0900-00008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8" authorId="1" shapeId="0" xr:uid="{00000000-0006-0000-0900-00008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9" authorId="1" shapeId="0" xr:uid="{00000000-0006-0000-0900-00008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0" authorId="1" shapeId="0" xr:uid="{00000000-0006-0000-0900-00008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1" authorId="1" shapeId="0" xr:uid="{00000000-0006-0000-0900-00008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2" authorId="1" shapeId="0" xr:uid="{00000000-0006-0000-0900-00008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3" authorId="1" shapeId="0" xr:uid="{00000000-0006-0000-0900-00008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4" authorId="1" shapeId="0" xr:uid="{00000000-0006-0000-0900-00008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5" authorId="1" shapeId="0" xr:uid="{00000000-0006-0000-0900-00008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6" authorId="1" shapeId="0" xr:uid="{00000000-0006-0000-0900-00008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7" authorId="1" shapeId="0" xr:uid="{00000000-0006-0000-0900-00008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8" authorId="1" shapeId="0" xr:uid="{00000000-0006-0000-0900-00008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9" authorId="1" shapeId="0" xr:uid="{00000000-0006-0000-0900-00008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0" authorId="1" shapeId="0" xr:uid="{00000000-0006-0000-0900-00008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1" authorId="1" shapeId="0" xr:uid="{00000000-0006-0000-0900-00008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2" authorId="1" shapeId="0" xr:uid="{00000000-0006-0000-0900-00008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3" authorId="1" shapeId="0" xr:uid="{00000000-0006-0000-0900-00009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4" authorId="1" shapeId="0" xr:uid="{00000000-0006-0000-0900-00009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5" authorId="1" shapeId="0" xr:uid="{00000000-0006-0000-0900-00009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6" authorId="1" shapeId="0" xr:uid="{00000000-0006-0000-0900-00009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7" authorId="1" shapeId="0" xr:uid="{00000000-0006-0000-0900-00009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8" authorId="1" shapeId="0" xr:uid="{00000000-0006-0000-0900-00009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9" authorId="1" shapeId="0" xr:uid="{00000000-0006-0000-0900-00009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0" authorId="1" shapeId="0" xr:uid="{00000000-0006-0000-0900-00009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1" authorId="1" shapeId="0" xr:uid="{00000000-0006-0000-0900-00009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2" authorId="1" shapeId="0" xr:uid="{00000000-0006-0000-0900-00009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3" authorId="1" shapeId="0" xr:uid="{00000000-0006-0000-0900-00009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4" authorId="1" shapeId="0" xr:uid="{00000000-0006-0000-0900-00009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5" authorId="1" shapeId="0" xr:uid="{00000000-0006-0000-0900-00009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6" authorId="1" shapeId="0" xr:uid="{00000000-0006-0000-0900-00009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7" authorId="1" shapeId="0" xr:uid="{00000000-0006-0000-0900-00009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8" authorId="1" shapeId="0" xr:uid="{00000000-0006-0000-0900-00009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9" authorId="1" shapeId="0" xr:uid="{00000000-0006-0000-0900-0000A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0" authorId="1" shapeId="0" xr:uid="{00000000-0006-0000-0900-0000A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1" authorId="1" shapeId="0" xr:uid="{00000000-0006-0000-0900-0000A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2" authorId="1" shapeId="0" xr:uid="{00000000-0006-0000-0900-0000A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3" authorId="1" shapeId="0" xr:uid="{00000000-0006-0000-0900-0000A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4" authorId="1" shapeId="0" xr:uid="{00000000-0006-0000-0900-0000A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5" authorId="1" shapeId="0" xr:uid="{00000000-0006-0000-0900-0000A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6" authorId="1" shapeId="0" xr:uid="{00000000-0006-0000-0900-0000A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7" authorId="1" shapeId="0" xr:uid="{00000000-0006-0000-0900-0000A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8" authorId="1" shapeId="0" xr:uid="{00000000-0006-0000-0900-0000A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9" authorId="1" shapeId="0" xr:uid="{00000000-0006-0000-0900-0000A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0" authorId="1" shapeId="0" xr:uid="{00000000-0006-0000-0900-0000A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1" authorId="1" shapeId="0" xr:uid="{00000000-0006-0000-0900-0000A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2" authorId="1" shapeId="0" xr:uid="{00000000-0006-0000-0900-0000A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3" authorId="1" shapeId="0" xr:uid="{00000000-0006-0000-0900-0000A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4" authorId="1" shapeId="0" xr:uid="{00000000-0006-0000-0900-0000A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5" authorId="1" shapeId="0" xr:uid="{00000000-0006-0000-0900-0000B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6" authorId="1" shapeId="0" xr:uid="{00000000-0006-0000-0900-0000B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7" authorId="1" shapeId="0" xr:uid="{00000000-0006-0000-0900-0000B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8" authorId="1" shapeId="0" xr:uid="{00000000-0006-0000-0900-0000B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9" authorId="1" shapeId="0" xr:uid="{00000000-0006-0000-0900-0000B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0" authorId="1" shapeId="0" xr:uid="{00000000-0006-0000-0900-0000B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1" authorId="1" shapeId="0" xr:uid="{00000000-0006-0000-0900-0000B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2" authorId="1" shapeId="0" xr:uid="{00000000-0006-0000-0900-0000B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3" authorId="1" shapeId="0" xr:uid="{00000000-0006-0000-0900-0000B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4" authorId="1" shapeId="0" xr:uid="{00000000-0006-0000-0900-0000B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5" authorId="1" shapeId="0" xr:uid="{00000000-0006-0000-0900-0000B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6" authorId="1" shapeId="0" xr:uid="{00000000-0006-0000-0900-0000B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7" authorId="1" shapeId="0" xr:uid="{00000000-0006-0000-0900-0000B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8" authorId="1" shapeId="0" xr:uid="{00000000-0006-0000-0900-0000B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9" authorId="1" shapeId="0" xr:uid="{00000000-0006-0000-0900-0000B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0" authorId="1" shapeId="0" xr:uid="{00000000-0006-0000-0900-0000B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1" authorId="1" shapeId="0" xr:uid="{00000000-0006-0000-0900-0000C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2" authorId="1" shapeId="0" xr:uid="{00000000-0006-0000-0900-0000C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3" authorId="1" shapeId="0" xr:uid="{00000000-0006-0000-0900-0000C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4" authorId="1" shapeId="0" xr:uid="{00000000-0006-0000-0900-0000C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5" authorId="1" shapeId="0" xr:uid="{00000000-0006-0000-0900-0000C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6" authorId="1" shapeId="0" xr:uid="{00000000-0006-0000-0900-0000C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7" authorId="1" shapeId="0" xr:uid="{00000000-0006-0000-0900-0000C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8" authorId="1" shapeId="0" xr:uid="{00000000-0006-0000-0900-0000C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9" authorId="1" shapeId="0" xr:uid="{00000000-0006-0000-0900-0000C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0" authorId="1" shapeId="0" xr:uid="{00000000-0006-0000-0900-0000C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1" authorId="1" shapeId="0" xr:uid="{00000000-0006-0000-0900-0000C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2" authorId="1" shapeId="0" xr:uid="{00000000-0006-0000-0900-0000C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3" authorId="1" shapeId="0" xr:uid="{00000000-0006-0000-0900-0000C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4" authorId="1" shapeId="0" xr:uid="{00000000-0006-0000-0900-0000C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5" authorId="1" shapeId="0" xr:uid="{00000000-0006-0000-0900-0000C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6" authorId="1" shapeId="0" xr:uid="{00000000-0006-0000-0900-0000C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7" authorId="1" shapeId="0" xr:uid="{00000000-0006-0000-0900-0000D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8" authorId="1" shapeId="0" xr:uid="{00000000-0006-0000-0900-0000D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9" authorId="1" shapeId="0" xr:uid="{00000000-0006-0000-0900-0000D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0" authorId="1" shapeId="0" xr:uid="{00000000-0006-0000-0900-0000D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1" authorId="1" shapeId="0" xr:uid="{00000000-0006-0000-0900-0000D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2" authorId="1" shapeId="0" xr:uid="{00000000-0006-0000-0900-0000D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3" authorId="1" shapeId="0" xr:uid="{00000000-0006-0000-0900-0000D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4" authorId="1" shapeId="0" xr:uid="{00000000-0006-0000-0900-0000D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5" authorId="1" shapeId="0" xr:uid="{00000000-0006-0000-0900-0000D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6" authorId="1" shapeId="0" xr:uid="{00000000-0006-0000-0900-0000D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7" authorId="1" shapeId="0" xr:uid="{00000000-0006-0000-0900-0000D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8" authorId="1" shapeId="0" xr:uid="{00000000-0006-0000-0900-0000D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9" authorId="1" shapeId="0" xr:uid="{00000000-0006-0000-0900-0000D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0" authorId="1" shapeId="0" xr:uid="{00000000-0006-0000-0900-0000D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1" authorId="1" shapeId="0" xr:uid="{00000000-0006-0000-0900-0000D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2" authorId="1" shapeId="0" xr:uid="{00000000-0006-0000-0900-0000D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3" authorId="1" shapeId="0" xr:uid="{00000000-0006-0000-0900-0000E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4" authorId="1" shapeId="0" xr:uid="{00000000-0006-0000-0900-0000E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5" authorId="1" shapeId="0" xr:uid="{00000000-0006-0000-0900-0000E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6" authorId="1" shapeId="0" xr:uid="{00000000-0006-0000-0900-0000E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7" authorId="1" shapeId="0" xr:uid="{00000000-0006-0000-0900-0000E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8" authorId="1" shapeId="0" xr:uid="{00000000-0006-0000-0900-0000E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9" authorId="1" shapeId="0" xr:uid="{00000000-0006-0000-0900-0000E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0" authorId="1" shapeId="0" xr:uid="{00000000-0006-0000-0900-0000E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1" authorId="1" shapeId="0" xr:uid="{00000000-0006-0000-0900-0000E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2" authorId="1" shapeId="0" xr:uid="{00000000-0006-0000-0900-0000E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3" authorId="1" shapeId="0" xr:uid="{00000000-0006-0000-0900-0000E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4" authorId="1" shapeId="0" xr:uid="{00000000-0006-0000-0900-0000E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5" authorId="1" shapeId="0" xr:uid="{00000000-0006-0000-0900-0000E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6" authorId="1" shapeId="0" xr:uid="{00000000-0006-0000-0900-0000E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7" authorId="1" shapeId="0" xr:uid="{00000000-0006-0000-0900-0000E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8" authorId="1" shapeId="0" xr:uid="{00000000-0006-0000-0900-0000E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9" authorId="1" shapeId="0" xr:uid="{00000000-0006-0000-0900-0000F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0" authorId="1" shapeId="0" xr:uid="{00000000-0006-0000-0900-0000F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1" authorId="1" shapeId="0" xr:uid="{00000000-0006-0000-0900-0000F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2" authorId="1" shapeId="0" xr:uid="{00000000-0006-0000-0900-0000F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3" authorId="1" shapeId="0" xr:uid="{00000000-0006-0000-0900-0000F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4" authorId="1" shapeId="0" xr:uid="{00000000-0006-0000-0900-0000F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5" authorId="1" shapeId="0" xr:uid="{00000000-0006-0000-0900-0000F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6" authorId="1" shapeId="0" xr:uid="{00000000-0006-0000-0900-0000F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7" authorId="1" shapeId="0" xr:uid="{00000000-0006-0000-0900-0000F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8" authorId="1" shapeId="0" xr:uid="{00000000-0006-0000-0900-0000F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9" authorId="1" shapeId="0" xr:uid="{00000000-0006-0000-0900-0000F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0" authorId="1" shapeId="0" xr:uid="{00000000-0006-0000-0900-0000F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1" authorId="1" shapeId="0" xr:uid="{00000000-0006-0000-0900-0000F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2" authorId="1" shapeId="0" xr:uid="{00000000-0006-0000-0900-0000F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3" authorId="1" shapeId="0" xr:uid="{00000000-0006-0000-0900-0000F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4" authorId="1" shapeId="0" xr:uid="{00000000-0006-0000-0900-0000F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5" authorId="1" shapeId="0" xr:uid="{00000000-0006-0000-0900-00000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6" authorId="1" shapeId="0" xr:uid="{00000000-0006-0000-0900-00000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7" authorId="1" shapeId="0" xr:uid="{00000000-0006-0000-0900-00000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8" authorId="1" shapeId="0" xr:uid="{00000000-0006-0000-0900-00000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9" authorId="1" shapeId="0" xr:uid="{00000000-0006-0000-0900-00000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0" authorId="1" shapeId="0" xr:uid="{00000000-0006-0000-0900-00000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1" authorId="1" shapeId="0" xr:uid="{00000000-0006-0000-0900-00000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2" authorId="1" shapeId="0" xr:uid="{00000000-0006-0000-0900-00000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3" authorId="1" shapeId="0" xr:uid="{00000000-0006-0000-0900-00000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4" authorId="1" shapeId="0" xr:uid="{00000000-0006-0000-0900-00000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5" authorId="1" shapeId="0" xr:uid="{00000000-0006-0000-0900-00000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6" authorId="1" shapeId="0" xr:uid="{00000000-0006-0000-0900-00000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7" authorId="1" shapeId="0" xr:uid="{00000000-0006-0000-0900-00000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8" authorId="1" shapeId="0" xr:uid="{00000000-0006-0000-0900-00000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9" authorId="1" shapeId="0" xr:uid="{00000000-0006-0000-0900-00000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0" authorId="1" shapeId="0" xr:uid="{00000000-0006-0000-0900-00000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1" authorId="1" shapeId="0" xr:uid="{00000000-0006-0000-0900-00001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2" authorId="1" shapeId="0" xr:uid="{00000000-0006-0000-0900-00001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3" authorId="1" shapeId="0" xr:uid="{00000000-0006-0000-0900-00001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4" authorId="1" shapeId="0" xr:uid="{00000000-0006-0000-0900-00001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5" authorId="1" shapeId="0" xr:uid="{00000000-0006-0000-0900-00001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6" authorId="1" shapeId="0" xr:uid="{00000000-0006-0000-0900-00001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7" authorId="1" shapeId="0" xr:uid="{00000000-0006-0000-0900-00001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8" authorId="1" shapeId="0" xr:uid="{00000000-0006-0000-0900-00001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9" authorId="1" shapeId="0" xr:uid="{00000000-0006-0000-0900-00001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0" authorId="1" shapeId="0" xr:uid="{00000000-0006-0000-0900-00001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1" authorId="1" shapeId="0" xr:uid="{00000000-0006-0000-0900-00001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2" authorId="1" shapeId="0" xr:uid="{00000000-0006-0000-0900-00001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3" authorId="1" shapeId="0" xr:uid="{00000000-0006-0000-0900-00001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4" authorId="1" shapeId="0" xr:uid="{00000000-0006-0000-0900-00001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5" authorId="1" shapeId="0" xr:uid="{00000000-0006-0000-0900-00001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6" authorId="1" shapeId="0" xr:uid="{00000000-0006-0000-0900-00001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7" authorId="1" shapeId="0" xr:uid="{00000000-0006-0000-0900-00002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8" authorId="1" shapeId="0" xr:uid="{00000000-0006-0000-0900-00002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9" authorId="1" shapeId="0" xr:uid="{00000000-0006-0000-0900-00002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0" authorId="1" shapeId="0" xr:uid="{00000000-0006-0000-0900-00002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1" authorId="1" shapeId="0" xr:uid="{00000000-0006-0000-0900-00002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2" authorId="1" shapeId="0" xr:uid="{00000000-0006-0000-0900-00002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3" authorId="1" shapeId="0" xr:uid="{00000000-0006-0000-0900-00002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4" authorId="1" shapeId="0" xr:uid="{00000000-0006-0000-0900-00002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5" authorId="1" shapeId="0" xr:uid="{00000000-0006-0000-0900-00002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6" authorId="1" shapeId="0" xr:uid="{00000000-0006-0000-0900-00002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7" authorId="1" shapeId="0" xr:uid="{00000000-0006-0000-0900-00002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8" authorId="1" shapeId="0" xr:uid="{00000000-0006-0000-0900-00002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9" authorId="1" shapeId="0" xr:uid="{00000000-0006-0000-0900-00002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0" authorId="1" shapeId="0" xr:uid="{00000000-0006-0000-0900-00002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1" authorId="1" shapeId="0" xr:uid="{00000000-0006-0000-0900-00002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2" authorId="1" shapeId="0" xr:uid="{00000000-0006-0000-0900-00002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3" authorId="1" shapeId="0" xr:uid="{00000000-0006-0000-0900-00003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4" authorId="1" shapeId="0" xr:uid="{00000000-0006-0000-0900-00003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5" authorId="1" shapeId="0" xr:uid="{00000000-0006-0000-0900-00003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6" authorId="1" shapeId="0" xr:uid="{00000000-0006-0000-0900-00003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7" authorId="1" shapeId="0" xr:uid="{00000000-0006-0000-0900-00003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8" authorId="1" shapeId="0" xr:uid="{00000000-0006-0000-0900-00003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9" authorId="1" shapeId="0" xr:uid="{00000000-0006-0000-0900-00003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0" authorId="1" shapeId="0" xr:uid="{00000000-0006-0000-0900-00003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1" authorId="1" shapeId="0" xr:uid="{00000000-0006-0000-0900-00003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2" authorId="1" shapeId="0" xr:uid="{00000000-0006-0000-0900-00003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3" authorId="1" shapeId="0" xr:uid="{00000000-0006-0000-0900-00003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4" authorId="1" shapeId="0" xr:uid="{00000000-0006-0000-0900-00003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5" authorId="1" shapeId="0" xr:uid="{00000000-0006-0000-0900-00003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6" authorId="1" shapeId="0" xr:uid="{00000000-0006-0000-0900-00003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7" authorId="1" shapeId="0" xr:uid="{00000000-0006-0000-0900-00003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8" authorId="1" shapeId="0" xr:uid="{00000000-0006-0000-0900-00003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9" authorId="1" shapeId="0" xr:uid="{00000000-0006-0000-0900-00004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0" authorId="1" shapeId="0" xr:uid="{00000000-0006-0000-0900-00004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1" authorId="1" shapeId="0" xr:uid="{00000000-0006-0000-0900-00004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2" authorId="1" shapeId="0" xr:uid="{00000000-0006-0000-0900-00004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3" authorId="1" shapeId="0" xr:uid="{00000000-0006-0000-0900-00004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4" authorId="1" shapeId="0" xr:uid="{00000000-0006-0000-0900-00004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5" authorId="1" shapeId="0" xr:uid="{00000000-0006-0000-0900-00004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6" authorId="1" shapeId="0" xr:uid="{00000000-0006-0000-0900-00004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7" authorId="1" shapeId="0" xr:uid="{00000000-0006-0000-0900-00004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8" authorId="1" shapeId="0" xr:uid="{00000000-0006-0000-0900-00004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9" authorId="1" shapeId="0" xr:uid="{00000000-0006-0000-0900-00004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0" authorId="1" shapeId="0" xr:uid="{00000000-0006-0000-0900-00004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1" authorId="1" shapeId="0" xr:uid="{00000000-0006-0000-0900-00004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2" authorId="1" shapeId="0" xr:uid="{00000000-0006-0000-0900-00004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3" authorId="1" shapeId="0" xr:uid="{00000000-0006-0000-0900-00004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4" authorId="1" shapeId="0" xr:uid="{00000000-0006-0000-0900-00004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5" authorId="1" shapeId="0" xr:uid="{00000000-0006-0000-0900-00005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6" authorId="1" shapeId="0" xr:uid="{00000000-0006-0000-0900-00005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7" authorId="1" shapeId="0" xr:uid="{00000000-0006-0000-0900-00005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8" authorId="1" shapeId="0" xr:uid="{00000000-0006-0000-0900-00005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9" authorId="1" shapeId="0" xr:uid="{00000000-0006-0000-0900-00005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0" authorId="1" shapeId="0" xr:uid="{00000000-0006-0000-0900-00005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1" authorId="1" shapeId="0" xr:uid="{00000000-0006-0000-0900-00005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2" authorId="1" shapeId="0" xr:uid="{00000000-0006-0000-0900-00005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3" authorId="1" shapeId="0" xr:uid="{00000000-0006-0000-0900-00005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4" authorId="1" shapeId="0" xr:uid="{00000000-0006-0000-0900-00005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5" authorId="1" shapeId="0" xr:uid="{00000000-0006-0000-0900-00005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6" authorId="1" shapeId="0" xr:uid="{00000000-0006-0000-0900-00005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7" authorId="1" shapeId="0" xr:uid="{00000000-0006-0000-0900-00005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8" authorId="1" shapeId="0" xr:uid="{00000000-0006-0000-0900-00005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9" authorId="1" shapeId="0" xr:uid="{00000000-0006-0000-0900-00005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0" authorId="1" shapeId="0" xr:uid="{00000000-0006-0000-0900-00005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1" authorId="1" shapeId="0" xr:uid="{00000000-0006-0000-0900-00006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2" authorId="1" shapeId="0" xr:uid="{00000000-0006-0000-0900-00006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3" authorId="1" shapeId="0" xr:uid="{00000000-0006-0000-0900-00006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4" authorId="1" shapeId="0" xr:uid="{00000000-0006-0000-0900-00006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5" authorId="1" shapeId="0" xr:uid="{00000000-0006-0000-0900-00006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6" authorId="1" shapeId="0" xr:uid="{00000000-0006-0000-0900-00006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7" authorId="1" shapeId="0" xr:uid="{00000000-0006-0000-0900-00006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8" authorId="1" shapeId="0" xr:uid="{00000000-0006-0000-0900-00006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9" authorId="1" shapeId="0" xr:uid="{00000000-0006-0000-0900-00006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0" authorId="1" shapeId="0" xr:uid="{00000000-0006-0000-0900-00006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1" authorId="1" shapeId="0" xr:uid="{00000000-0006-0000-0900-00006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2" authorId="1" shapeId="0" xr:uid="{00000000-0006-0000-0900-00006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3" authorId="1" shapeId="0" xr:uid="{00000000-0006-0000-0900-00006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4" authorId="1" shapeId="0" xr:uid="{00000000-0006-0000-0900-00006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5" authorId="1" shapeId="0" xr:uid="{00000000-0006-0000-0900-00006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6" authorId="1" shapeId="0" xr:uid="{00000000-0006-0000-0900-00006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7" authorId="1" shapeId="0" xr:uid="{00000000-0006-0000-0900-00007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8" authorId="1" shapeId="0" xr:uid="{00000000-0006-0000-0900-00007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9" authorId="1" shapeId="0" xr:uid="{00000000-0006-0000-0900-00007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0" authorId="1" shapeId="0" xr:uid="{00000000-0006-0000-0900-00007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1" authorId="1" shapeId="0" xr:uid="{00000000-0006-0000-0900-00007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2" authorId="1" shapeId="0" xr:uid="{00000000-0006-0000-0900-00007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3" authorId="1" shapeId="0" xr:uid="{00000000-0006-0000-0900-00007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4" authorId="1" shapeId="0" xr:uid="{00000000-0006-0000-0900-00007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5" authorId="1" shapeId="0" xr:uid="{00000000-0006-0000-0900-00007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6" authorId="1" shapeId="0" xr:uid="{00000000-0006-0000-0900-00007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7" authorId="1" shapeId="0" xr:uid="{00000000-0006-0000-0900-00007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8" authorId="1" shapeId="0" xr:uid="{00000000-0006-0000-0900-00007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9" authorId="1" shapeId="0" xr:uid="{00000000-0006-0000-0900-00007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0" authorId="1" shapeId="0" xr:uid="{00000000-0006-0000-0900-00007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1" authorId="1" shapeId="0" xr:uid="{00000000-0006-0000-0900-00007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2" authorId="1" shapeId="0" xr:uid="{00000000-0006-0000-0900-00007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3" authorId="1" shapeId="0" xr:uid="{00000000-0006-0000-0900-00008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4" authorId="1" shapeId="0" xr:uid="{00000000-0006-0000-0900-00008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5" authorId="1" shapeId="0" xr:uid="{00000000-0006-0000-0900-00008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6" authorId="1" shapeId="0" xr:uid="{00000000-0006-0000-0900-00008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7" authorId="1" shapeId="0" xr:uid="{00000000-0006-0000-0900-00008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8" authorId="1" shapeId="0" xr:uid="{00000000-0006-0000-0900-00008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9" authorId="1" shapeId="0" xr:uid="{00000000-0006-0000-0900-00008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0" authorId="1" shapeId="0" xr:uid="{00000000-0006-0000-0900-00008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1" authorId="1" shapeId="0" xr:uid="{00000000-0006-0000-0900-00008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2" authorId="1" shapeId="0" xr:uid="{00000000-0006-0000-0900-00008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3" authorId="1" shapeId="0" xr:uid="{00000000-0006-0000-0900-00008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4" authorId="1" shapeId="0" xr:uid="{00000000-0006-0000-0900-00008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5" authorId="1" shapeId="0" xr:uid="{00000000-0006-0000-0900-00008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6" authorId="1" shapeId="0" xr:uid="{00000000-0006-0000-0900-00008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7" authorId="1" shapeId="0" xr:uid="{00000000-0006-0000-0900-00008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8" authorId="1" shapeId="0" xr:uid="{00000000-0006-0000-0900-00008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9" authorId="1" shapeId="0" xr:uid="{00000000-0006-0000-0900-00009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0" authorId="1" shapeId="0" xr:uid="{00000000-0006-0000-0900-00009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1" authorId="1" shapeId="0" xr:uid="{00000000-0006-0000-0900-00009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2" authorId="1" shapeId="0" xr:uid="{00000000-0006-0000-0900-00009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3" authorId="1" shapeId="0" xr:uid="{00000000-0006-0000-0900-00009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4" authorId="1" shapeId="0" xr:uid="{00000000-0006-0000-0900-00009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5" authorId="1" shapeId="0" xr:uid="{00000000-0006-0000-0900-00009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6" authorId="1" shapeId="0" xr:uid="{00000000-0006-0000-0900-00009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7" authorId="1" shapeId="0" xr:uid="{00000000-0006-0000-0900-00009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8" authorId="1" shapeId="0" xr:uid="{00000000-0006-0000-0900-00009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9" authorId="1" shapeId="0" xr:uid="{00000000-0006-0000-0900-00009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0" authorId="1" shapeId="0" xr:uid="{00000000-0006-0000-0900-00009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1" authorId="1" shapeId="0" xr:uid="{00000000-0006-0000-0900-00009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2" authorId="1" shapeId="0" xr:uid="{00000000-0006-0000-0900-00009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3" authorId="1" shapeId="0" xr:uid="{00000000-0006-0000-0900-00009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4" authorId="1" shapeId="0" xr:uid="{00000000-0006-0000-0900-00009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5" authorId="1" shapeId="0" xr:uid="{00000000-0006-0000-0900-0000A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6" authorId="1" shapeId="0" xr:uid="{00000000-0006-0000-0900-0000A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7" authorId="1" shapeId="0" xr:uid="{00000000-0006-0000-0900-0000A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8" authorId="1" shapeId="0" xr:uid="{00000000-0006-0000-0900-0000A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9" authorId="1" shapeId="0" xr:uid="{00000000-0006-0000-0900-0000A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0" authorId="1" shapeId="0" xr:uid="{00000000-0006-0000-0900-0000A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1" authorId="1" shapeId="0" xr:uid="{00000000-0006-0000-0900-0000A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2" authorId="1" shapeId="0" xr:uid="{00000000-0006-0000-0900-0000A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3" authorId="1" shapeId="0" xr:uid="{00000000-0006-0000-0900-0000A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4" authorId="1" shapeId="0" xr:uid="{00000000-0006-0000-0900-0000A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5" authorId="1" shapeId="0" xr:uid="{00000000-0006-0000-0900-0000A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6" authorId="1" shapeId="0" xr:uid="{00000000-0006-0000-0900-0000A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7" authorId="1" shapeId="0" xr:uid="{00000000-0006-0000-0900-0000A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8" authorId="1" shapeId="0" xr:uid="{00000000-0006-0000-0900-0000A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9" authorId="1" shapeId="0" xr:uid="{00000000-0006-0000-0900-0000A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0" authorId="1" shapeId="0" xr:uid="{00000000-0006-0000-0900-0000A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1" authorId="1" shapeId="0" xr:uid="{00000000-0006-0000-0900-0000B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2" authorId="1" shapeId="0" xr:uid="{00000000-0006-0000-0900-0000B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3" authorId="1" shapeId="0" xr:uid="{00000000-0006-0000-0900-0000B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4" authorId="1" shapeId="0" xr:uid="{00000000-0006-0000-0900-0000B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5" authorId="1" shapeId="0" xr:uid="{00000000-0006-0000-0900-0000B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6" authorId="1" shapeId="0" xr:uid="{00000000-0006-0000-0900-0000B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7" authorId="1" shapeId="0" xr:uid="{00000000-0006-0000-0900-0000B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8" authorId="1" shapeId="0" xr:uid="{00000000-0006-0000-0900-0000B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9" authorId="1" shapeId="0" xr:uid="{00000000-0006-0000-0900-0000B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0" authorId="1" shapeId="0" xr:uid="{00000000-0006-0000-0900-0000B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1" authorId="1" shapeId="0" xr:uid="{00000000-0006-0000-0900-0000B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2" authorId="1" shapeId="0" xr:uid="{00000000-0006-0000-0900-0000B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3" authorId="1" shapeId="0" xr:uid="{00000000-0006-0000-0900-0000B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4" authorId="1" shapeId="0" xr:uid="{00000000-0006-0000-0900-0000B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5" authorId="1" shapeId="0" xr:uid="{00000000-0006-0000-0900-0000B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6" authorId="1" shapeId="0" xr:uid="{00000000-0006-0000-0900-0000B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7" authorId="1" shapeId="0" xr:uid="{00000000-0006-0000-0900-0000C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8" authorId="1" shapeId="0" xr:uid="{00000000-0006-0000-0900-0000C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9" authorId="1" shapeId="0" xr:uid="{00000000-0006-0000-0900-0000C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0" authorId="1" shapeId="0" xr:uid="{00000000-0006-0000-0900-0000C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1" authorId="1" shapeId="0" xr:uid="{00000000-0006-0000-0900-0000C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2" authorId="1" shapeId="0" xr:uid="{00000000-0006-0000-0900-0000C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3" authorId="1" shapeId="0" xr:uid="{00000000-0006-0000-0900-0000C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4" authorId="1" shapeId="0" xr:uid="{00000000-0006-0000-0900-0000C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5" authorId="1" shapeId="0" xr:uid="{00000000-0006-0000-0900-0000C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6" authorId="1" shapeId="0" xr:uid="{00000000-0006-0000-0900-0000C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7" authorId="1" shapeId="0" xr:uid="{00000000-0006-0000-0900-0000C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8" authorId="1" shapeId="0" xr:uid="{00000000-0006-0000-0900-0000C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9" authorId="1" shapeId="0" xr:uid="{00000000-0006-0000-0900-0000C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0" authorId="1" shapeId="0" xr:uid="{00000000-0006-0000-0900-0000C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1" authorId="1" shapeId="0" xr:uid="{00000000-0006-0000-0900-0000C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2" authorId="1" shapeId="0" xr:uid="{00000000-0006-0000-0900-0000C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3" authorId="1" shapeId="0" xr:uid="{00000000-0006-0000-0900-0000D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4" authorId="1" shapeId="0" xr:uid="{00000000-0006-0000-0900-0000D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5" authorId="1" shapeId="0" xr:uid="{00000000-0006-0000-0900-0000D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6" authorId="1" shapeId="0" xr:uid="{00000000-0006-0000-0900-0000D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7" authorId="1" shapeId="0" xr:uid="{00000000-0006-0000-0900-0000D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8" authorId="1" shapeId="0" xr:uid="{00000000-0006-0000-0900-0000D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9" authorId="1" shapeId="0" xr:uid="{00000000-0006-0000-0900-0000D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0" authorId="1" shapeId="0" xr:uid="{00000000-0006-0000-0900-0000D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1" authorId="1" shapeId="0" xr:uid="{00000000-0006-0000-0900-0000D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2" authorId="1" shapeId="0" xr:uid="{00000000-0006-0000-0900-0000D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3" authorId="1" shapeId="0" xr:uid="{00000000-0006-0000-0900-0000D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4" authorId="1" shapeId="0" xr:uid="{00000000-0006-0000-0900-0000D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5" authorId="1" shapeId="0" xr:uid="{00000000-0006-0000-0900-0000D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6" authorId="1" shapeId="0" xr:uid="{00000000-0006-0000-0900-0000D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7" authorId="1" shapeId="0" xr:uid="{00000000-0006-0000-0900-0000D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8" authorId="1" shapeId="0" xr:uid="{00000000-0006-0000-0900-0000D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9" authorId="1" shapeId="0" xr:uid="{00000000-0006-0000-0900-0000E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0" authorId="1" shapeId="0" xr:uid="{00000000-0006-0000-0900-0000E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1" authorId="1" shapeId="0" xr:uid="{00000000-0006-0000-0900-0000E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2" authorId="1" shapeId="0" xr:uid="{00000000-0006-0000-0900-0000E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3" authorId="1" shapeId="0" xr:uid="{00000000-0006-0000-0900-0000E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4" authorId="1" shapeId="0" xr:uid="{00000000-0006-0000-0900-0000E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5" authorId="1" shapeId="0" xr:uid="{00000000-0006-0000-0900-0000E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6" authorId="1" shapeId="0" xr:uid="{00000000-0006-0000-0900-0000E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7" authorId="1" shapeId="0" xr:uid="{00000000-0006-0000-0900-0000E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8" authorId="1" shapeId="0" xr:uid="{00000000-0006-0000-0900-0000E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9" authorId="1" shapeId="0" xr:uid="{00000000-0006-0000-0900-0000E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0" authorId="1" shapeId="0" xr:uid="{00000000-0006-0000-0900-0000E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1" authorId="1" shapeId="0" xr:uid="{00000000-0006-0000-0900-0000E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2" authorId="1" shapeId="0" xr:uid="{00000000-0006-0000-0900-0000E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3" authorId="1" shapeId="0" xr:uid="{00000000-0006-0000-0900-0000E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4" authorId="1" shapeId="0" xr:uid="{00000000-0006-0000-0900-0000E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5" authorId="1" shapeId="0" xr:uid="{00000000-0006-0000-0900-0000F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6" authorId="1" shapeId="0" xr:uid="{00000000-0006-0000-0900-0000F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7" authorId="1" shapeId="0" xr:uid="{00000000-0006-0000-0900-0000F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8" authorId="1" shapeId="0" xr:uid="{00000000-0006-0000-0900-0000F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9" authorId="1" shapeId="0" xr:uid="{00000000-0006-0000-0900-0000F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10" authorId="1" shapeId="0" xr:uid="{00000000-0006-0000-0900-0000F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11" authorId="1" shapeId="0" xr:uid="{00000000-0006-0000-0900-0000F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12" authorId="1" shapeId="0" xr:uid="{00000000-0006-0000-0900-0000F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13" authorId="1" shapeId="0" xr:uid="{00000000-0006-0000-0900-0000F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Javier</author>
    <author>JAVIER</author>
  </authors>
  <commentList>
    <comment ref="G1" authorId="0" shapeId="0" xr:uid="{00000000-0006-0000-0A00-000001000000}">
      <text>
        <r>
          <rPr>
            <b/>
            <sz val="8"/>
            <color indexed="18"/>
            <rFont val="Arial"/>
            <family val="2"/>
          </rPr>
          <t xml:space="preserve">  IMPRESIONES MAYORES A UNA PÁGINA
Seleccionar el área de impresión desde aquí hasta donde termina la  información capturada (área blanca)</t>
        </r>
      </text>
    </comment>
    <comment ref="O6" authorId="1" shapeId="0" xr:uid="{00000000-0006-0000-0A00-000002000000}">
      <text>
        <r>
          <rPr>
            <b/>
            <sz val="9"/>
            <color indexed="81"/>
            <rFont val="Tahoma"/>
            <family val="2"/>
          </rPr>
          <t>Capturar importe Base exento</t>
        </r>
      </text>
    </comment>
    <comment ref="C14" authorId="0" shapeId="0" xr:uid="{00000000-0006-0000-0A00-000003000000}">
      <text>
        <r>
          <rPr>
            <b/>
            <sz val="10"/>
            <color indexed="81"/>
            <rFont val="Tahoma"/>
            <family val="2"/>
          </rPr>
          <t>Celdas de captura</t>
        </r>
      </text>
    </comment>
    <comment ref="M14" authorId="0" shapeId="0" xr:uid="{00000000-0006-0000-0A00-000004000000}">
      <text>
        <r>
          <rPr>
            <b/>
            <sz val="9"/>
            <color indexed="81"/>
            <rFont val="Tahoma"/>
            <family val="2"/>
          </rPr>
          <t>Para imprimir seleccionar:
  =&gt; No vacías
Si va a capturar información seleccionar:
  =&gt; Todas</t>
        </r>
      </text>
    </comment>
    <comment ref="O14" authorId="1" shapeId="0" xr:uid="{00000000-0006-0000-0A00-000005000000}">
      <text>
        <r>
          <rPr>
            <b/>
            <sz val="9"/>
            <color indexed="81"/>
            <rFont val="Tahoma"/>
            <family val="2"/>
          </rPr>
          <t>Capturar importe Base exento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Javier</author>
    <author>JAVIER</author>
  </authors>
  <commentList>
    <comment ref="G1" authorId="0" shapeId="0" xr:uid="{00000000-0006-0000-0B00-000001000000}">
      <text>
        <r>
          <rPr>
            <b/>
            <sz val="8"/>
            <color indexed="18"/>
            <rFont val="Arial"/>
            <family val="2"/>
          </rPr>
          <t xml:space="preserve">  IMPRESIONES MAYORES A UNA PÁGINA
Seleccionar el área de impresión desde aquí hasta donde termina la  información capturada (área blanca)</t>
        </r>
      </text>
    </comment>
    <comment ref="O6" authorId="1" shapeId="0" xr:uid="{00000000-0006-0000-0B00-000002000000}">
      <text>
        <r>
          <rPr>
            <b/>
            <sz val="9"/>
            <color indexed="81"/>
            <rFont val="Tahoma"/>
            <family val="2"/>
          </rPr>
          <t>Capturar importe Base exento</t>
        </r>
      </text>
    </comment>
    <comment ref="C14" authorId="0" shapeId="0" xr:uid="{00000000-0006-0000-0B00-000003000000}">
      <text>
        <r>
          <rPr>
            <b/>
            <sz val="10"/>
            <color indexed="81"/>
            <rFont val="Tahoma"/>
            <family val="2"/>
          </rPr>
          <t>Celdas de captura</t>
        </r>
      </text>
    </comment>
    <comment ref="M14" authorId="0" shapeId="0" xr:uid="{00000000-0006-0000-0B00-000004000000}">
      <text>
        <r>
          <rPr>
            <b/>
            <sz val="9"/>
            <color indexed="81"/>
            <rFont val="Tahoma"/>
            <family val="2"/>
          </rPr>
          <t>Para imprimir seleccionar:
  =&gt; No vacías
Si va a capturar información seleccionar:
  =&gt; Todas</t>
        </r>
      </text>
    </comment>
    <comment ref="O14" authorId="1" shapeId="0" xr:uid="{00000000-0006-0000-0B00-000005000000}">
      <text>
        <r>
          <rPr>
            <b/>
            <sz val="9"/>
            <color indexed="81"/>
            <rFont val="Tahoma"/>
            <family val="2"/>
          </rPr>
          <t>Capturar importe Base exento</t>
        </r>
      </text>
    </comment>
    <comment ref="H15" authorId="1" shapeId="0" xr:uid="{00000000-0006-0000-0B00-00000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" authorId="1" shapeId="0" xr:uid="{00000000-0006-0000-0B00-00000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" authorId="1" shapeId="0" xr:uid="{00000000-0006-0000-0B00-00000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" authorId="1" shapeId="0" xr:uid="{00000000-0006-0000-0B00-00000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" authorId="1" shapeId="0" xr:uid="{00000000-0006-0000-0B00-00000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" authorId="1" shapeId="0" xr:uid="{00000000-0006-0000-0B00-00000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" authorId="1" shapeId="0" xr:uid="{00000000-0006-0000-0B00-00000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" authorId="1" shapeId="0" xr:uid="{00000000-0006-0000-0B00-00000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" authorId="1" shapeId="0" xr:uid="{00000000-0006-0000-0B00-00000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" authorId="1" shapeId="0" xr:uid="{00000000-0006-0000-0B00-00000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" authorId="1" shapeId="0" xr:uid="{00000000-0006-0000-0B00-00001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" authorId="1" shapeId="0" xr:uid="{00000000-0006-0000-0B00-00001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" authorId="1" shapeId="0" xr:uid="{00000000-0006-0000-0B00-00001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" authorId="1" shapeId="0" xr:uid="{00000000-0006-0000-0B00-00001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" authorId="1" shapeId="0" xr:uid="{00000000-0006-0000-0B00-00001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" authorId="1" shapeId="0" xr:uid="{00000000-0006-0000-0B00-00001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" authorId="1" shapeId="0" xr:uid="{00000000-0006-0000-0B00-00001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" authorId="1" shapeId="0" xr:uid="{00000000-0006-0000-0B00-00001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" authorId="1" shapeId="0" xr:uid="{00000000-0006-0000-0B00-00001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" authorId="1" shapeId="0" xr:uid="{00000000-0006-0000-0B00-00001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" authorId="1" shapeId="0" xr:uid="{00000000-0006-0000-0B00-00001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" authorId="1" shapeId="0" xr:uid="{00000000-0006-0000-0B00-00001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" authorId="1" shapeId="0" xr:uid="{00000000-0006-0000-0B00-00001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" authorId="1" shapeId="0" xr:uid="{00000000-0006-0000-0B00-00001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" authorId="1" shapeId="0" xr:uid="{00000000-0006-0000-0B00-00001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" authorId="1" shapeId="0" xr:uid="{00000000-0006-0000-0B00-00001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" authorId="1" shapeId="0" xr:uid="{00000000-0006-0000-0B00-00002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" authorId="1" shapeId="0" xr:uid="{00000000-0006-0000-0B00-00002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" authorId="1" shapeId="0" xr:uid="{00000000-0006-0000-0B00-00002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" authorId="1" shapeId="0" xr:uid="{00000000-0006-0000-0B00-00002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" authorId="1" shapeId="0" xr:uid="{00000000-0006-0000-0B00-00002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" authorId="1" shapeId="0" xr:uid="{00000000-0006-0000-0B00-00002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" authorId="1" shapeId="0" xr:uid="{00000000-0006-0000-0B00-00002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" authorId="1" shapeId="0" xr:uid="{00000000-0006-0000-0B00-00002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" authorId="1" shapeId="0" xr:uid="{00000000-0006-0000-0B00-00002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" authorId="1" shapeId="0" xr:uid="{00000000-0006-0000-0B00-00002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1" authorId="1" shapeId="0" xr:uid="{00000000-0006-0000-0B00-00002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2" authorId="1" shapeId="0" xr:uid="{00000000-0006-0000-0B00-00002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3" authorId="1" shapeId="0" xr:uid="{00000000-0006-0000-0B00-00002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4" authorId="1" shapeId="0" xr:uid="{00000000-0006-0000-0B00-00002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5" authorId="1" shapeId="0" xr:uid="{00000000-0006-0000-0B00-00002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6" authorId="1" shapeId="0" xr:uid="{00000000-0006-0000-0B00-00002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7" authorId="1" shapeId="0" xr:uid="{00000000-0006-0000-0B00-00003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8" authorId="1" shapeId="0" xr:uid="{00000000-0006-0000-0B00-00003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9" authorId="1" shapeId="0" xr:uid="{00000000-0006-0000-0B00-00003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0" authorId="1" shapeId="0" xr:uid="{00000000-0006-0000-0B00-00003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1" authorId="1" shapeId="0" xr:uid="{00000000-0006-0000-0B00-00003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2" authorId="1" shapeId="0" xr:uid="{00000000-0006-0000-0B00-00003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3" authorId="1" shapeId="0" xr:uid="{00000000-0006-0000-0B00-00003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4" authorId="1" shapeId="0" xr:uid="{00000000-0006-0000-0B00-00003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5" authorId="1" shapeId="0" xr:uid="{00000000-0006-0000-0B00-00003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6" authorId="1" shapeId="0" xr:uid="{00000000-0006-0000-0B00-00003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7" authorId="1" shapeId="0" xr:uid="{00000000-0006-0000-0B00-00003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8" authorId="1" shapeId="0" xr:uid="{00000000-0006-0000-0B00-00003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9" authorId="1" shapeId="0" xr:uid="{00000000-0006-0000-0B00-00003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0" authorId="1" shapeId="0" xr:uid="{00000000-0006-0000-0B00-00003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1" authorId="1" shapeId="0" xr:uid="{00000000-0006-0000-0B00-00003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2" authorId="1" shapeId="0" xr:uid="{00000000-0006-0000-0B00-00003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3" authorId="1" shapeId="0" xr:uid="{00000000-0006-0000-0B00-00004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4" authorId="1" shapeId="0" xr:uid="{00000000-0006-0000-0B00-00004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5" authorId="1" shapeId="0" xr:uid="{00000000-0006-0000-0B00-00004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6" authorId="1" shapeId="0" xr:uid="{00000000-0006-0000-0B00-00004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7" authorId="1" shapeId="0" xr:uid="{00000000-0006-0000-0B00-00004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8" authorId="1" shapeId="0" xr:uid="{00000000-0006-0000-0B00-00004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9" authorId="1" shapeId="0" xr:uid="{00000000-0006-0000-0B00-00004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0" authorId="1" shapeId="0" xr:uid="{00000000-0006-0000-0B00-00004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1" authorId="1" shapeId="0" xr:uid="{00000000-0006-0000-0B00-00004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2" authorId="1" shapeId="0" xr:uid="{00000000-0006-0000-0B00-00004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3" authorId="1" shapeId="0" xr:uid="{00000000-0006-0000-0B00-00004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4" authorId="1" shapeId="0" xr:uid="{00000000-0006-0000-0B00-00004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5" authorId="1" shapeId="0" xr:uid="{00000000-0006-0000-0B00-00004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6" authorId="1" shapeId="0" xr:uid="{00000000-0006-0000-0B00-00004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7" authorId="1" shapeId="0" xr:uid="{00000000-0006-0000-0B00-00004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8" authorId="1" shapeId="0" xr:uid="{00000000-0006-0000-0B00-00004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9" authorId="1" shapeId="0" xr:uid="{00000000-0006-0000-0B00-00005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0" authorId="1" shapeId="0" xr:uid="{00000000-0006-0000-0B00-00005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1" authorId="1" shapeId="0" xr:uid="{00000000-0006-0000-0B00-00005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2" authorId="1" shapeId="0" xr:uid="{00000000-0006-0000-0B00-00005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3" authorId="1" shapeId="0" xr:uid="{00000000-0006-0000-0B00-00005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4" authorId="1" shapeId="0" xr:uid="{00000000-0006-0000-0B00-00005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5" authorId="1" shapeId="0" xr:uid="{00000000-0006-0000-0B00-00005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6" authorId="1" shapeId="0" xr:uid="{00000000-0006-0000-0B00-00005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7" authorId="1" shapeId="0" xr:uid="{00000000-0006-0000-0B00-00005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8" authorId="1" shapeId="0" xr:uid="{00000000-0006-0000-0B00-00005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9" authorId="1" shapeId="0" xr:uid="{00000000-0006-0000-0B00-00005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0" authorId="1" shapeId="0" xr:uid="{00000000-0006-0000-0B00-00005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1" authorId="1" shapeId="0" xr:uid="{00000000-0006-0000-0B00-00005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2" authorId="1" shapeId="0" xr:uid="{00000000-0006-0000-0B00-00005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3" authorId="1" shapeId="0" xr:uid="{00000000-0006-0000-0B00-00005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4" authorId="1" shapeId="0" xr:uid="{00000000-0006-0000-0B00-00005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5" authorId="1" shapeId="0" xr:uid="{00000000-0006-0000-0B00-00006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6" authorId="1" shapeId="0" xr:uid="{00000000-0006-0000-0B00-00006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7" authorId="1" shapeId="0" xr:uid="{00000000-0006-0000-0B00-00006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8" authorId="1" shapeId="0" xr:uid="{00000000-0006-0000-0B00-00006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9" authorId="1" shapeId="0" xr:uid="{00000000-0006-0000-0B00-00006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0" authorId="1" shapeId="0" xr:uid="{00000000-0006-0000-0B00-00006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1" authorId="1" shapeId="0" xr:uid="{00000000-0006-0000-0B00-00006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2" authorId="1" shapeId="0" xr:uid="{00000000-0006-0000-0B00-00006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3" authorId="1" shapeId="0" xr:uid="{00000000-0006-0000-0B00-00006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4" authorId="1" shapeId="0" xr:uid="{00000000-0006-0000-0B00-00006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5" authorId="1" shapeId="0" xr:uid="{00000000-0006-0000-0B00-00006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6" authorId="1" shapeId="0" xr:uid="{00000000-0006-0000-0B00-00006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7" authorId="1" shapeId="0" xr:uid="{00000000-0006-0000-0B00-00006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8" authorId="1" shapeId="0" xr:uid="{00000000-0006-0000-0B00-00006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9" authorId="1" shapeId="0" xr:uid="{00000000-0006-0000-0B00-00006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0" authorId="1" shapeId="0" xr:uid="{00000000-0006-0000-0B00-00006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1" authorId="1" shapeId="0" xr:uid="{00000000-0006-0000-0B00-00007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2" authorId="1" shapeId="0" xr:uid="{00000000-0006-0000-0B00-00007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3" authorId="1" shapeId="0" xr:uid="{00000000-0006-0000-0B00-00007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4" authorId="1" shapeId="0" xr:uid="{00000000-0006-0000-0B00-00007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5" authorId="1" shapeId="0" xr:uid="{00000000-0006-0000-0B00-00007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6" authorId="1" shapeId="0" xr:uid="{00000000-0006-0000-0B00-00007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7" authorId="1" shapeId="0" xr:uid="{00000000-0006-0000-0B00-00007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8" authorId="1" shapeId="0" xr:uid="{00000000-0006-0000-0B00-00007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9" authorId="1" shapeId="0" xr:uid="{00000000-0006-0000-0B00-00007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0" authorId="1" shapeId="0" xr:uid="{00000000-0006-0000-0B00-00007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1" authorId="1" shapeId="0" xr:uid="{00000000-0006-0000-0B00-00007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2" authorId="1" shapeId="0" xr:uid="{00000000-0006-0000-0B00-00007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3" authorId="1" shapeId="0" xr:uid="{00000000-0006-0000-0B00-00007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4" authorId="1" shapeId="0" xr:uid="{00000000-0006-0000-0B00-00007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5" authorId="1" shapeId="0" xr:uid="{00000000-0006-0000-0B00-00007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6" authorId="1" shapeId="0" xr:uid="{00000000-0006-0000-0B00-00007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7" authorId="1" shapeId="0" xr:uid="{00000000-0006-0000-0B00-00008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8" authorId="1" shapeId="0" xr:uid="{00000000-0006-0000-0B00-00008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9" authorId="1" shapeId="0" xr:uid="{00000000-0006-0000-0B00-00008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0" authorId="1" shapeId="0" xr:uid="{00000000-0006-0000-0B00-00008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1" authorId="1" shapeId="0" xr:uid="{00000000-0006-0000-0B00-00008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2" authorId="1" shapeId="0" xr:uid="{00000000-0006-0000-0B00-00008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3" authorId="1" shapeId="0" xr:uid="{00000000-0006-0000-0B00-00008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4" authorId="1" shapeId="0" xr:uid="{00000000-0006-0000-0B00-00008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5" authorId="1" shapeId="0" xr:uid="{00000000-0006-0000-0B00-00008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6" authorId="1" shapeId="0" xr:uid="{00000000-0006-0000-0B00-00008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7" authorId="1" shapeId="0" xr:uid="{00000000-0006-0000-0B00-00008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8" authorId="1" shapeId="0" xr:uid="{00000000-0006-0000-0B00-00008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9" authorId="1" shapeId="0" xr:uid="{00000000-0006-0000-0B00-00008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0" authorId="1" shapeId="0" xr:uid="{00000000-0006-0000-0B00-00008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1" authorId="1" shapeId="0" xr:uid="{00000000-0006-0000-0B00-00008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2" authorId="1" shapeId="0" xr:uid="{00000000-0006-0000-0B00-00008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3" authorId="1" shapeId="0" xr:uid="{00000000-0006-0000-0B00-00009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4" authorId="1" shapeId="0" xr:uid="{00000000-0006-0000-0B00-00009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5" authorId="1" shapeId="0" xr:uid="{00000000-0006-0000-0B00-00009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6" authorId="1" shapeId="0" xr:uid="{00000000-0006-0000-0B00-00009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7" authorId="1" shapeId="0" xr:uid="{00000000-0006-0000-0B00-00009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8" authorId="1" shapeId="0" xr:uid="{00000000-0006-0000-0B00-00009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9" authorId="1" shapeId="0" xr:uid="{00000000-0006-0000-0B00-00009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0" authorId="1" shapeId="0" xr:uid="{00000000-0006-0000-0B00-00009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1" authorId="1" shapeId="0" xr:uid="{00000000-0006-0000-0B00-00009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2" authorId="1" shapeId="0" xr:uid="{00000000-0006-0000-0B00-00009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3" authorId="1" shapeId="0" xr:uid="{00000000-0006-0000-0B00-00009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4" authorId="1" shapeId="0" xr:uid="{00000000-0006-0000-0B00-00009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5" authorId="1" shapeId="0" xr:uid="{00000000-0006-0000-0B00-00009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6" authorId="1" shapeId="0" xr:uid="{00000000-0006-0000-0B00-00009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7" authorId="1" shapeId="0" xr:uid="{00000000-0006-0000-0B00-00009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8" authorId="1" shapeId="0" xr:uid="{00000000-0006-0000-0B00-00009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9" authorId="1" shapeId="0" xr:uid="{00000000-0006-0000-0B00-0000A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0" authorId="1" shapeId="0" xr:uid="{00000000-0006-0000-0B00-0000A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1" authorId="1" shapeId="0" xr:uid="{00000000-0006-0000-0B00-0000A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2" authorId="1" shapeId="0" xr:uid="{00000000-0006-0000-0B00-0000A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3" authorId="1" shapeId="0" xr:uid="{00000000-0006-0000-0B00-0000A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4" authorId="1" shapeId="0" xr:uid="{00000000-0006-0000-0B00-0000A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5" authorId="1" shapeId="0" xr:uid="{00000000-0006-0000-0B00-0000A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6" authorId="1" shapeId="0" xr:uid="{00000000-0006-0000-0B00-0000A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7" authorId="1" shapeId="0" xr:uid="{00000000-0006-0000-0B00-0000A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8" authorId="1" shapeId="0" xr:uid="{00000000-0006-0000-0B00-0000A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9" authorId="1" shapeId="0" xr:uid="{00000000-0006-0000-0B00-0000A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0" authorId="1" shapeId="0" xr:uid="{00000000-0006-0000-0B00-0000A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1" authorId="1" shapeId="0" xr:uid="{00000000-0006-0000-0B00-0000A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2" authorId="1" shapeId="0" xr:uid="{00000000-0006-0000-0B00-0000A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3" authorId="1" shapeId="0" xr:uid="{00000000-0006-0000-0B00-0000A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4" authorId="1" shapeId="0" xr:uid="{00000000-0006-0000-0B00-0000A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5" authorId="1" shapeId="0" xr:uid="{00000000-0006-0000-0B00-0000B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6" authorId="1" shapeId="0" xr:uid="{00000000-0006-0000-0B00-0000B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7" authorId="1" shapeId="0" xr:uid="{00000000-0006-0000-0B00-0000B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8" authorId="1" shapeId="0" xr:uid="{00000000-0006-0000-0B00-0000B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9" authorId="1" shapeId="0" xr:uid="{00000000-0006-0000-0B00-0000B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0" authorId="1" shapeId="0" xr:uid="{00000000-0006-0000-0B00-0000B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1" authorId="1" shapeId="0" xr:uid="{00000000-0006-0000-0B00-0000B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2" authorId="1" shapeId="0" xr:uid="{00000000-0006-0000-0B00-0000B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3" authorId="1" shapeId="0" xr:uid="{00000000-0006-0000-0B00-0000B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4" authorId="1" shapeId="0" xr:uid="{00000000-0006-0000-0B00-0000B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5" authorId="1" shapeId="0" xr:uid="{00000000-0006-0000-0B00-0000B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6" authorId="1" shapeId="0" xr:uid="{00000000-0006-0000-0B00-0000B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7" authorId="1" shapeId="0" xr:uid="{00000000-0006-0000-0B00-0000B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8" authorId="1" shapeId="0" xr:uid="{00000000-0006-0000-0B00-0000B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9" authorId="1" shapeId="0" xr:uid="{00000000-0006-0000-0B00-0000B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0" authorId="1" shapeId="0" xr:uid="{00000000-0006-0000-0B00-0000B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1" authorId="1" shapeId="0" xr:uid="{00000000-0006-0000-0B00-0000C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2" authorId="1" shapeId="0" xr:uid="{00000000-0006-0000-0B00-0000C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3" authorId="1" shapeId="0" xr:uid="{00000000-0006-0000-0B00-0000C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4" authorId="1" shapeId="0" xr:uid="{00000000-0006-0000-0B00-0000C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5" authorId="1" shapeId="0" xr:uid="{00000000-0006-0000-0B00-0000C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6" authorId="1" shapeId="0" xr:uid="{00000000-0006-0000-0B00-0000C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7" authorId="1" shapeId="0" xr:uid="{00000000-0006-0000-0B00-0000C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8" authorId="1" shapeId="0" xr:uid="{00000000-0006-0000-0B00-0000C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9" authorId="1" shapeId="0" xr:uid="{00000000-0006-0000-0B00-0000C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0" authorId="1" shapeId="0" xr:uid="{00000000-0006-0000-0B00-0000C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1" authorId="1" shapeId="0" xr:uid="{00000000-0006-0000-0B00-0000C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2" authorId="1" shapeId="0" xr:uid="{00000000-0006-0000-0B00-0000C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3" authorId="1" shapeId="0" xr:uid="{00000000-0006-0000-0B00-0000C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4" authorId="1" shapeId="0" xr:uid="{00000000-0006-0000-0B00-0000C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5" authorId="1" shapeId="0" xr:uid="{00000000-0006-0000-0B00-0000C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6" authorId="1" shapeId="0" xr:uid="{00000000-0006-0000-0B00-0000C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7" authorId="1" shapeId="0" xr:uid="{00000000-0006-0000-0B00-0000D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8" authorId="1" shapeId="0" xr:uid="{00000000-0006-0000-0B00-0000D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9" authorId="1" shapeId="0" xr:uid="{00000000-0006-0000-0B00-0000D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0" authorId="1" shapeId="0" xr:uid="{00000000-0006-0000-0B00-0000D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1" authorId="1" shapeId="0" xr:uid="{00000000-0006-0000-0B00-0000D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2" authorId="1" shapeId="0" xr:uid="{00000000-0006-0000-0B00-0000D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3" authorId="1" shapeId="0" xr:uid="{00000000-0006-0000-0B00-0000D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4" authorId="1" shapeId="0" xr:uid="{00000000-0006-0000-0B00-0000D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5" authorId="1" shapeId="0" xr:uid="{00000000-0006-0000-0B00-0000D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6" authorId="1" shapeId="0" xr:uid="{00000000-0006-0000-0B00-0000D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7" authorId="1" shapeId="0" xr:uid="{00000000-0006-0000-0B00-0000D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8" authorId="1" shapeId="0" xr:uid="{00000000-0006-0000-0B00-0000D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9" authorId="1" shapeId="0" xr:uid="{00000000-0006-0000-0B00-0000D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0" authorId="1" shapeId="0" xr:uid="{00000000-0006-0000-0B00-0000D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1" authorId="1" shapeId="0" xr:uid="{00000000-0006-0000-0B00-0000D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2" authorId="1" shapeId="0" xr:uid="{00000000-0006-0000-0B00-0000D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3" authorId="1" shapeId="0" xr:uid="{00000000-0006-0000-0B00-0000E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4" authorId="1" shapeId="0" xr:uid="{00000000-0006-0000-0B00-0000E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5" authorId="1" shapeId="0" xr:uid="{00000000-0006-0000-0B00-0000E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6" authorId="1" shapeId="0" xr:uid="{00000000-0006-0000-0B00-0000E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7" authorId="1" shapeId="0" xr:uid="{00000000-0006-0000-0B00-0000E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8" authorId="1" shapeId="0" xr:uid="{00000000-0006-0000-0B00-0000E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9" authorId="1" shapeId="0" xr:uid="{00000000-0006-0000-0B00-0000E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0" authorId="1" shapeId="0" xr:uid="{00000000-0006-0000-0B00-0000E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1" authorId="1" shapeId="0" xr:uid="{00000000-0006-0000-0B00-0000E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2" authorId="1" shapeId="0" xr:uid="{00000000-0006-0000-0B00-0000E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3" authorId="1" shapeId="0" xr:uid="{00000000-0006-0000-0B00-0000E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4" authorId="1" shapeId="0" xr:uid="{00000000-0006-0000-0B00-0000E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5" authorId="1" shapeId="0" xr:uid="{00000000-0006-0000-0B00-0000E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6" authorId="1" shapeId="0" xr:uid="{00000000-0006-0000-0B00-0000E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7" authorId="1" shapeId="0" xr:uid="{00000000-0006-0000-0B00-0000E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8" authorId="1" shapeId="0" xr:uid="{00000000-0006-0000-0B00-0000E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9" authorId="1" shapeId="0" xr:uid="{00000000-0006-0000-0B00-0000F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0" authorId="1" shapeId="0" xr:uid="{00000000-0006-0000-0B00-0000F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1" authorId="1" shapeId="0" xr:uid="{00000000-0006-0000-0B00-0000F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2" authorId="1" shapeId="0" xr:uid="{00000000-0006-0000-0B00-0000F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3" authorId="1" shapeId="0" xr:uid="{00000000-0006-0000-0B00-0000F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4" authorId="1" shapeId="0" xr:uid="{00000000-0006-0000-0B00-0000F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5" authorId="1" shapeId="0" xr:uid="{00000000-0006-0000-0B00-0000F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6" authorId="1" shapeId="0" xr:uid="{00000000-0006-0000-0B00-0000F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7" authorId="1" shapeId="0" xr:uid="{00000000-0006-0000-0B00-0000F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8" authorId="1" shapeId="0" xr:uid="{00000000-0006-0000-0B00-0000F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9" authorId="1" shapeId="0" xr:uid="{00000000-0006-0000-0B00-0000F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0" authorId="1" shapeId="0" xr:uid="{00000000-0006-0000-0B00-0000F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1" authorId="1" shapeId="0" xr:uid="{00000000-0006-0000-0B00-0000F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2" authorId="1" shapeId="0" xr:uid="{00000000-0006-0000-0B00-0000F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3" authorId="1" shapeId="0" xr:uid="{00000000-0006-0000-0B00-0000F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4" authorId="1" shapeId="0" xr:uid="{00000000-0006-0000-0B00-0000F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5" authorId="1" shapeId="0" xr:uid="{00000000-0006-0000-0B00-00000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6" authorId="1" shapeId="0" xr:uid="{00000000-0006-0000-0B00-00000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7" authorId="1" shapeId="0" xr:uid="{00000000-0006-0000-0B00-00000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8" authorId="1" shapeId="0" xr:uid="{00000000-0006-0000-0B00-00000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9" authorId="1" shapeId="0" xr:uid="{00000000-0006-0000-0B00-00000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0" authorId="1" shapeId="0" xr:uid="{00000000-0006-0000-0B00-00000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1" authorId="1" shapeId="0" xr:uid="{00000000-0006-0000-0B00-00000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2" authorId="1" shapeId="0" xr:uid="{00000000-0006-0000-0B00-00000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3" authorId="1" shapeId="0" xr:uid="{00000000-0006-0000-0B00-00000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4" authorId="1" shapeId="0" xr:uid="{00000000-0006-0000-0B00-00000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5" authorId="1" shapeId="0" xr:uid="{00000000-0006-0000-0B00-00000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6" authorId="1" shapeId="0" xr:uid="{00000000-0006-0000-0B00-00000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7" authorId="1" shapeId="0" xr:uid="{00000000-0006-0000-0B00-00000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8" authorId="1" shapeId="0" xr:uid="{00000000-0006-0000-0B00-00000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9" authorId="1" shapeId="0" xr:uid="{00000000-0006-0000-0B00-00000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0" authorId="1" shapeId="0" xr:uid="{00000000-0006-0000-0B00-00000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1" authorId="1" shapeId="0" xr:uid="{00000000-0006-0000-0B00-00001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2" authorId="1" shapeId="0" xr:uid="{00000000-0006-0000-0B00-00001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3" authorId="1" shapeId="0" xr:uid="{00000000-0006-0000-0B00-00001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4" authorId="1" shapeId="0" xr:uid="{00000000-0006-0000-0B00-00001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5" authorId="1" shapeId="0" xr:uid="{00000000-0006-0000-0B00-00001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6" authorId="1" shapeId="0" xr:uid="{00000000-0006-0000-0B00-00001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7" authorId="1" shapeId="0" xr:uid="{00000000-0006-0000-0B00-00001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8" authorId="1" shapeId="0" xr:uid="{00000000-0006-0000-0B00-00001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9" authorId="1" shapeId="0" xr:uid="{00000000-0006-0000-0B00-00001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0" authorId="1" shapeId="0" xr:uid="{00000000-0006-0000-0B00-00001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1" authorId="1" shapeId="0" xr:uid="{00000000-0006-0000-0B00-00001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2" authorId="1" shapeId="0" xr:uid="{00000000-0006-0000-0B00-00001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3" authorId="1" shapeId="0" xr:uid="{00000000-0006-0000-0B00-00001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4" authorId="1" shapeId="0" xr:uid="{00000000-0006-0000-0B00-00001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5" authorId="1" shapeId="0" xr:uid="{00000000-0006-0000-0B00-00001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6" authorId="1" shapeId="0" xr:uid="{00000000-0006-0000-0B00-00001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7" authorId="1" shapeId="0" xr:uid="{00000000-0006-0000-0B00-00002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8" authorId="1" shapeId="0" xr:uid="{00000000-0006-0000-0B00-00002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9" authorId="1" shapeId="0" xr:uid="{00000000-0006-0000-0B00-00002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0" authorId="1" shapeId="0" xr:uid="{00000000-0006-0000-0B00-00002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1" authorId="1" shapeId="0" xr:uid="{00000000-0006-0000-0B00-00002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2" authorId="1" shapeId="0" xr:uid="{00000000-0006-0000-0B00-00002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3" authorId="1" shapeId="0" xr:uid="{00000000-0006-0000-0B00-00002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4" authorId="1" shapeId="0" xr:uid="{00000000-0006-0000-0B00-00002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5" authorId="1" shapeId="0" xr:uid="{00000000-0006-0000-0B00-00002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6" authorId="1" shapeId="0" xr:uid="{00000000-0006-0000-0B00-00002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7" authorId="1" shapeId="0" xr:uid="{00000000-0006-0000-0B00-00002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8" authorId="1" shapeId="0" xr:uid="{00000000-0006-0000-0B00-00002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9" authorId="1" shapeId="0" xr:uid="{00000000-0006-0000-0B00-00002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0" authorId="1" shapeId="0" xr:uid="{00000000-0006-0000-0B00-00002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1" authorId="1" shapeId="0" xr:uid="{00000000-0006-0000-0B00-00002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2" authorId="1" shapeId="0" xr:uid="{00000000-0006-0000-0B00-00002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3" authorId="1" shapeId="0" xr:uid="{00000000-0006-0000-0B00-00003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4" authorId="1" shapeId="0" xr:uid="{00000000-0006-0000-0B00-00003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5" authorId="1" shapeId="0" xr:uid="{00000000-0006-0000-0B00-00003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6" authorId="1" shapeId="0" xr:uid="{00000000-0006-0000-0B00-00003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7" authorId="1" shapeId="0" xr:uid="{00000000-0006-0000-0B00-00003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8" authorId="1" shapeId="0" xr:uid="{00000000-0006-0000-0B00-00003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9" authorId="1" shapeId="0" xr:uid="{00000000-0006-0000-0B00-00003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0" authorId="1" shapeId="0" xr:uid="{00000000-0006-0000-0B00-00003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1" authorId="1" shapeId="0" xr:uid="{00000000-0006-0000-0B00-00003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2" authorId="1" shapeId="0" xr:uid="{00000000-0006-0000-0B00-00003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3" authorId="1" shapeId="0" xr:uid="{00000000-0006-0000-0B00-00003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4" authorId="1" shapeId="0" xr:uid="{00000000-0006-0000-0B00-00003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5" authorId="1" shapeId="0" xr:uid="{00000000-0006-0000-0B00-00003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6" authorId="1" shapeId="0" xr:uid="{00000000-0006-0000-0B00-00003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7" authorId="1" shapeId="0" xr:uid="{00000000-0006-0000-0B00-00003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8" authorId="1" shapeId="0" xr:uid="{00000000-0006-0000-0B00-00003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9" authorId="1" shapeId="0" xr:uid="{00000000-0006-0000-0B00-00004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0" authorId="1" shapeId="0" xr:uid="{00000000-0006-0000-0B00-00004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1" authorId="1" shapeId="0" xr:uid="{00000000-0006-0000-0B00-00004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2" authorId="1" shapeId="0" xr:uid="{00000000-0006-0000-0B00-00004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3" authorId="1" shapeId="0" xr:uid="{00000000-0006-0000-0B00-00004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4" authorId="1" shapeId="0" xr:uid="{00000000-0006-0000-0B00-00004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5" authorId="1" shapeId="0" xr:uid="{00000000-0006-0000-0B00-00004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6" authorId="1" shapeId="0" xr:uid="{00000000-0006-0000-0B00-00004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7" authorId="1" shapeId="0" xr:uid="{00000000-0006-0000-0B00-00004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8" authorId="1" shapeId="0" xr:uid="{00000000-0006-0000-0B00-00004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9" authorId="1" shapeId="0" xr:uid="{00000000-0006-0000-0B00-00004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0" authorId="1" shapeId="0" xr:uid="{00000000-0006-0000-0B00-00004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1" authorId="1" shapeId="0" xr:uid="{00000000-0006-0000-0B00-00004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2" authorId="1" shapeId="0" xr:uid="{00000000-0006-0000-0B00-00004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3" authorId="1" shapeId="0" xr:uid="{00000000-0006-0000-0B00-00004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4" authorId="1" shapeId="0" xr:uid="{00000000-0006-0000-0B00-00004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5" authorId="1" shapeId="0" xr:uid="{00000000-0006-0000-0B00-00005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6" authorId="1" shapeId="0" xr:uid="{00000000-0006-0000-0B00-00005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7" authorId="1" shapeId="0" xr:uid="{00000000-0006-0000-0B00-00005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8" authorId="1" shapeId="0" xr:uid="{00000000-0006-0000-0B00-00005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9" authorId="1" shapeId="0" xr:uid="{00000000-0006-0000-0B00-00005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0" authorId="1" shapeId="0" xr:uid="{00000000-0006-0000-0B00-00005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1" authorId="1" shapeId="0" xr:uid="{00000000-0006-0000-0B00-00005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2" authorId="1" shapeId="0" xr:uid="{00000000-0006-0000-0B00-00005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3" authorId="1" shapeId="0" xr:uid="{00000000-0006-0000-0B00-00005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4" authorId="1" shapeId="0" xr:uid="{00000000-0006-0000-0B00-00005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5" authorId="1" shapeId="0" xr:uid="{00000000-0006-0000-0B00-00005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6" authorId="1" shapeId="0" xr:uid="{00000000-0006-0000-0B00-00005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7" authorId="1" shapeId="0" xr:uid="{00000000-0006-0000-0B00-00005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8" authorId="1" shapeId="0" xr:uid="{00000000-0006-0000-0B00-00005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9" authorId="1" shapeId="0" xr:uid="{00000000-0006-0000-0B00-00005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0" authorId="1" shapeId="0" xr:uid="{00000000-0006-0000-0B00-00005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1" authorId="1" shapeId="0" xr:uid="{00000000-0006-0000-0B00-00006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2" authorId="1" shapeId="0" xr:uid="{00000000-0006-0000-0B00-00006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3" authorId="1" shapeId="0" xr:uid="{00000000-0006-0000-0B00-00006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4" authorId="1" shapeId="0" xr:uid="{00000000-0006-0000-0B00-00006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5" authorId="1" shapeId="0" xr:uid="{00000000-0006-0000-0B00-00006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6" authorId="1" shapeId="0" xr:uid="{00000000-0006-0000-0B00-00006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7" authorId="1" shapeId="0" xr:uid="{00000000-0006-0000-0B00-00006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8" authorId="1" shapeId="0" xr:uid="{00000000-0006-0000-0B00-00006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9" authorId="1" shapeId="0" xr:uid="{00000000-0006-0000-0B00-00006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0" authorId="1" shapeId="0" xr:uid="{00000000-0006-0000-0B00-00006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1" authorId="1" shapeId="0" xr:uid="{00000000-0006-0000-0B00-00006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2" authorId="1" shapeId="0" xr:uid="{00000000-0006-0000-0B00-00006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3" authorId="1" shapeId="0" xr:uid="{00000000-0006-0000-0B00-00006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4" authorId="1" shapeId="0" xr:uid="{00000000-0006-0000-0B00-00006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5" authorId="1" shapeId="0" xr:uid="{00000000-0006-0000-0B00-00006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6" authorId="1" shapeId="0" xr:uid="{00000000-0006-0000-0B00-00006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7" authorId="1" shapeId="0" xr:uid="{00000000-0006-0000-0B00-00007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8" authorId="1" shapeId="0" xr:uid="{00000000-0006-0000-0B00-00007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9" authorId="1" shapeId="0" xr:uid="{00000000-0006-0000-0B00-00007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0" authorId="1" shapeId="0" xr:uid="{00000000-0006-0000-0B00-00007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1" authorId="1" shapeId="0" xr:uid="{00000000-0006-0000-0B00-00007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2" authorId="1" shapeId="0" xr:uid="{00000000-0006-0000-0B00-00007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3" authorId="1" shapeId="0" xr:uid="{00000000-0006-0000-0B00-00007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4" authorId="1" shapeId="0" xr:uid="{00000000-0006-0000-0B00-00007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5" authorId="1" shapeId="0" xr:uid="{00000000-0006-0000-0B00-00007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6" authorId="1" shapeId="0" xr:uid="{00000000-0006-0000-0B00-00007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7" authorId="1" shapeId="0" xr:uid="{00000000-0006-0000-0B00-00007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8" authorId="1" shapeId="0" xr:uid="{00000000-0006-0000-0B00-00007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9" authorId="1" shapeId="0" xr:uid="{00000000-0006-0000-0B00-00007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0" authorId="1" shapeId="0" xr:uid="{00000000-0006-0000-0B00-00007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1" authorId="1" shapeId="0" xr:uid="{00000000-0006-0000-0B00-00007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2" authorId="1" shapeId="0" xr:uid="{00000000-0006-0000-0B00-00007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3" authorId="1" shapeId="0" xr:uid="{00000000-0006-0000-0B00-00008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4" authorId="1" shapeId="0" xr:uid="{00000000-0006-0000-0B00-00008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5" authorId="1" shapeId="0" xr:uid="{00000000-0006-0000-0B00-00008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6" authorId="1" shapeId="0" xr:uid="{00000000-0006-0000-0B00-00008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7" authorId="1" shapeId="0" xr:uid="{00000000-0006-0000-0B00-00008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8" authorId="1" shapeId="0" xr:uid="{00000000-0006-0000-0B00-00008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9" authorId="1" shapeId="0" xr:uid="{00000000-0006-0000-0B00-00008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0" authorId="1" shapeId="0" xr:uid="{00000000-0006-0000-0B00-00008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1" authorId="1" shapeId="0" xr:uid="{00000000-0006-0000-0B00-00008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2" authorId="1" shapeId="0" xr:uid="{00000000-0006-0000-0B00-00008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3" authorId="1" shapeId="0" xr:uid="{00000000-0006-0000-0B00-00008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4" authorId="1" shapeId="0" xr:uid="{00000000-0006-0000-0B00-00008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5" authorId="1" shapeId="0" xr:uid="{00000000-0006-0000-0B00-00008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6" authorId="1" shapeId="0" xr:uid="{00000000-0006-0000-0B00-00008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7" authorId="1" shapeId="0" xr:uid="{00000000-0006-0000-0B00-00008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8" authorId="1" shapeId="0" xr:uid="{00000000-0006-0000-0B00-00008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9" authorId="1" shapeId="0" xr:uid="{00000000-0006-0000-0B00-00009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0" authorId="1" shapeId="0" xr:uid="{00000000-0006-0000-0B00-00009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1" authorId="1" shapeId="0" xr:uid="{00000000-0006-0000-0B00-00009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2" authorId="1" shapeId="0" xr:uid="{00000000-0006-0000-0B00-00009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3" authorId="1" shapeId="0" xr:uid="{00000000-0006-0000-0B00-00009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4" authorId="1" shapeId="0" xr:uid="{00000000-0006-0000-0B00-00009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5" authorId="1" shapeId="0" xr:uid="{00000000-0006-0000-0B00-00009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6" authorId="1" shapeId="0" xr:uid="{00000000-0006-0000-0B00-00009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7" authorId="1" shapeId="0" xr:uid="{00000000-0006-0000-0B00-00009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8" authorId="1" shapeId="0" xr:uid="{00000000-0006-0000-0B00-00009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9" authorId="1" shapeId="0" xr:uid="{00000000-0006-0000-0B00-00009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0" authorId="1" shapeId="0" xr:uid="{00000000-0006-0000-0B00-00009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1" authorId="1" shapeId="0" xr:uid="{00000000-0006-0000-0B00-00009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2" authorId="1" shapeId="0" xr:uid="{00000000-0006-0000-0B00-00009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3" authorId="1" shapeId="0" xr:uid="{00000000-0006-0000-0B00-00009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4" authorId="1" shapeId="0" xr:uid="{00000000-0006-0000-0B00-00009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5" authorId="1" shapeId="0" xr:uid="{00000000-0006-0000-0B00-0000A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6" authorId="1" shapeId="0" xr:uid="{00000000-0006-0000-0B00-0000A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7" authorId="1" shapeId="0" xr:uid="{00000000-0006-0000-0B00-0000A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8" authorId="1" shapeId="0" xr:uid="{00000000-0006-0000-0B00-0000A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9" authorId="1" shapeId="0" xr:uid="{00000000-0006-0000-0B00-0000A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0" authorId="1" shapeId="0" xr:uid="{00000000-0006-0000-0B00-0000A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1" authorId="1" shapeId="0" xr:uid="{00000000-0006-0000-0B00-0000A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2" authorId="1" shapeId="0" xr:uid="{00000000-0006-0000-0B00-0000A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3" authorId="1" shapeId="0" xr:uid="{00000000-0006-0000-0B00-0000A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4" authorId="1" shapeId="0" xr:uid="{00000000-0006-0000-0B00-0000A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5" authorId="1" shapeId="0" xr:uid="{00000000-0006-0000-0B00-0000A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6" authorId="1" shapeId="0" xr:uid="{00000000-0006-0000-0B00-0000A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7" authorId="1" shapeId="0" xr:uid="{00000000-0006-0000-0B00-0000A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8" authorId="1" shapeId="0" xr:uid="{00000000-0006-0000-0B00-0000A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9" authorId="1" shapeId="0" xr:uid="{00000000-0006-0000-0B00-0000A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0" authorId="1" shapeId="0" xr:uid="{00000000-0006-0000-0B00-0000A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1" authorId="1" shapeId="0" xr:uid="{00000000-0006-0000-0B00-0000B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2" authorId="1" shapeId="0" xr:uid="{00000000-0006-0000-0B00-0000B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3" authorId="1" shapeId="0" xr:uid="{00000000-0006-0000-0B00-0000B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4" authorId="1" shapeId="0" xr:uid="{00000000-0006-0000-0B00-0000B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5" authorId="1" shapeId="0" xr:uid="{00000000-0006-0000-0B00-0000B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6" authorId="1" shapeId="0" xr:uid="{00000000-0006-0000-0B00-0000B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7" authorId="1" shapeId="0" xr:uid="{00000000-0006-0000-0B00-0000B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8" authorId="1" shapeId="0" xr:uid="{00000000-0006-0000-0B00-0000B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9" authorId="1" shapeId="0" xr:uid="{00000000-0006-0000-0B00-0000B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0" authorId="1" shapeId="0" xr:uid="{00000000-0006-0000-0B00-0000B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1" authorId="1" shapeId="0" xr:uid="{00000000-0006-0000-0B00-0000B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2" authorId="1" shapeId="0" xr:uid="{00000000-0006-0000-0B00-0000B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3" authorId="1" shapeId="0" xr:uid="{00000000-0006-0000-0B00-0000B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4" authorId="1" shapeId="0" xr:uid="{00000000-0006-0000-0B00-0000B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5" authorId="1" shapeId="0" xr:uid="{00000000-0006-0000-0B00-0000B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6" authorId="1" shapeId="0" xr:uid="{00000000-0006-0000-0B00-0000B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7" authorId="1" shapeId="0" xr:uid="{00000000-0006-0000-0B00-0000C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8" authorId="1" shapeId="0" xr:uid="{00000000-0006-0000-0B00-0000C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9" authorId="1" shapeId="0" xr:uid="{00000000-0006-0000-0B00-0000C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0" authorId="1" shapeId="0" xr:uid="{00000000-0006-0000-0B00-0000C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1" authorId="1" shapeId="0" xr:uid="{00000000-0006-0000-0B00-0000C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2" authorId="1" shapeId="0" xr:uid="{00000000-0006-0000-0B00-0000C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3" authorId="1" shapeId="0" xr:uid="{00000000-0006-0000-0B00-0000C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4" authorId="1" shapeId="0" xr:uid="{00000000-0006-0000-0B00-0000C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5" authorId="1" shapeId="0" xr:uid="{00000000-0006-0000-0B00-0000C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6" authorId="1" shapeId="0" xr:uid="{00000000-0006-0000-0B00-0000C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7" authorId="1" shapeId="0" xr:uid="{00000000-0006-0000-0B00-0000C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8" authorId="1" shapeId="0" xr:uid="{00000000-0006-0000-0B00-0000C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9" authorId="1" shapeId="0" xr:uid="{00000000-0006-0000-0B00-0000C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0" authorId="1" shapeId="0" xr:uid="{00000000-0006-0000-0B00-0000C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1" authorId="1" shapeId="0" xr:uid="{00000000-0006-0000-0B00-0000C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2" authorId="1" shapeId="0" xr:uid="{00000000-0006-0000-0B00-0000C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3" authorId="1" shapeId="0" xr:uid="{00000000-0006-0000-0B00-0000D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4" authorId="1" shapeId="0" xr:uid="{00000000-0006-0000-0B00-0000D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5" authorId="1" shapeId="0" xr:uid="{00000000-0006-0000-0B00-0000D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6" authorId="1" shapeId="0" xr:uid="{00000000-0006-0000-0B00-0000D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7" authorId="1" shapeId="0" xr:uid="{00000000-0006-0000-0B00-0000D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8" authorId="1" shapeId="0" xr:uid="{00000000-0006-0000-0B00-0000D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9" authorId="1" shapeId="0" xr:uid="{00000000-0006-0000-0B00-0000D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0" authorId="1" shapeId="0" xr:uid="{00000000-0006-0000-0B00-0000D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1" authorId="1" shapeId="0" xr:uid="{00000000-0006-0000-0B00-0000D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2" authorId="1" shapeId="0" xr:uid="{00000000-0006-0000-0B00-0000D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3" authorId="1" shapeId="0" xr:uid="{00000000-0006-0000-0B00-0000D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4" authorId="1" shapeId="0" xr:uid="{00000000-0006-0000-0B00-0000D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5" authorId="1" shapeId="0" xr:uid="{00000000-0006-0000-0B00-0000D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6" authorId="1" shapeId="0" xr:uid="{00000000-0006-0000-0B00-0000D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7" authorId="1" shapeId="0" xr:uid="{00000000-0006-0000-0B00-0000D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8" authorId="1" shapeId="0" xr:uid="{00000000-0006-0000-0B00-0000D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9" authorId="1" shapeId="0" xr:uid="{00000000-0006-0000-0B00-0000E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0" authorId="1" shapeId="0" xr:uid="{00000000-0006-0000-0B00-0000E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1" authorId="1" shapeId="0" xr:uid="{00000000-0006-0000-0B00-0000E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2" authorId="1" shapeId="0" xr:uid="{00000000-0006-0000-0B00-0000E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3" authorId="1" shapeId="0" xr:uid="{00000000-0006-0000-0B00-0000E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4" authorId="1" shapeId="0" xr:uid="{00000000-0006-0000-0B00-0000E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5" authorId="1" shapeId="0" xr:uid="{00000000-0006-0000-0B00-0000E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6" authorId="1" shapeId="0" xr:uid="{00000000-0006-0000-0B00-0000E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7" authorId="1" shapeId="0" xr:uid="{00000000-0006-0000-0B00-0000E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8" authorId="1" shapeId="0" xr:uid="{00000000-0006-0000-0B00-0000E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9" authorId="1" shapeId="0" xr:uid="{00000000-0006-0000-0B00-0000E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0" authorId="1" shapeId="0" xr:uid="{00000000-0006-0000-0B00-0000E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1" authorId="1" shapeId="0" xr:uid="{00000000-0006-0000-0B00-0000E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2" authorId="1" shapeId="0" xr:uid="{00000000-0006-0000-0B00-0000E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3" authorId="1" shapeId="0" xr:uid="{00000000-0006-0000-0B00-0000E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4" authorId="1" shapeId="0" xr:uid="{00000000-0006-0000-0B00-0000E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5" authorId="1" shapeId="0" xr:uid="{00000000-0006-0000-0B00-0000F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6" authorId="1" shapeId="0" xr:uid="{00000000-0006-0000-0B00-0000F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7" authorId="1" shapeId="0" xr:uid="{00000000-0006-0000-0B00-0000F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8" authorId="1" shapeId="0" xr:uid="{00000000-0006-0000-0B00-0000F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9" authorId="1" shapeId="0" xr:uid="{00000000-0006-0000-0B00-0000F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10" authorId="1" shapeId="0" xr:uid="{00000000-0006-0000-0B00-0000F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11" authorId="1" shapeId="0" xr:uid="{00000000-0006-0000-0B00-0000F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12" authorId="1" shapeId="0" xr:uid="{00000000-0006-0000-0B00-0000F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13" authorId="1" shapeId="0" xr:uid="{00000000-0006-0000-0B00-0000F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Javier</author>
    <author>JAVIER</author>
  </authors>
  <commentList>
    <comment ref="G1" authorId="0" shapeId="0" xr:uid="{00000000-0006-0000-0C00-000001000000}">
      <text>
        <r>
          <rPr>
            <b/>
            <sz val="8"/>
            <color indexed="18"/>
            <rFont val="Arial"/>
            <family val="2"/>
          </rPr>
          <t xml:space="preserve">  IMPRESIONES MAYORES A UNA PÁGINA
Seleccionar el área de impresión desde aquí hasta donde termina la  información capturada (área blanca)</t>
        </r>
      </text>
    </comment>
    <comment ref="O6" authorId="1" shapeId="0" xr:uid="{00000000-0006-0000-0C00-000002000000}">
      <text>
        <r>
          <rPr>
            <b/>
            <sz val="9"/>
            <color indexed="81"/>
            <rFont val="Tahoma"/>
            <family val="2"/>
          </rPr>
          <t>Capturar importe Base exento</t>
        </r>
      </text>
    </comment>
    <comment ref="C14" authorId="0" shapeId="0" xr:uid="{00000000-0006-0000-0C00-000003000000}">
      <text>
        <r>
          <rPr>
            <b/>
            <sz val="10"/>
            <color indexed="81"/>
            <rFont val="Tahoma"/>
            <family val="2"/>
          </rPr>
          <t>Celdas de captura</t>
        </r>
      </text>
    </comment>
    <comment ref="M14" authorId="0" shapeId="0" xr:uid="{00000000-0006-0000-0C00-000004000000}">
      <text>
        <r>
          <rPr>
            <b/>
            <sz val="9"/>
            <color indexed="81"/>
            <rFont val="Tahoma"/>
            <family val="2"/>
          </rPr>
          <t>Para imprimir seleccionar:
  =&gt; No vacías
Si va a capturar información seleccionar:
  =&gt; Todas</t>
        </r>
      </text>
    </comment>
    <comment ref="O14" authorId="1" shapeId="0" xr:uid="{00000000-0006-0000-0C00-000005000000}">
      <text>
        <r>
          <rPr>
            <b/>
            <sz val="9"/>
            <color indexed="81"/>
            <rFont val="Tahoma"/>
            <family val="2"/>
          </rPr>
          <t>Capturar importe Base exento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Javier</author>
    <author>JAVIER</author>
  </authors>
  <commentList>
    <comment ref="G1" authorId="0" shapeId="0" xr:uid="{00000000-0006-0000-0D00-000001000000}">
      <text>
        <r>
          <rPr>
            <b/>
            <sz val="8"/>
            <color indexed="18"/>
            <rFont val="Arial"/>
            <family val="2"/>
          </rPr>
          <t xml:space="preserve">  IMPRESIONES MAYORES A UNA PÁGINA
Seleccionar el área de impresión desde aquí hasta donde termina la  información capturada (área blanca)</t>
        </r>
      </text>
    </comment>
    <comment ref="O6" authorId="1" shapeId="0" xr:uid="{00000000-0006-0000-0D00-000002000000}">
      <text>
        <r>
          <rPr>
            <b/>
            <sz val="9"/>
            <color indexed="81"/>
            <rFont val="Tahoma"/>
            <family val="2"/>
          </rPr>
          <t>Capturar importe Base exento</t>
        </r>
      </text>
    </comment>
    <comment ref="C14" authorId="0" shapeId="0" xr:uid="{00000000-0006-0000-0D00-000003000000}">
      <text>
        <r>
          <rPr>
            <b/>
            <sz val="10"/>
            <color indexed="81"/>
            <rFont val="Tahoma"/>
            <family val="2"/>
          </rPr>
          <t>Celdas de captura</t>
        </r>
      </text>
    </comment>
    <comment ref="M14" authorId="0" shapeId="0" xr:uid="{00000000-0006-0000-0D00-000004000000}">
      <text>
        <r>
          <rPr>
            <b/>
            <sz val="9"/>
            <color indexed="81"/>
            <rFont val="Tahoma"/>
            <family val="2"/>
          </rPr>
          <t>Para imprimir seleccionar:
  =&gt; No vacías
Si va a capturar información seleccionar:
  =&gt; Todas</t>
        </r>
      </text>
    </comment>
    <comment ref="O14" authorId="1" shapeId="0" xr:uid="{00000000-0006-0000-0D00-000005000000}">
      <text>
        <r>
          <rPr>
            <b/>
            <sz val="9"/>
            <color indexed="81"/>
            <rFont val="Tahoma"/>
            <family val="2"/>
          </rPr>
          <t>Capturar importe Base exento</t>
        </r>
      </text>
    </comment>
    <comment ref="H15" authorId="1" shapeId="0" xr:uid="{00000000-0006-0000-0D00-00000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" authorId="1" shapeId="0" xr:uid="{00000000-0006-0000-0D00-00000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" authorId="1" shapeId="0" xr:uid="{00000000-0006-0000-0D00-00000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" authorId="1" shapeId="0" xr:uid="{00000000-0006-0000-0D00-00000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" authorId="1" shapeId="0" xr:uid="{00000000-0006-0000-0D00-00000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" authorId="1" shapeId="0" xr:uid="{00000000-0006-0000-0D00-00000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" authorId="1" shapeId="0" xr:uid="{00000000-0006-0000-0D00-00000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" authorId="1" shapeId="0" xr:uid="{00000000-0006-0000-0D00-00000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" authorId="1" shapeId="0" xr:uid="{00000000-0006-0000-0D00-00000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" authorId="1" shapeId="0" xr:uid="{00000000-0006-0000-0D00-00000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" authorId="1" shapeId="0" xr:uid="{00000000-0006-0000-0D00-00001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" authorId="1" shapeId="0" xr:uid="{00000000-0006-0000-0D00-00001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" authorId="1" shapeId="0" xr:uid="{00000000-0006-0000-0D00-00001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" authorId="1" shapeId="0" xr:uid="{00000000-0006-0000-0D00-00001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" authorId="1" shapeId="0" xr:uid="{00000000-0006-0000-0D00-00001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" authorId="1" shapeId="0" xr:uid="{00000000-0006-0000-0D00-00001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" authorId="1" shapeId="0" xr:uid="{00000000-0006-0000-0D00-00001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" authorId="1" shapeId="0" xr:uid="{00000000-0006-0000-0D00-00001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" authorId="1" shapeId="0" xr:uid="{00000000-0006-0000-0D00-00001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" authorId="1" shapeId="0" xr:uid="{00000000-0006-0000-0D00-00001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" authorId="1" shapeId="0" xr:uid="{00000000-0006-0000-0D00-00001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" authorId="1" shapeId="0" xr:uid="{00000000-0006-0000-0D00-00001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" authorId="1" shapeId="0" xr:uid="{00000000-0006-0000-0D00-00001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" authorId="1" shapeId="0" xr:uid="{00000000-0006-0000-0D00-00001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" authorId="1" shapeId="0" xr:uid="{00000000-0006-0000-0D00-00001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" authorId="1" shapeId="0" xr:uid="{00000000-0006-0000-0D00-00001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" authorId="1" shapeId="0" xr:uid="{00000000-0006-0000-0D00-00002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" authorId="1" shapeId="0" xr:uid="{00000000-0006-0000-0D00-00002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" authorId="1" shapeId="0" xr:uid="{00000000-0006-0000-0D00-00002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" authorId="1" shapeId="0" xr:uid="{00000000-0006-0000-0D00-00002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" authorId="1" shapeId="0" xr:uid="{00000000-0006-0000-0D00-00002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" authorId="1" shapeId="0" xr:uid="{00000000-0006-0000-0D00-00002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" authorId="1" shapeId="0" xr:uid="{00000000-0006-0000-0D00-00002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" authorId="1" shapeId="0" xr:uid="{00000000-0006-0000-0D00-00002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" authorId="1" shapeId="0" xr:uid="{00000000-0006-0000-0D00-00002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" authorId="1" shapeId="0" xr:uid="{00000000-0006-0000-0D00-00002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1" authorId="1" shapeId="0" xr:uid="{00000000-0006-0000-0D00-00002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2" authorId="1" shapeId="0" xr:uid="{00000000-0006-0000-0D00-00002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3" authorId="1" shapeId="0" xr:uid="{00000000-0006-0000-0D00-00002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4" authorId="1" shapeId="0" xr:uid="{00000000-0006-0000-0D00-00002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5" authorId="1" shapeId="0" xr:uid="{00000000-0006-0000-0D00-00002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6" authorId="1" shapeId="0" xr:uid="{00000000-0006-0000-0D00-00002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7" authorId="1" shapeId="0" xr:uid="{00000000-0006-0000-0D00-00003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8" authorId="1" shapeId="0" xr:uid="{00000000-0006-0000-0D00-00003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9" authorId="1" shapeId="0" xr:uid="{00000000-0006-0000-0D00-00003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0" authorId="1" shapeId="0" xr:uid="{00000000-0006-0000-0D00-00003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1" authorId="1" shapeId="0" xr:uid="{00000000-0006-0000-0D00-00003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2" authorId="1" shapeId="0" xr:uid="{00000000-0006-0000-0D00-00003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3" authorId="1" shapeId="0" xr:uid="{00000000-0006-0000-0D00-00003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4" authorId="1" shapeId="0" xr:uid="{00000000-0006-0000-0D00-00003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5" authorId="1" shapeId="0" xr:uid="{00000000-0006-0000-0D00-00003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6" authorId="1" shapeId="0" xr:uid="{00000000-0006-0000-0D00-00003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7" authorId="1" shapeId="0" xr:uid="{00000000-0006-0000-0D00-00003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8" authorId="1" shapeId="0" xr:uid="{00000000-0006-0000-0D00-00003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69" authorId="1" shapeId="0" xr:uid="{00000000-0006-0000-0D00-00003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0" authorId="1" shapeId="0" xr:uid="{00000000-0006-0000-0D00-00003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1" authorId="1" shapeId="0" xr:uid="{00000000-0006-0000-0D00-00003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2" authorId="1" shapeId="0" xr:uid="{00000000-0006-0000-0D00-00003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3" authorId="1" shapeId="0" xr:uid="{00000000-0006-0000-0D00-00004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4" authorId="1" shapeId="0" xr:uid="{00000000-0006-0000-0D00-00004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5" authorId="1" shapeId="0" xr:uid="{00000000-0006-0000-0D00-00004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6" authorId="1" shapeId="0" xr:uid="{00000000-0006-0000-0D00-00004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7" authorId="1" shapeId="0" xr:uid="{00000000-0006-0000-0D00-00004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8" authorId="1" shapeId="0" xr:uid="{00000000-0006-0000-0D00-00004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79" authorId="1" shapeId="0" xr:uid="{00000000-0006-0000-0D00-00004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0" authorId="1" shapeId="0" xr:uid="{00000000-0006-0000-0D00-00004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1" authorId="1" shapeId="0" xr:uid="{00000000-0006-0000-0D00-00004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2" authorId="1" shapeId="0" xr:uid="{00000000-0006-0000-0D00-00004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3" authorId="1" shapeId="0" xr:uid="{00000000-0006-0000-0D00-00004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4" authorId="1" shapeId="0" xr:uid="{00000000-0006-0000-0D00-00004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5" authorId="1" shapeId="0" xr:uid="{00000000-0006-0000-0D00-00004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6" authorId="1" shapeId="0" xr:uid="{00000000-0006-0000-0D00-00004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7" authorId="1" shapeId="0" xr:uid="{00000000-0006-0000-0D00-00004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8" authorId="1" shapeId="0" xr:uid="{00000000-0006-0000-0D00-00004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89" authorId="1" shapeId="0" xr:uid="{00000000-0006-0000-0D00-00005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0" authorId="1" shapeId="0" xr:uid="{00000000-0006-0000-0D00-00005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1" authorId="1" shapeId="0" xr:uid="{00000000-0006-0000-0D00-00005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2" authorId="1" shapeId="0" xr:uid="{00000000-0006-0000-0D00-00005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3" authorId="1" shapeId="0" xr:uid="{00000000-0006-0000-0D00-00005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4" authorId="1" shapeId="0" xr:uid="{00000000-0006-0000-0D00-00005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5" authorId="1" shapeId="0" xr:uid="{00000000-0006-0000-0D00-00005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6" authorId="1" shapeId="0" xr:uid="{00000000-0006-0000-0D00-00005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7" authorId="1" shapeId="0" xr:uid="{00000000-0006-0000-0D00-00005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8" authorId="1" shapeId="0" xr:uid="{00000000-0006-0000-0D00-00005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99" authorId="1" shapeId="0" xr:uid="{00000000-0006-0000-0D00-00005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0" authorId="1" shapeId="0" xr:uid="{00000000-0006-0000-0D00-00005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1" authorId="1" shapeId="0" xr:uid="{00000000-0006-0000-0D00-00005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2" authorId="1" shapeId="0" xr:uid="{00000000-0006-0000-0D00-00005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3" authorId="1" shapeId="0" xr:uid="{00000000-0006-0000-0D00-00005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4" authorId="1" shapeId="0" xr:uid="{00000000-0006-0000-0D00-00005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5" authorId="1" shapeId="0" xr:uid="{00000000-0006-0000-0D00-00006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6" authorId="1" shapeId="0" xr:uid="{00000000-0006-0000-0D00-00006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7" authorId="1" shapeId="0" xr:uid="{00000000-0006-0000-0D00-00006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8" authorId="1" shapeId="0" xr:uid="{00000000-0006-0000-0D00-00006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09" authorId="1" shapeId="0" xr:uid="{00000000-0006-0000-0D00-00006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0" authorId="1" shapeId="0" xr:uid="{00000000-0006-0000-0D00-00006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1" authorId="1" shapeId="0" xr:uid="{00000000-0006-0000-0D00-00006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2" authorId="1" shapeId="0" xr:uid="{00000000-0006-0000-0D00-00006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3" authorId="1" shapeId="0" xr:uid="{00000000-0006-0000-0D00-00006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4" authorId="1" shapeId="0" xr:uid="{00000000-0006-0000-0D00-00006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5" authorId="1" shapeId="0" xr:uid="{00000000-0006-0000-0D00-00006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6" authorId="1" shapeId="0" xr:uid="{00000000-0006-0000-0D00-00006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7" authorId="1" shapeId="0" xr:uid="{00000000-0006-0000-0D00-00006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8" authorId="1" shapeId="0" xr:uid="{00000000-0006-0000-0D00-00006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19" authorId="1" shapeId="0" xr:uid="{00000000-0006-0000-0D00-00006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0" authorId="1" shapeId="0" xr:uid="{00000000-0006-0000-0D00-00006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1" authorId="1" shapeId="0" xr:uid="{00000000-0006-0000-0D00-00007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2" authorId="1" shapeId="0" xr:uid="{00000000-0006-0000-0D00-00007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3" authorId="1" shapeId="0" xr:uid="{00000000-0006-0000-0D00-00007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4" authorId="1" shapeId="0" xr:uid="{00000000-0006-0000-0D00-00007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5" authorId="1" shapeId="0" xr:uid="{00000000-0006-0000-0D00-00007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6" authorId="1" shapeId="0" xr:uid="{00000000-0006-0000-0D00-00007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7" authorId="1" shapeId="0" xr:uid="{00000000-0006-0000-0D00-00007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8" authorId="1" shapeId="0" xr:uid="{00000000-0006-0000-0D00-00007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29" authorId="1" shapeId="0" xr:uid="{00000000-0006-0000-0D00-00007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0" authorId="1" shapeId="0" xr:uid="{00000000-0006-0000-0D00-00007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1" authorId="1" shapeId="0" xr:uid="{00000000-0006-0000-0D00-00007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2" authorId="1" shapeId="0" xr:uid="{00000000-0006-0000-0D00-00007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3" authorId="1" shapeId="0" xr:uid="{00000000-0006-0000-0D00-00007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4" authorId="1" shapeId="0" xr:uid="{00000000-0006-0000-0D00-00007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5" authorId="1" shapeId="0" xr:uid="{00000000-0006-0000-0D00-00007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6" authorId="1" shapeId="0" xr:uid="{00000000-0006-0000-0D00-00007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7" authorId="1" shapeId="0" xr:uid="{00000000-0006-0000-0D00-00008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8" authorId="1" shapeId="0" xr:uid="{00000000-0006-0000-0D00-00008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39" authorId="1" shapeId="0" xr:uid="{00000000-0006-0000-0D00-00008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0" authorId="1" shapeId="0" xr:uid="{00000000-0006-0000-0D00-00008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1" authorId="1" shapeId="0" xr:uid="{00000000-0006-0000-0D00-00008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2" authorId="1" shapeId="0" xr:uid="{00000000-0006-0000-0D00-00008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3" authorId="1" shapeId="0" xr:uid="{00000000-0006-0000-0D00-00008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4" authorId="1" shapeId="0" xr:uid="{00000000-0006-0000-0D00-00008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5" authorId="1" shapeId="0" xr:uid="{00000000-0006-0000-0D00-00008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6" authorId="1" shapeId="0" xr:uid="{00000000-0006-0000-0D00-00008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7" authorId="1" shapeId="0" xr:uid="{00000000-0006-0000-0D00-00008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8" authorId="1" shapeId="0" xr:uid="{00000000-0006-0000-0D00-00008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49" authorId="1" shapeId="0" xr:uid="{00000000-0006-0000-0D00-00008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0" authorId="1" shapeId="0" xr:uid="{00000000-0006-0000-0D00-00008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1" authorId="1" shapeId="0" xr:uid="{00000000-0006-0000-0D00-00008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2" authorId="1" shapeId="0" xr:uid="{00000000-0006-0000-0D00-00008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3" authorId="1" shapeId="0" xr:uid="{00000000-0006-0000-0D00-00009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4" authorId="1" shapeId="0" xr:uid="{00000000-0006-0000-0D00-00009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5" authorId="1" shapeId="0" xr:uid="{00000000-0006-0000-0D00-00009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6" authorId="1" shapeId="0" xr:uid="{00000000-0006-0000-0D00-00009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7" authorId="1" shapeId="0" xr:uid="{00000000-0006-0000-0D00-00009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8" authorId="1" shapeId="0" xr:uid="{00000000-0006-0000-0D00-00009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59" authorId="1" shapeId="0" xr:uid="{00000000-0006-0000-0D00-00009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0" authorId="1" shapeId="0" xr:uid="{00000000-0006-0000-0D00-00009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1" authorId="1" shapeId="0" xr:uid="{00000000-0006-0000-0D00-00009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2" authorId="1" shapeId="0" xr:uid="{00000000-0006-0000-0D00-00009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3" authorId="1" shapeId="0" xr:uid="{00000000-0006-0000-0D00-00009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4" authorId="1" shapeId="0" xr:uid="{00000000-0006-0000-0D00-00009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5" authorId="1" shapeId="0" xr:uid="{00000000-0006-0000-0D00-00009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6" authorId="1" shapeId="0" xr:uid="{00000000-0006-0000-0D00-00009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7" authorId="1" shapeId="0" xr:uid="{00000000-0006-0000-0D00-00009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8" authorId="1" shapeId="0" xr:uid="{00000000-0006-0000-0D00-00009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69" authorId="1" shapeId="0" xr:uid="{00000000-0006-0000-0D00-0000A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0" authorId="1" shapeId="0" xr:uid="{00000000-0006-0000-0D00-0000A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1" authorId="1" shapeId="0" xr:uid="{00000000-0006-0000-0D00-0000A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2" authorId="1" shapeId="0" xr:uid="{00000000-0006-0000-0D00-0000A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3" authorId="1" shapeId="0" xr:uid="{00000000-0006-0000-0D00-0000A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4" authorId="1" shapeId="0" xr:uid="{00000000-0006-0000-0D00-0000A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5" authorId="1" shapeId="0" xr:uid="{00000000-0006-0000-0D00-0000A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6" authorId="1" shapeId="0" xr:uid="{00000000-0006-0000-0D00-0000A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7" authorId="1" shapeId="0" xr:uid="{00000000-0006-0000-0D00-0000A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8" authorId="1" shapeId="0" xr:uid="{00000000-0006-0000-0D00-0000A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79" authorId="1" shapeId="0" xr:uid="{00000000-0006-0000-0D00-0000A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0" authorId="1" shapeId="0" xr:uid="{00000000-0006-0000-0D00-0000A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1" authorId="1" shapeId="0" xr:uid="{00000000-0006-0000-0D00-0000A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2" authorId="1" shapeId="0" xr:uid="{00000000-0006-0000-0D00-0000A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3" authorId="1" shapeId="0" xr:uid="{00000000-0006-0000-0D00-0000A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4" authorId="1" shapeId="0" xr:uid="{00000000-0006-0000-0D00-0000A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5" authorId="1" shapeId="0" xr:uid="{00000000-0006-0000-0D00-0000B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6" authorId="1" shapeId="0" xr:uid="{00000000-0006-0000-0D00-0000B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7" authorId="1" shapeId="0" xr:uid="{00000000-0006-0000-0D00-0000B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8" authorId="1" shapeId="0" xr:uid="{00000000-0006-0000-0D00-0000B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89" authorId="1" shapeId="0" xr:uid="{00000000-0006-0000-0D00-0000B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0" authorId="1" shapeId="0" xr:uid="{00000000-0006-0000-0D00-0000B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1" authorId="1" shapeId="0" xr:uid="{00000000-0006-0000-0D00-0000B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2" authorId="1" shapeId="0" xr:uid="{00000000-0006-0000-0D00-0000B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3" authorId="1" shapeId="0" xr:uid="{00000000-0006-0000-0D00-0000B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4" authorId="1" shapeId="0" xr:uid="{00000000-0006-0000-0D00-0000B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5" authorId="1" shapeId="0" xr:uid="{00000000-0006-0000-0D00-0000B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6" authorId="1" shapeId="0" xr:uid="{00000000-0006-0000-0D00-0000B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7" authorId="1" shapeId="0" xr:uid="{00000000-0006-0000-0D00-0000B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8" authorId="1" shapeId="0" xr:uid="{00000000-0006-0000-0D00-0000B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199" authorId="1" shapeId="0" xr:uid="{00000000-0006-0000-0D00-0000B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0" authorId="1" shapeId="0" xr:uid="{00000000-0006-0000-0D00-0000B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1" authorId="1" shapeId="0" xr:uid="{00000000-0006-0000-0D00-0000C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2" authorId="1" shapeId="0" xr:uid="{00000000-0006-0000-0D00-0000C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3" authorId="1" shapeId="0" xr:uid="{00000000-0006-0000-0D00-0000C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4" authorId="1" shapeId="0" xr:uid="{00000000-0006-0000-0D00-0000C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5" authorId="1" shapeId="0" xr:uid="{00000000-0006-0000-0D00-0000C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6" authorId="1" shapeId="0" xr:uid="{00000000-0006-0000-0D00-0000C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7" authorId="1" shapeId="0" xr:uid="{00000000-0006-0000-0D00-0000C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8" authorId="1" shapeId="0" xr:uid="{00000000-0006-0000-0D00-0000C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09" authorId="1" shapeId="0" xr:uid="{00000000-0006-0000-0D00-0000C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0" authorId="1" shapeId="0" xr:uid="{00000000-0006-0000-0D00-0000C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1" authorId="1" shapeId="0" xr:uid="{00000000-0006-0000-0D00-0000C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2" authorId="1" shapeId="0" xr:uid="{00000000-0006-0000-0D00-0000C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3" authorId="1" shapeId="0" xr:uid="{00000000-0006-0000-0D00-0000C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4" authorId="1" shapeId="0" xr:uid="{00000000-0006-0000-0D00-0000C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5" authorId="1" shapeId="0" xr:uid="{00000000-0006-0000-0D00-0000C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6" authorId="1" shapeId="0" xr:uid="{00000000-0006-0000-0D00-0000C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7" authorId="1" shapeId="0" xr:uid="{00000000-0006-0000-0D00-0000D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8" authorId="1" shapeId="0" xr:uid="{00000000-0006-0000-0D00-0000D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19" authorId="1" shapeId="0" xr:uid="{00000000-0006-0000-0D00-0000D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0" authorId="1" shapeId="0" xr:uid="{00000000-0006-0000-0D00-0000D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1" authorId="1" shapeId="0" xr:uid="{00000000-0006-0000-0D00-0000D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2" authorId="1" shapeId="0" xr:uid="{00000000-0006-0000-0D00-0000D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3" authorId="1" shapeId="0" xr:uid="{00000000-0006-0000-0D00-0000D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4" authorId="1" shapeId="0" xr:uid="{00000000-0006-0000-0D00-0000D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5" authorId="1" shapeId="0" xr:uid="{00000000-0006-0000-0D00-0000D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6" authorId="1" shapeId="0" xr:uid="{00000000-0006-0000-0D00-0000D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7" authorId="1" shapeId="0" xr:uid="{00000000-0006-0000-0D00-0000D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8" authorId="1" shapeId="0" xr:uid="{00000000-0006-0000-0D00-0000D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29" authorId="1" shapeId="0" xr:uid="{00000000-0006-0000-0D00-0000D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0" authorId="1" shapeId="0" xr:uid="{00000000-0006-0000-0D00-0000D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1" authorId="1" shapeId="0" xr:uid="{00000000-0006-0000-0D00-0000D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2" authorId="1" shapeId="0" xr:uid="{00000000-0006-0000-0D00-0000D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3" authorId="1" shapeId="0" xr:uid="{00000000-0006-0000-0D00-0000E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4" authorId="1" shapeId="0" xr:uid="{00000000-0006-0000-0D00-0000E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5" authorId="1" shapeId="0" xr:uid="{00000000-0006-0000-0D00-0000E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6" authorId="1" shapeId="0" xr:uid="{00000000-0006-0000-0D00-0000E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7" authorId="1" shapeId="0" xr:uid="{00000000-0006-0000-0D00-0000E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8" authorId="1" shapeId="0" xr:uid="{00000000-0006-0000-0D00-0000E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39" authorId="1" shapeId="0" xr:uid="{00000000-0006-0000-0D00-0000E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0" authorId="1" shapeId="0" xr:uid="{00000000-0006-0000-0D00-0000E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1" authorId="1" shapeId="0" xr:uid="{00000000-0006-0000-0D00-0000E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2" authorId="1" shapeId="0" xr:uid="{00000000-0006-0000-0D00-0000E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3" authorId="1" shapeId="0" xr:uid="{00000000-0006-0000-0D00-0000E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4" authorId="1" shapeId="0" xr:uid="{00000000-0006-0000-0D00-0000E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5" authorId="1" shapeId="0" xr:uid="{00000000-0006-0000-0D00-0000E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6" authorId="1" shapeId="0" xr:uid="{00000000-0006-0000-0D00-0000E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7" authorId="1" shapeId="0" xr:uid="{00000000-0006-0000-0D00-0000E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8" authorId="1" shapeId="0" xr:uid="{00000000-0006-0000-0D00-0000E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49" authorId="1" shapeId="0" xr:uid="{00000000-0006-0000-0D00-0000F0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0" authorId="1" shapeId="0" xr:uid="{00000000-0006-0000-0D00-0000F1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1" authorId="1" shapeId="0" xr:uid="{00000000-0006-0000-0D00-0000F2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2" authorId="1" shapeId="0" xr:uid="{00000000-0006-0000-0D00-0000F3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3" authorId="1" shapeId="0" xr:uid="{00000000-0006-0000-0D00-0000F4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4" authorId="1" shapeId="0" xr:uid="{00000000-0006-0000-0D00-0000F5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5" authorId="1" shapeId="0" xr:uid="{00000000-0006-0000-0D00-0000F6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6" authorId="1" shapeId="0" xr:uid="{00000000-0006-0000-0D00-0000F7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7" authorId="1" shapeId="0" xr:uid="{00000000-0006-0000-0D00-0000F8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8" authorId="1" shapeId="0" xr:uid="{00000000-0006-0000-0D00-0000F9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59" authorId="1" shapeId="0" xr:uid="{00000000-0006-0000-0D00-0000FA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0" authorId="1" shapeId="0" xr:uid="{00000000-0006-0000-0D00-0000FB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1" authorId="1" shapeId="0" xr:uid="{00000000-0006-0000-0D00-0000FC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2" authorId="1" shapeId="0" xr:uid="{00000000-0006-0000-0D00-0000FD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3" authorId="1" shapeId="0" xr:uid="{00000000-0006-0000-0D00-0000FE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4" authorId="1" shapeId="0" xr:uid="{00000000-0006-0000-0D00-0000FF00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5" authorId="1" shapeId="0" xr:uid="{00000000-0006-0000-0D00-00000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6" authorId="1" shapeId="0" xr:uid="{00000000-0006-0000-0D00-00000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7" authorId="1" shapeId="0" xr:uid="{00000000-0006-0000-0D00-00000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8" authorId="1" shapeId="0" xr:uid="{00000000-0006-0000-0D00-00000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69" authorId="1" shapeId="0" xr:uid="{00000000-0006-0000-0D00-00000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0" authorId="1" shapeId="0" xr:uid="{00000000-0006-0000-0D00-00000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1" authorId="1" shapeId="0" xr:uid="{00000000-0006-0000-0D00-00000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2" authorId="1" shapeId="0" xr:uid="{00000000-0006-0000-0D00-00000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3" authorId="1" shapeId="0" xr:uid="{00000000-0006-0000-0D00-00000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4" authorId="1" shapeId="0" xr:uid="{00000000-0006-0000-0D00-00000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5" authorId="1" shapeId="0" xr:uid="{00000000-0006-0000-0D00-00000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6" authorId="1" shapeId="0" xr:uid="{00000000-0006-0000-0D00-00000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7" authorId="1" shapeId="0" xr:uid="{00000000-0006-0000-0D00-00000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8" authorId="1" shapeId="0" xr:uid="{00000000-0006-0000-0D00-00000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79" authorId="1" shapeId="0" xr:uid="{00000000-0006-0000-0D00-00000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0" authorId="1" shapeId="0" xr:uid="{00000000-0006-0000-0D00-00000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1" authorId="1" shapeId="0" xr:uid="{00000000-0006-0000-0D00-00001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2" authorId="1" shapeId="0" xr:uid="{00000000-0006-0000-0D00-00001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3" authorId="1" shapeId="0" xr:uid="{00000000-0006-0000-0D00-00001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4" authorId="1" shapeId="0" xr:uid="{00000000-0006-0000-0D00-00001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5" authorId="1" shapeId="0" xr:uid="{00000000-0006-0000-0D00-00001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6" authorId="1" shapeId="0" xr:uid="{00000000-0006-0000-0D00-00001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7" authorId="1" shapeId="0" xr:uid="{00000000-0006-0000-0D00-00001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8" authorId="1" shapeId="0" xr:uid="{00000000-0006-0000-0D00-00001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89" authorId="1" shapeId="0" xr:uid="{00000000-0006-0000-0D00-00001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0" authorId="1" shapeId="0" xr:uid="{00000000-0006-0000-0D00-00001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1" authorId="1" shapeId="0" xr:uid="{00000000-0006-0000-0D00-00001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2" authorId="1" shapeId="0" xr:uid="{00000000-0006-0000-0D00-00001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3" authorId="1" shapeId="0" xr:uid="{00000000-0006-0000-0D00-00001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4" authorId="1" shapeId="0" xr:uid="{00000000-0006-0000-0D00-00001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5" authorId="1" shapeId="0" xr:uid="{00000000-0006-0000-0D00-00001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6" authorId="1" shapeId="0" xr:uid="{00000000-0006-0000-0D00-00001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7" authorId="1" shapeId="0" xr:uid="{00000000-0006-0000-0D00-00002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8" authorId="1" shapeId="0" xr:uid="{00000000-0006-0000-0D00-00002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299" authorId="1" shapeId="0" xr:uid="{00000000-0006-0000-0D00-00002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0" authorId="1" shapeId="0" xr:uid="{00000000-0006-0000-0D00-00002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1" authorId="1" shapeId="0" xr:uid="{00000000-0006-0000-0D00-00002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2" authorId="1" shapeId="0" xr:uid="{00000000-0006-0000-0D00-00002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3" authorId="1" shapeId="0" xr:uid="{00000000-0006-0000-0D00-00002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4" authorId="1" shapeId="0" xr:uid="{00000000-0006-0000-0D00-00002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5" authorId="1" shapeId="0" xr:uid="{00000000-0006-0000-0D00-00002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6" authorId="1" shapeId="0" xr:uid="{00000000-0006-0000-0D00-00002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7" authorId="1" shapeId="0" xr:uid="{00000000-0006-0000-0D00-00002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8" authorId="1" shapeId="0" xr:uid="{00000000-0006-0000-0D00-00002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09" authorId="1" shapeId="0" xr:uid="{00000000-0006-0000-0D00-00002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0" authorId="1" shapeId="0" xr:uid="{00000000-0006-0000-0D00-00002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1" authorId="1" shapeId="0" xr:uid="{00000000-0006-0000-0D00-00002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2" authorId="1" shapeId="0" xr:uid="{00000000-0006-0000-0D00-00002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3" authorId="1" shapeId="0" xr:uid="{00000000-0006-0000-0D00-00003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4" authorId="1" shapeId="0" xr:uid="{00000000-0006-0000-0D00-00003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5" authorId="1" shapeId="0" xr:uid="{00000000-0006-0000-0D00-00003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6" authorId="1" shapeId="0" xr:uid="{00000000-0006-0000-0D00-00003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7" authorId="1" shapeId="0" xr:uid="{00000000-0006-0000-0D00-00003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8" authorId="1" shapeId="0" xr:uid="{00000000-0006-0000-0D00-00003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19" authorId="1" shapeId="0" xr:uid="{00000000-0006-0000-0D00-00003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0" authorId="1" shapeId="0" xr:uid="{00000000-0006-0000-0D00-00003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1" authorId="1" shapeId="0" xr:uid="{00000000-0006-0000-0D00-00003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2" authorId="1" shapeId="0" xr:uid="{00000000-0006-0000-0D00-00003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3" authorId="1" shapeId="0" xr:uid="{00000000-0006-0000-0D00-00003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4" authorId="1" shapeId="0" xr:uid="{00000000-0006-0000-0D00-00003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5" authorId="1" shapeId="0" xr:uid="{00000000-0006-0000-0D00-00003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6" authorId="1" shapeId="0" xr:uid="{00000000-0006-0000-0D00-00003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7" authorId="1" shapeId="0" xr:uid="{00000000-0006-0000-0D00-00003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8" authorId="1" shapeId="0" xr:uid="{00000000-0006-0000-0D00-00003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29" authorId="1" shapeId="0" xr:uid="{00000000-0006-0000-0D00-00004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0" authorId="1" shapeId="0" xr:uid="{00000000-0006-0000-0D00-00004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1" authorId="1" shapeId="0" xr:uid="{00000000-0006-0000-0D00-00004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2" authorId="1" shapeId="0" xr:uid="{00000000-0006-0000-0D00-00004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3" authorId="1" shapeId="0" xr:uid="{00000000-0006-0000-0D00-00004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4" authorId="1" shapeId="0" xr:uid="{00000000-0006-0000-0D00-00004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5" authorId="1" shapeId="0" xr:uid="{00000000-0006-0000-0D00-00004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6" authorId="1" shapeId="0" xr:uid="{00000000-0006-0000-0D00-00004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7" authorId="1" shapeId="0" xr:uid="{00000000-0006-0000-0D00-00004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8" authorId="1" shapeId="0" xr:uid="{00000000-0006-0000-0D00-00004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39" authorId="1" shapeId="0" xr:uid="{00000000-0006-0000-0D00-00004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0" authorId="1" shapeId="0" xr:uid="{00000000-0006-0000-0D00-00004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1" authorId="1" shapeId="0" xr:uid="{00000000-0006-0000-0D00-00004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2" authorId="1" shapeId="0" xr:uid="{00000000-0006-0000-0D00-00004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3" authorId="1" shapeId="0" xr:uid="{00000000-0006-0000-0D00-00004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4" authorId="1" shapeId="0" xr:uid="{00000000-0006-0000-0D00-00004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5" authorId="1" shapeId="0" xr:uid="{00000000-0006-0000-0D00-00005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6" authorId="1" shapeId="0" xr:uid="{00000000-0006-0000-0D00-00005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7" authorId="1" shapeId="0" xr:uid="{00000000-0006-0000-0D00-00005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8" authorId="1" shapeId="0" xr:uid="{00000000-0006-0000-0D00-00005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49" authorId="1" shapeId="0" xr:uid="{00000000-0006-0000-0D00-00005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0" authorId="1" shapeId="0" xr:uid="{00000000-0006-0000-0D00-00005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1" authorId="1" shapeId="0" xr:uid="{00000000-0006-0000-0D00-00005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2" authorId="1" shapeId="0" xr:uid="{00000000-0006-0000-0D00-00005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3" authorId="1" shapeId="0" xr:uid="{00000000-0006-0000-0D00-00005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4" authorId="1" shapeId="0" xr:uid="{00000000-0006-0000-0D00-00005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5" authorId="1" shapeId="0" xr:uid="{00000000-0006-0000-0D00-00005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6" authorId="1" shapeId="0" xr:uid="{00000000-0006-0000-0D00-00005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7" authorId="1" shapeId="0" xr:uid="{00000000-0006-0000-0D00-00005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8" authorId="1" shapeId="0" xr:uid="{00000000-0006-0000-0D00-00005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59" authorId="1" shapeId="0" xr:uid="{00000000-0006-0000-0D00-00005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0" authorId="1" shapeId="0" xr:uid="{00000000-0006-0000-0D00-00005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1" authorId="1" shapeId="0" xr:uid="{00000000-0006-0000-0D00-00006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2" authorId="1" shapeId="0" xr:uid="{00000000-0006-0000-0D00-00006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3" authorId="1" shapeId="0" xr:uid="{00000000-0006-0000-0D00-00006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4" authorId="1" shapeId="0" xr:uid="{00000000-0006-0000-0D00-00006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5" authorId="1" shapeId="0" xr:uid="{00000000-0006-0000-0D00-00006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6" authorId="1" shapeId="0" xr:uid="{00000000-0006-0000-0D00-00006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7" authorId="1" shapeId="0" xr:uid="{00000000-0006-0000-0D00-00006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8" authorId="1" shapeId="0" xr:uid="{00000000-0006-0000-0D00-00006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69" authorId="1" shapeId="0" xr:uid="{00000000-0006-0000-0D00-00006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0" authorId="1" shapeId="0" xr:uid="{00000000-0006-0000-0D00-00006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1" authorId="1" shapeId="0" xr:uid="{00000000-0006-0000-0D00-00006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2" authorId="1" shapeId="0" xr:uid="{00000000-0006-0000-0D00-00006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3" authorId="1" shapeId="0" xr:uid="{00000000-0006-0000-0D00-00006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4" authorId="1" shapeId="0" xr:uid="{00000000-0006-0000-0D00-00006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5" authorId="1" shapeId="0" xr:uid="{00000000-0006-0000-0D00-00006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6" authorId="1" shapeId="0" xr:uid="{00000000-0006-0000-0D00-00006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7" authorId="1" shapeId="0" xr:uid="{00000000-0006-0000-0D00-00007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8" authorId="1" shapeId="0" xr:uid="{00000000-0006-0000-0D00-00007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79" authorId="1" shapeId="0" xr:uid="{00000000-0006-0000-0D00-00007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0" authorId="1" shapeId="0" xr:uid="{00000000-0006-0000-0D00-00007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1" authorId="1" shapeId="0" xr:uid="{00000000-0006-0000-0D00-00007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2" authorId="1" shapeId="0" xr:uid="{00000000-0006-0000-0D00-00007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3" authorId="1" shapeId="0" xr:uid="{00000000-0006-0000-0D00-00007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4" authorId="1" shapeId="0" xr:uid="{00000000-0006-0000-0D00-00007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5" authorId="1" shapeId="0" xr:uid="{00000000-0006-0000-0D00-00007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6" authorId="1" shapeId="0" xr:uid="{00000000-0006-0000-0D00-00007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7" authorId="1" shapeId="0" xr:uid="{00000000-0006-0000-0D00-00007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8" authorId="1" shapeId="0" xr:uid="{00000000-0006-0000-0D00-00007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89" authorId="1" shapeId="0" xr:uid="{00000000-0006-0000-0D00-00007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0" authorId="1" shapeId="0" xr:uid="{00000000-0006-0000-0D00-00007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1" authorId="1" shapeId="0" xr:uid="{00000000-0006-0000-0D00-00007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2" authorId="1" shapeId="0" xr:uid="{00000000-0006-0000-0D00-00007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3" authorId="1" shapeId="0" xr:uid="{00000000-0006-0000-0D00-00008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4" authorId="1" shapeId="0" xr:uid="{00000000-0006-0000-0D00-00008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5" authorId="1" shapeId="0" xr:uid="{00000000-0006-0000-0D00-00008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6" authorId="1" shapeId="0" xr:uid="{00000000-0006-0000-0D00-00008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7" authorId="1" shapeId="0" xr:uid="{00000000-0006-0000-0D00-00008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8" authorId="1" shapeId="0" xr:uid="{00000000-0006-0000-0D00-00008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399" authorId="1" shapeId="0" xr:uid="{00000000-0006-0000-0D00-00008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0" authorId="1" shapeId="0" xr:uid="{00000000-0006-0000-0D00-00008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1" authorId="1" shapeId="0" xr:uid="{00000000-0006-0000-0D00-00008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2" authorId="1" shapeId="0" xr:uid="{00000000-0006-0000-0D00-00008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3" authorId="1" shapeId="0" xr:uid="{00000000-0006-0000-0D00-00008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4" authorId="1" shapeId="0" xr:uid="{00000000-0006-0000-0D00-00008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5" authorId="1" shapeId="0" xr:uid="{00000000-0006-0000-0D00-00008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6" authorId="1" shapeId="0" xr:uid="{00000000-0006-0000-0D00-00008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7" authorId="1" shapeId="0" xr:uid="{00000000-0006-0000-0D00-00008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8" authorId="1" shapeId="0" xr:uid="{00000000-0006-0000-0D00-00008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09" authorId="1" shapeId="0" xr:uid="{00000000-0006-0000-0D00-00009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0" authorId="1" shapeId="0" xr:uid="{00000000-0006-0000-0D00-00009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1" authorId="1" shapeId="0" xr:uid="{00000000-0006-0000-0D00-00009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2" authorId="1" shapeId="0" xr:uid="{00000000-0006-0000-0D00-00009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3" authorId="1" shapeId="0" xr:uid="{00000000-0006-0000-0D00-00009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4" authorId="1" shapeId="0" xr:uid="{00000000-0006-0000-0D00-00009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5" authorId="1" shapeId="0" xr:uid="{00000000-0006-0000-0D00-00009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6" authorId="1" shapeId="0" xr:uid="{00000000-0006-0000-0D00-00009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7" authorId="1" shapeId="0" xr:uid="{00000000-0006-0000-0D00-00009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8" authorId="1" shapeId="0" xr:uid="{00000000-0006-0000-0D00-00009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19" authorId="1" shapeId="0" xr:uid="{00000000-0006-0000-0D00-00009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0" authorId="1" shapeId="0" xr:uid="{00000000-0006-0000-0D00-00009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1" authorId="1" shapeId="0" xr:uid="{00000000-0006-0000-0D00-00009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2" authorId="1" shapeId="0" xr:uid="{00000000-0006-0000-0D00-00009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3" authorId="1" shapeId="0" xr:uid="{00000000-0006-0000-0D00-00009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4" authorId="1" shapeId="0" xr:uid="{00000000-0006-0000-0D00-00009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5" authorId="1" shapeId="0" xr:uid="{00000000-0006-0000-0D00-0000A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6" authorId="1" shapeId="0" xr:uid="{00000000-0006-0000-0D00-0000A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7" authorId="1" shapeId="0" xr:uid="{00000000-0006-0000-0D00-0000A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8" authorId="1" shapeId="0" xr:uid="{00000000-0006-0000-0D00-0000A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29" authorId="1" shapeId="0" xr:uid="{00000000-0006-0000-0D00-0000A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0" authorId="1" shapeId="0" xr:uid="{00000000-0006-0000-0D00-0000A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1" authorId="1" shapeId="0" xr:uid="{00000000-0006-0000-0D00-0000A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2" authorId="1" shapeId="0" xr:uid="{00000000-0006-0000-0D00-0000A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3" authorId="1" shapeId="0" xr:uid="{00000000-0006-0000-0D00-0000A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4" authorId="1" shapeId="0" xr:uid="{00000000-0006-0000-0D00-0000A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5" authorId="1" shapeId="0" xr:uid="{00000000-0006-0000-0D00-0000A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6" authorId="1" shapeId="0" xr:uid="{00000000-0006-0000-0D00-0000A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7" authorId="1" shapeId="0" xr:uid="{00000000-0006-0000-0D00-0000A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8" authorId="1" shapeId="0" xr:uid="{00000000-0006-0000-0D00-0000A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39" authorId="1" shapeId="0" xr:uid="{00000000-0006-0000-0D00-0000A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0" authorId="1" shapeId="0" xr:uid="{00000000-0006-0000-0D00-0000A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1" authorId="1" shapeId="0" xr:uid="{00000000-0006-0000-0D00-0000B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2" authorId="1" shapeId="0" xr:uid="{00000000-0006-0000-0D00-0000B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3" authorId="1" shapeId="0" xr:uid="{00000000-0006-0000-0D00-0000B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4" authorId="1" shapeId="0" xr:uid="{00000000-0006-0000-0D00-0000B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5" authorId="1" shapeId="0" xr:uid="{00000000-0006-0000-0D00-0000B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6" authorId="1" shapeId="0" xr:uid="{00000000-0006-0000-0D00-0000B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7" authorId="1" shapeId="0" xr:uid="{00000000-0006-0000-0D00-0000B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8" authorId="1" shapeId="0" xr:uid="{00000000-0006-0000-0D00-0000B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49" authorId="1" shapeId="0" xr:uid="{00000000-0006-0000-0D00-0000B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0" authorId="1" shapeId="0" xr:uid="{00000000-0006-0000-0D00-0000B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1" authorId="1" shapeId="0" xr:uid="{00000000-0006-0000-0D00-0000B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2" authorId="1" shapeId="0" xr:uid="{00000000-0006-0000-0D00-0000B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3" authorId="1" shapeId="0" xr:uid="{00000000-0006-0000-0D00-0000B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4" authorId="1" shapeId="0" xr:uid="{00000000-0006-0000-0D00-0000B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5" authorId="1" shapeId="0" xr:uid="{00000000-0006-0000-0D00-0000B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6" authorId="1" shapeId="0" xr:uid="{00000000-0006-0000-0D00-0000B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7" authorId="1" shapeId="0" xr:uid="{00000000-0006-0000-0D00-0000C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8" authorId="1" shapeId="0" xr:uid="{00000000-0006-0000-0D00-0000C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59" authorId="1" shapeId="0" xr:uid="{00000000-0006-0000-0D00-0000C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0" authorId="1" shapeId="0" xr:uid="{00000000-0006-0000-0D00-0000C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1" authorId="1" shapeId="0" xr:uid="{00000000-0006-0000-0D00-0000C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2" authorId="1" shapeId="0" xr:uid="{00000000-0006-0000-0D00-0000C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3" authorId="1" shapeId="0" xr:uid="{00000000-0006-0000-0D00-0000C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4" authorId="1" shapeId="0" xr:uid="{00000000-0006-0000-0D00-0000C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5" authorId="1" shapeId="0" xr:uid="{00000000-0006-0000-0D00-0000C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6" authorId="1" shapeId="0" xr:uid="{00000000-0006-0000-0D00-0000C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7" authorId="1" shapeId="0" xr:uid="{00000000-0006-0000-0D00-0000C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8" authorId="1" shapeId="0" xr:uid="{00000000-0006-0000-0D00-0000C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69" authorId="1" shapeId="0" xr:uid="{00000000-0006-0000-0D00-0000C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0" authorId="1" shapeId="0" xr:uid="{00000000-0006-0000-0D00-0000C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1" authorId="1" shapeId="0" xr:uid="{00000000-0006-0000-0D00-0000C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2" authorId="1" shapeId="0" xr:uid="{00000000-0006-0000-0D00-0000C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3" authorId="1" shapeId="0" xr:uid="{00000000-0006-0000-0D00-0000D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4" authorId="1" shapeId="0" xr:uid="{00000000-0006-0000-0D00-0000D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5" authorId="1" shapeId="0" xr:uid="{00000000-0006-0000-0D00-0000D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6" authorId="1" shapeId="0" xr:uid="{00000000-0006-0000-0D00-0000D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7" authorId="1" shapeId="0" xr:uid="{00000000-0006-0000-0D00-0000D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8" authorId="1" shapeId="0" xr:uid="{00000000-0006-0000-0D00-0000D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79" authorId="1" shapeId="0" xr:uid="{00000000-0006-0000-0D00-0000D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0" authorId="1" shapeId="0" xr:uid="{00000000-0006-0000-0D00-0000D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1" authorId="1" shapeId="0" xr:uid="{00000000-0006-0000-0D00-0000D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2" authorId="1" shapeId="0" xr:uid="{00000000-0006-0000-0D00-0000D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3" authorId="1" shapeId="0" xr:uid="{00000000-0006-0000-0D00-0000D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4" authorId="1" shapeId="0" xr:uid="{00000000-0006-0000-0D00-0000D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5" authorId="1" shapeId="0" xr:uid="{00000000-0006-0000-0D00-0000D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6" authorId="1" shapeId="0" xr:uid="{00000000-0006-0000-0D00-0000D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7" authorId="1" shapeId="0" xr:uid="{00000000-0006-0000-0D00-0000D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8" authorId="1" shapeId="0" xr:uid="{00000000-0006-0000-0D00-0000D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89" authorId="1" shapeId="0" xr:uid="{00000000-0006-0000-0D00-0000E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0" authorId="1" shapeId="0" xr:uid="{00000000-0006-0000-0D00-0000E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1" authorId="1" shapeId="0" xr:uid="{00000000-0006-0000-0D00-0000E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2" authorId="1" shapeId="0" xr:uid="{00000000-0006-0000-0D00-0000E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3" authorId="1" shapeId="0" xr:uid="{00000000-0006-0000-0D00-0000E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4" authorId="1" shapeId="0" xr:uid="{00000000-0006-0000-0D00-0000E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5" authorId="1" shapeId="0" xr:uid="{00000000-0006-0000-0D00-0000E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6" authorId="1" shapeId="0" xr:uid="{00000000-0006-0000-0D00-0000E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7" authorId="1" shapeId="0" xr:uid="{00000000-0006-0000-0D00-0000E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8" authorId="1" shapeId="0" xr:uid="{00000000-0006-0000-0D00-0000E9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499" authorId="1" shapeId="0" xr:uid="{00000000-0006-0000-0D00-0000EA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0" authorId="1" shapeId="0" xr:uid="{00000000-0006-0000-0D00-0000EB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1" authorId="1" shapeId="0" xr:uid="{00000000-0006-0000-0D00-0000EC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2" authorId="1" shapeId="0" xr:uid="{00000000-0006-0000-0D00-0000ED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3" authorId="1" shapeId="0" xr:uid="{00000000-0006-0000-0D00-0000EE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4" authorId="1" shapeId="0" xr:uid="{00000000-0006-0000-0D00-0000EF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5" authorId="1" shapeId="0" xr:uid="{00000000-0006-0000-0D00-0000F0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6" authorId="1" shapeId="0" xr:uid="{00000000-0006-0000-0D00-0000F1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7" authorId="1" shapeId="0" xr:uid="{00000000-0006-0000-0D00-0000F2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8" authorId="1" shapeId="0" xr:uid="{00000000-0006-0000-0D00-0000F3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09" authorId="1" shapeId="0" xr:uid="{00000000-0006-0000-0D00-0000F4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10" authorId="1" shapeId="0" xr:uid="{00000000-0006-0000-0D00-0000F5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11" authorId="1" shapeId="0" xr:uid="{00000000-0006-0000-0D00-0000F6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12" authorId="1" shapeId="0" xr:uid="{00000000-0006-0000-0D00-0000F7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  <comment ref="H513" authorId="1" shapeId="0" xr:uid="{00000000-0006-0000-0D00-0000F8010000}">
      <text>
        <r>
          <rPr>
            <b/>
            <u/>
            <sz val="9"/>
            <color indexed="81"/>
            <rFont val="Tahoma"/>
            <family val="2"/>
          </rPr>
          <t xml:space="preserve">TASA IVA PUBLICO EN GENERAL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TASA IVA CLIENTES INDIVIDUALES</t>
        </r>
        <r>
          <rPr>
            <sz val="9"/>
            <color indexed="81"/>
            <rFont val="Tahoma"/>
            <family val="2"/>
          </rPr>
          <t xml:space="preserve">
      E = Excento
     0%
    16%</t>
        </r>
      </text>
    </comment>
  </commentList>
</comments>
</file>

<file path=xl/sharedStrings.xml><?xml version="1.0" encoding="utf-8"?>
<sst xmlns="http://schemas.openxmlformats.org/spreadsheetml/2006/main" count="1715" uniqueCount="234">
  <si>
    <t>Ingresos:</t>
  </si>
  <si>
    <t>Fecha</t>
  </si>
  <si>
    <t>I.V.A.</t>
  </si>
  <si>
    <t>Total</t>
  </si>
  <si>
    <t>Egresos</t>
  </si>
  <si>
    <t>C  o n c e p t o</t>
  </si>
  <si>
    <t>Menos:</t>
  </si>
  <si>
    <t>Igual:</t>
  </si>
  <si>
    <t>Base para el pago provisional</t>
  </si>
  <si>
    <t>Excedente del límite inferior</t>
  </si>
  <si>
    <t>Por:</t>
  </si>
  <si>
    <t>% sobre exedente del límite inferior</t>
  </si>
  <si>
    <t>Impuesto marginal</t>
  </si>
  <si>
    <t>Más:</t>
  </si>
  <si>
    <t>Cuota fija</t>
  </si>
  <si>
    <t>Igual</t>
  </si>
  <si>
    <t>Saldo a cargo o a favor</t>
  </si>
  <si>
    <t xml:space="preserve">I.V.A. Cobrado </t>
  </si>
  <si>
    <t>Retenciones</t>
  </si>
  <si>
    <t>I.V.A. Acreditable</t>
  </si>
  <si>
    <t>R.F.C.</t>
  </si>
  <si>
    <t>IMPUESTOS</t>
  </si>
  <si>
    <t>NOMBRE:</t>
  </si>
  <si>
    <t>AÑO:</t>
  </si>
  <si>
    <t>LIMITE INFERIOR</t>
  </si>
  <si>
    <t>LIMITE SUPERIOR</t>
  </si>
  <si>
    <t>CUOTA FIJA</t>
  </si>
  <si>
    <t>% S/EXCEDENTE DEL L.I.</t>
  </si>
  <si>
    <t>Nombre</t>
  </si>
  <si>
    <t>Apellido Paterno</t>
  </si>
  <si>
    <t>Apellido Materno</t>
  </si>
  <si>
    <t>DATOS GENERALES</t>
  </si>
  <si>
    <t>IMPORTE</t>
  </si>
  <si>
    <t xml:space="preserve">Folio 001  </t>
  </si>
  <si>
    <t xml:space="preserve">Folio 002  </t>
  </si>
  <si>
    <t xml:space="preserve">Folio 003  </t>
  </si>
  <si>
    <t xml:space="preserve">Folio 004  </t>
  </si>
  <si>
    <t xml:space="preserve">Folio 005  </t>
  </si>
  <si>
    <t xml:space="preserve">Folio 006  </t>
  </si>
  <si>
    <t xml:space="preserve">Folio 007  </t>
  </si>
  <si>
    <t xml:space="preserve">Folio 008  </t>
  </si>
  <si>
    <t xml:space="preserve">Folio 009  </t>
  </si>
  <si>
    <t xml:space="preserve">Folio 010  </t>
  </si>
  <si>
    <t xml:space="preserve">Folio 011  </t>
  </si>
  <si>
    <t xml:space="preserve">Folio 012  </t>
  </si>
  <si>
    <t>Impuesto a cargo</t>
  </si>
  <si>
    <t>Límite inferior</t>
  </si>
  <si>
    <t>Impuesto reducido</t>
  </si>
  <si>
    <t>Concepto</t>
  </si>
  <si>
    <t>Deducciones autorizadas pagadas</t>
  </si>
  <si>
    <t>10% de retención por personal morales</t>
  </si>
  <si>
    <t>I.V.A. a cargo o a favor del periodo</t>
  </si>
  <si>
    <t>Saldo a favor pendiente de acreditar</t>
  </si>
  <si>
    <t>%</t>
  </si>
  <si>
    <t>CELDAS COLOR AZUL</t>
  </si>
  <si>
    <t>Hipervinculo</t>
  </si>
  <si>
    <t>Formulas</t>
  </si>
  <si>
    <t>INGRESOS</t>
  </si>
  <si>
    <t>EGRESOS</t>
  </si>
  <si>
    <t>PEAF6903298H9</t>
  </si>
  <si>
    <t>Impuestos</t>
  </si>
  <si>
    <t xml:space="preserve">          Resumen:</t>
  </si>
  <si>
    <t>Retención I.S.R.</t>
  </si>
  <si>
    <t>Retención I.V.A.</t>
  </si>
  <si>
    <t xml:space="preserve">TARIFA I.S.R. </t>
  </si>
  <si>
    <t>Referencia</t>
  </si>
  <si>
    <t>LCP Francisco Javier Pérez Aguayo</t>
  </si>
  <si>
    <t>Datos de la Empresa</t>
  </si>
  <si>
    <t>Tablas y Tarifas de ISR</t>
  </si>
  <si>
    <t>Ingresos y Egresos</t>
  </si>
  <si>
    <t>INGRESOS Y EGRESOS</t>
  </si>
  <si>
    <t>Captura</t>
  </si>
  <si>
    <t>Encabezados</t>
  </si>
  <si>
    <t>CONTIENEN FORMULAS</t>
  </si>
  <si>
    <t>SON PARA LA CAPTURA DE LA INFORMACION</t>
  </si>
  <si>
    <t>HIPERVINCULOS QUE TE PERMITEN CAMBIAR DE HOJA</t>
  </si>
  <si>
    <t>CELDAS DE TITULOS</t>
  </si>
  <si>
    <t>PTU pagada en el ejercicio</t>
  </si>
  <si>
    <t>Listado1</t>
  </si>
  <si>
    <t>E</t>
  </si>
  <si>
    <t>I.E.P.S.</t>
  </si>
  <si>
    <t>Importe (I.S.R.)</t>
  </si>
  <si>
    <t>Base Exenta I.V.A.</t>
  </si>
  <si>
    <t>Base 0% I.V.A.</t>
  </si>
  <si>
    <t>Base 16% I.V.A.</t>
  </si>
  <si>
    <t>Ingresos exentos</t>
  </si>
  <si>
    <t>TOTAL ACUMULADO:</t>
  </si>
  <si>
    <t>Listado3</t>
  </si>
  <si>
    <t>Solicitud de o Compensación de I.V.A.</t>
  </si>
  <si>
    <t>CLAVE DE ACTIVACION:</t>
  </si>
  <si>
    <t>- La activación puede ser en cualquier momento -</t>
  </si>
  <si>
    <t>Al adquirir este programa uste tiene derecho a activar hasta 10 (diez) contribuyentes en el momento que usted lo requiera,</t>
  </si>
  <si>
    <t>1o. BIMESTRE "ENERO - FEBRERO"</t>
  </si>
  <si>
    <t>2o. BIMESTRE "MARZO - ABRIL"</t>
  </si>
  <si>
    <t>3o. BIMESTRE "MAYO - JUNIO"</t>
  </si>
  <si>
    <t>4o. BIMESTRE "JULIO - AGOSTO"</t>
  </si>
  <si>
    <t>5o. BIMESTRE "SEPTIEMBRE - OCTUBRE"</t>
  </si>
  <si>
    <t>6o. BIMESTRE "NOVIEMBRE - DICIEMBRE"</t>
  </si>
  <si>
    <t>1o BIMESTRE - ENERO - FEBRERO</t>
  </si>
  <si>
    <t>3o. BIMESTRE - MAYO - JUNIO</t>
  </si>
  <si>
    <t>2o. BIMESTRE - MARZO - ABRIL</t>
  </si>
  <si>
    <t>4o BIMESTRE - JULIO - AGOSTO</t>
  </si>
  <si>
    <t>5o BIMESTRE - SEPTIEMBRE - OCTUBRE</t>
  </si>
  <si>
    <t>6o. BIMESTRE - NOVIEMBRE - DICIEMBRE</t>
  </si>
  <si>
    <t>Régimen de Incorporación Fiscal</t>
  </si>
  <si>
    <t>I.S.R. REGIMEN DE INCORPORACION FISCAL</t>
  </si>
  <si>
    <t>TARIFAS DE I.S.R.</t>
  </si>
  <si>
    <t>Diferencias por deducciones mayores a los ingreos de periodos anteriores</t>
  </si>
  <si>
    <t>Diferencia por deducciones mayores a los ingreos del periodo</t>
  </si>
  <si>
    <t>Programa de Contabilidad Régimen de Incorporación Fiscal</t>
  </si>
  <si>
    <t>T O T A L</t>
  </si>
  <si>
    <t>Reduccción del ISR a pagar en el Régimen de Incorporación</t>
  </si>
  <si>
    <t>% de reduccion de ISR en el Régimen de Incorporación</t>
  </si>
  <si>
    <t xml:space="preserve">I.E.P.S. Cobrado </t>
  </si>
  <si>
    <t>I.E.P.S. a cargo o a favor del periodo</t>
  </si>
  <si>
    <t>Solicitud de o Compensación de I.E.P.S.</t>
  </si>
  <si>
    <t>Suma del Mes Régimen de Incorporación</t>
  </si>
  <si>
    <t>Total Acumulado Régimen de Incorporación</t>
  </si>
  <si>
    <t>MES</t>
  </si>
  <si>
    <t>Utilidad</t>
  </si>
  <si>
    <t>I.E.P.S</t>
  </si>
  <si>
    <t>TOTAL</t>
  </si>
  <si>
    <t>1o. Bimestre (Enero y Febrero)</t>
  </si>
  <si>
    <t>2o. Bimestre (Marzo y Abril)</t>
  </si>
  <si>
    <t>3o. Bimestre (Mayo y Junio)</t>
  </si>
  <si>
    <t>4o. Bimestre (Julio y Agosto)</t>
  </si>
  <si>
    <t>5o. Bimestre (Septiembre y Octubre)</t>
  </si>
  <si>
    <t>6o. Bemestre (Noviembre y Diciembre)</t>
  </si>
  <si>
    <t>Ingresos</t>
  </si>
  <si>
    <t>TOTAL Ingresos del Bimestre</t>
  </si>
  <si>
    <t>TOTAL Egresos del Bimestre</t>
  </si>
  <si>
    <t>I.S.R. Regimen de Incorporación Fiscal</t>
  </si>
  <si>
    <t>RESUMEN</t>
  </si>
  <si>
    <t>Impuesto (Art. 111 LISR)</t>
  </si>
  <si>
    <t>SUMA DEL BIMESTRE:</t>
  </si>
  <si>
    <t>Venta Publico I.V.A.</t>
  </si>
  <si>
    <t>0% Decreto</t>
  </si>
  <si>
    <t>Listado2 Ing.</t>
  </si>
  <si>
    <t>Listado2 Eg.</t>
  </si>
  <si>
    <t>% IVA</t>
  </si>
  <si>
    <t>Venta publico en general</t>
  </si>
  <si>
    <t>Venta Clientes Individuales 16%</t>
  </si>
  <si>
    <t>Venta Clientes Individuales 0%</t>
  </si>
  <si>
    <t>Ingresos Exentos</t>
  </si>
  <si>
    <t>I.V.A. Acreditable pagado</t>
  </si>
  <si>
    <t>Listado4</t>
  </si>
  <si>
    <t>Mineria</t>
  </si>
  <si>
    <t>Manufacturas y/o construcción</t>
  </si>
  <si>
    <t>Comercio</t>
  </si>
  <si>
    <t>Prestacion de servicios</t>
  </si>
  <si>
    <t>Alimentos y medicinas</t>
  </si>
  <si>
    <t>Selecciónar Gio o actividad a la que se dedica</t>
  </si>
  <si>
    <t>GIRO O ACTIVIDAD</t>
  </si>
  <si>
    <t>Listado5</t>
  </si>
  <si>
    <t>1. Mineria     2. Manufacturas y/o construcción     3. comercio     4. Prestación de servicios     5. Alimentos y medicinas</t>
  </si>
  <si>
    <t>Decreto 10/IX/2014</t>
  </si>
  <si>
    <t>% REDUCCION ISR</t>
  </si>
  <si>
    <t>% REDUCCION I.V.A VENTA PUBLICO EN GENERAL</t>
  </si>
  <si>
    <t>Activación RFC´s</t>
  </si>
  <si>
    <t>►</t>
  </si>
  <si>
    <t>Solicitar clave de activación</t>
  </si>
  <si>
    <t>Ingresos cobrados acumulados</t>
  </si>
  <si>
    <t>Coeficiente de utilidad</t>
  </si>
  <si>
    <t>Utilidad fiscal estimada</t>
  </si>
  <si>
    <t>Pérdidas fiscales</t>
  </si>
  <si>
    <t>Listado6</t>
  </si>
  <si>
    <t>SI</t>
  </si>
  <si>
    <t>NO</t>
  </si>
  <si>
    <t>OPTA POR PAGAR EN BASE A COEFICIENTE DE UTILIDAD</t>
  </si>
  <si>
    <t>TARIFA I.S.R. APLICADA</t>
  </si>
  <si>
    <t>TARIFA I.S.R. BIMESTRAL</t>
  </si>
  <si>
    <t>TARIFA I.S.R. BIMESTRAL ACUMULADA</t>
  </si>
  <si>
    <t>ISR. por pagar</t>
  </si>
  <si>
    <t>Ingresos cobrados del bimestre</t>
  </si>
  <si>
    <t>Ingresos acumulables</t>
  </si>
  <si>
    <t>Entre:</t>
  </si>
  <si>
    <t>Utilidad fiscal</t>
  </si>
  <si>
    <t>Coeficiente de Utilidad</t>
  </si>
  <si>
    <t>PTU pagada proporcional</t>
  </si>
  <si>
    <t>Utilidad fiscal estimada despues de PTU</t>
  </si>
  <si>
    <t>Pagos provisionales efectuados con anterioridad</t>
  </si>
  <si>
    <t>Otros</t>
  </si>
  <si>
    <t>Determinacion base con coeficiente de utilidad (opcional)</t>
  </si>
  <si>
    <t>Perdidas fiscales</t>
  </si>
  <si>
    <t>Ingresos cobrados del ejercicio</t>
  </si>
  <si>
    <t>Deducciones autorizadas pagadas del ejercicio</t>
  </si>
  <si>
    <t>Base gravable</t>
  </si>
  <si>
    <t>CALCULO DEL I.S.R. ANUAL</t>
  </si>
  <si>
    <t>BIMESTRAL ACUMULADA</t>
  </si>
  <si>
    <t>BIMESTRAL ENERO FEBRERO</t>
  </si>
  <si>
    <t>BIMESTRAL MARZO ABRIL</t>
  </si>
  <si>
    <t>TARIFA APLICADA</t>
  </si>
  <si>
    <t>BIMESTRAL MAYO JUNIO</t>
  </si>
  <si>
    <t>BIMESTRAL JULIO AGOSTO</t>
  </si>
  <si>
    <t>BIMESTRAL SEPTIEMBRE OCTUBRE</t>
  </si>
  <si>
    <t>BIMESTRAL NOVIEMBRE DICIEMBRE</t>
  </si>
  <si>
    <t>ANUAL</t>
  </si>
  <si>
    <t>CALCULO ANUAL</t>
  </si>
  <si>
    <t>Proporción (Artículo 5 de la LIVA)</t>
  </si>
  <si>
    <t>Proporción (Art. 23 Ley de Ingresos de la Federación 2017)</t>
  </si>
  <si>
    <t>Por</t>
  </si>
  <si>
    <t>↓</t>
  </si>
  <si>
    <t>I.V.A. Causado</t>
  </si>
  <si>
    <t>Mas:</t>
  </si>
  <si>
    <t>I.E.P.S. Venta pulbico en general</t>
  </si>
  <si>
    <t>Venta clientes Individuales</t>
  </si>
  <si>
    <t>I.E.P.S. Venta clientes Individuales</t>
  </si>
  <si>
    <t>I.E.P.S. Causado</t>
  </si>
  <si>
    <t>I.E.P.S. Acreditable pagado</t>
  </si>
  <si>
    <t>DETERMINACION COEFICIENTE DE UTILIDAD DEL EJERCICIO ANTERIOR</t>
  </si>
  <si>
    <t>Base para el pago provisional en base a coeficiente de utilidad</t>
  </si>
  <si>
    <t>Porcentaje de reducción IVA público en general</t>
  </si>
  <si>
    <t>Importe de reducción IVA público en general</t>
  </si>
  <si>
    <t>Porcentaje de reducción IEPS público en general</t>
  </si>
  <si>
    <t>I.V.A. Acreditable neto</t>
  </si>
  <si>
    <t>I.E.P.S. Acreditable neto</t>
  </si>
  <si>
    <t>CONTACTO</t>
  </si>
  <si>
    <t>MENU</t>
  </si>
  <si>
    <t>CELDAS COLOR AZUL CIELO</t>
  </si>
  <si>
    <t>CELDAS COLOR AMARILLO</t>
  </si>
  <si>
    <t>CELDAS COLOR AZUL MARINO</t>
  </si>
  <si>
    <t>Detalle:</t>
  </si>
  <si>
    <t>Correo electrónico</t>
  </si>
  <si>
    <t>Sitio Web</t>
  </si>
  <si>
    <t>Programa de Contabilidad Actividad Empresarial y Profesional</t>
  </si>
  <si>
    <t>javierprz@contadorfiscal.mx</t>
  </si>
  <si>
    <t>www.contadorfiscal.mx</t>
  </si>
  <si>
    <t>SIMBOLOGIA Y COLOR DE LAS CELDAS</t>
  </si>
  <si>
    <t>Francisco Javier</t>
  </si>
  <si>
    <t>Pérez</t>
  </si>
  <si>
    <t>Aguayo</t>
  </si>
  <si>
    <t>-</t>
  </si>
  <si>
    <t>VERSIÓN DEMO</t>
  </si>
  <si>
    <t>(Funcionamiento completo al comprar)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</si>
</sst>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0"/>
    <numFmt numFmtId="165" formatCode="_-* #,##0.0000_-;\-* #,##0.0000_-;_-* &quot;-&quot;??_-;_-@_-"/>
  </numFmts>
  <fonts count="9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 Narrow"/>
      <family val="2"/>
    </font>
    <font>
      <u/>
      <sz val="10"/>
      <color indexed="12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4"/>
      <color indexed="9"/>
      <name val="Arial Narrow"/>
      <family val="2"/>
    </font>
    <font>
      <b/>
      <sz val="11"/>
      <color indexed="18"/>
      <name val="Arial Narrow"/>
      <family val="2"/>
    </font>
    <font>
      <b/>
      <sz val="10"/>
      <color indexed="9"/>
      <name val="Arial"/>
      <family val="2"/>
    </font>
    <font>
      <sz val="10"/>
      <color indexed="18"/>
      <name val="Arial Narrow"/>
      <family val="2"/>
    </font>
    <font>
      <sz val="8"/>
      <name val="Arial"/>
      <family val="2"/>
    </font>
    <font>
      <b/>
      <sz val="10"/>
      <color indexed="81"/>
      <name val="Tahoma"/>
      <family val="2"/>
    </font>
    <font>
      <b/>
      <sz val="8"/>
      <color indexed="18"/>
      <name val="Arial"/>
      <family val="2"/>
    </font>
    <font>
      <b/>
      <sz val="9"/>
      <color indexed="81"/>
      <name val="Tahoma"/>
      <family val="2"/>
    </font>
    <font>
      <b/>
      <sz val="12"/>
      <color indexed="10"/>
      <name val="Arial Black"/>
      <family val="2"/>
    </font>
    <font>
      <b/>
      <sz val="10"/>
      <color indexed="18"/>
      <name val="Arial Narrow"/>
      <family val="2"/>
    </font>
    <font>
      <sz val="12"/>
      <color indexed="18"/>
      <name val="Arial Narrow"/>
      <family val="2"/>
    </font>
    <font>
      <b/>
      <sz val="12"/>
      <color indexed="18"/>
      <name val="Arial Narrow"/>
      <family val="2"/>
    </font>
    <font>
      <sz val="10"/>
      <color indexed="18"/>
      <name val="Arial"/>
      <family val="2"/>
    </font>
    <font>
      <sz val="16"/>
      <color indexed="18"/>
      <name val="Haettenschweiler"/>
      <family val="2"/>
    </font>
    <font>
      <b/>
      <sz val="14"/>
      <color indexed="18"/>
      <name val="Arial Narrow"/>
      <family val="2"/>
    </font>
    <font>
      <b/>
      <sz val="10"/>
      <color indexed="18"/>
      <name val="Arial"/>
      <family val="2"/>
    </font>
    <font>
      <b/>
      <u/>
      <sz val="11"/>
      <color indexed="18"/>
      <name val="Arial Narrow"/>
      <family val="2"/>
    </font>
    <font>
      <sz val="14"/>
      <color indexed="18"/>
      <name val="Arial Narrow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b/>
      <sz val="11"/>
      <color indexed="18"/>
      <name val="Century Gothic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i/>
      <sz val="12"/>
      <color theme="0"/>
      <name val="Bookshelf Symbol 7"/>
      <charset val="2"/>
    </font>
    <font>
      <b/>
      <sz val="11"/>
      <color rgb="FF0000FF"/>
      <name val="Arial Narrow"/>
      <family val="2"/>
    </font>
    <font>
      <b/>
      <sz val="12"/>
      <color indexed="9"/>
      <name val="Arial"/>
      <family val="2"/>
    </font>
    <font>
      <sz val="11"/>
      <color theme="0"/>
      <name val="Arial Narrow"/>
      <family val="2"/>
    </font>
    <font>
      <b/>
      <sz val="12"/>
      <color theme="0"/>
      <name val="Arial Narrow"/>
      <family val="2"/>
    </font>
    <font>
      <sz val="10"/>
      <color theme="0"/>
      <name val="Arial Narrow"/>
      <family val="2"/>
    </font>
    <font>
      <b/>
      <sz val="18"/>
      <color indexed="9"/>
      <name val="Arial Narrow"/>
      <family val="2"/>
    </font>
    <font>
      <sz val="10"/>
      <name val="Arial Narrow"/>
      <family val="2"/>
    </font>
    <font>
      <b/>
      <sz val="9"/>
      <color theme="0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sz val="9"/>
      <color rgb="FF002060"/>
      <name val="Arial Narrow"/>
      <family val="2"/>
    </font>
    <font>
      <sz val="9"/>
      <color rgb="FF002060"/>
      <name val="Arial"/>
      <family val="2"/>
    </font>
    <font>
      <sz val="9"/>
      <color indexed="81"/>
      <name val="Tahoma"/>
      <family val="2"/>
    </font>
    <font>
      <b/>
      <u/>
      <sz val="9"/>
      <color indexed="81"/>
      <name val="Tahoma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3"/>
      <name val="Arial Narrow"/>
      <family val="2"/>
    </font>
    <font>
      <b/>
      <sz val="11"/>
      <color theme="3"/>
      <name val="Arial Narrow"/>
      <family val="2"/>
    </font>
    <font>
      <sz val="12"/>
      <color theme="0"/>
      <name val="Arial Narrow"/>
      <family val="2"/>
    </font>
    <font>
      <b/>
      <sz val="10"/>
      <color rgb="FF002060"/>
      <name val="Arial Narrow"/>
      <family val="2"/>
    </font>
    <font>
      <b/>
      <sz val="11"/>
      <color rgb="FF002060"/>
      <name val="Arial Narrow"/>
      <family val="2"/>
    </font>
    <font>
      <b/>
      <sz val="14"/>
      <color indexed="9"/>
      <name val="Arial"/>
      <family val="2"/>
    </font>
    <font>
      <b/>
      <sz val="11"/>
      <color rgb="FF9C6500"/>
      <name val="Arial"/>
      <family val="2"/>
    </font>
    <font>
      <b/>
      <sz val="10.5"/>
      <color rgb="FF002060"/>
      <name val="Arial Narrow"/>
      <family val="2"/>
    </font>
    <font>
      <b/>
      <sz val="12"/>
      <color theme="3"/>
      <name val="Arial Narrow"/>
      <family val="2"/>
    </font>
    <font>
      <sz val="10"/>
      <color theme="3"/>
      <name val="Arial Narrow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3"/>
      <name val="Arial Narrow"/>
      <family val="2"/>
    </font>
    <font>
      <sz val="14"/>
      <color rgb="FF002060"/>
      <name val="Arial"/>
      <family val="2"/>
    </font>
    <font>
      <b/>
      <u/>
      <sz val="10"/>
      <color rgb="FF002060"/>
      <name val="Arial Narrow"/>
      <family val="2"/>
    </font>
    <font>
      <sz val="10"/>
      <color rgb="FF002060"/>
      <name val="Arial Narrow"/>
      <family val="2"/>
    </font>
    <font>
      <b/>
      <u/>
      <sz val="16"/>
      <color rgb="FF002060"/>
      <name val="Arial Narrow"/>
      <family val="2"/>
    </font>
    <font>
      <b/>
      <sz val="16"/>
      <color rgb="FF002060"/>
      <name val="Arial Narrow"/>
      <family val="2"/>
    </font>
    <font>
      <sz val="16"/>
      <color rgb="FF002060"/>
      <name val="Arial Narrow"/>
      <family val="2"/>
    </font>
    <font>
      <sz val="14"/>
      <color rgb="FF002060"/>
      <name val="Arial Narrow"/>
      <family val="2"/>
    </font>
    <font>
      <b/>
      <sz val="14"/>
      <color rgb="FF002060"/>
      <name val="Arial Narrow"/>
      <family val="2"/>
    </font>
    <font>
      <sz val="12"/>
      <color rgb="FF002060"/>
      <name val="Arial Narrow"/>
      <family val="2"/>
    </font>
    <font>
      <b/>
      <u/>
      <sz val="12"/>
      <color rgb="FF002060"/>
      <name val="Arial Narrow"/>
      <family val="2"/>
    </font>
    <font>
      <b/>
      <sz val="12"/>
      <color rgb="FF002060"/>
      <name val="Arial Narrow"/>
      <family val="2"/>
    </font>
    <font>
      <b/>
      <sz val="14"/>
      <color theme="0"/>
      <name val="Arial"/>
      <family val="2"/>
    </font>
    <font>
      <b/>
      <sz val="16"/>
      <color rgb="FF002060"/>
      <name val="Arial"/>
      <family val="2"/>
    </font>
    <font>
      <b/>
      <sz val="12"/>
      <color rgb="FF002060"/>
      <name val="Arial"/>
      <family val="2"/>
    </font>
    <font>
      <sz val="16"/>
      <color theme="3"/>
      <name val="Arial Narrow"/>
      <family val="2"/>
    </font>
    <font>
      <b/>
      <sz val="11"/>
      <color rgb="FF002060"/>
      <name val="Arial"/>
      <family val="2"/>
    </font>
    <font>
      <b/>
      <sz val="13"/>
      <color rgb="FF9C6500"/>
      <name val="Arial"/>
      <family val="2"/>
    </font>
    <font>
      <b/>
      <sz val="11"/>
      <color theme="0"/>
      <name val="Arial Narrow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7FFFF"/>
        <bgColor indexed="64"/>
      </patternFill>
    </fill>
    <fill>
      <patternFill patternType="solid">
        <fgColor theme="5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/>
      <right/>
      <top/>
      <bottom style="thin">
        <color theme="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thin">
        <color theme="8" tint="0.59999389629810485"/>
      </top>
      <bottom/>
      <diagonal/>
    </border>
  </borders>
  <cellStyleXfs count="4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6" applyNumberFormat="0" applyAlignment="0" applyProtection="0"/>
    <xf numFmtId="0" fontId="54" fillId="11" borderId="7" applyNumberFormat="0" applyAlignment="0" applyProtection="0"/>
    <xf numFmtId="0" fontId="55" fillId="11" borderId="6" applyNumberFormat="0" applyAlignment="0" applyProtection="0"/>
    <xf numFmtId="0" fontId="56" fillId="0" borderId="8" applyNumberFormat="0" applyFill="0" applyAlignment="0" applyProtection="0"/>
    <xf numFmtId="0" fontId="57" fillId="12" borderId="9" applyNumberFormat="0" applyAlignment="0" applyProtection="0"/>
    <xf numFmtId="0" fontId="58" fillId="0" borderId="0" applyNumberFormat="0" applyFill="0" applyBorder="0" applyAlignment="0" applyProtection="0"/>
    <xf numFmtId="0" fontId="45" fillId="13" borderId="10" applyNumberFormat="0" applyFont="0" applyAlignment="0" applyProtection="0"/>
    <xf numFmtId="0" fontId="59" fillId="0" borderId="11" applyNumberFormat="0" applyFill="0" applyAlignment="0" applyProtection="0"/>
    <xf numFmtId="0" fontId="6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6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0" fillId="36" borderId="0" applyNumberFormat="0" applyBorder="0" applyAlignment="0" applyProtection="0"/>
    <xf numFmtId="0" fontId="28" fillId="37" borderId="12" applyNumberFormat="0" applyFont="0">
      <alignment horizontal="center" vertical="center"/>
      <protection hidden="1"/>
    </xf>
    <xf numFmtId="0" fontId="61" fillId="38" borderId="0" applyFont="0" applyBorder="0" applyAlignment="0">
      <alignment horizontal="center" vertical="center"/>
      <protection hidden="1"/>
    </xf>
    <xf numFmtId="0" fontId="70" fillId="39" borderId="16" applyNumberFormat="0" applyAlignment="0" applyProtection="0">
      <alignment horizontal="center" vertical="center"/>
      <protection hidden="1"/>
    </xf>
    <xf numFmtId="0" fontId="52" fillId="9" borderId="0" applyNumberFormat="0" applyBorder="0" applyAlignment="0" applyProtection="0"/>
    <xf numFmtId="4" fontId="74" fillId="41" borderId="1" applyNumberFormat="0" applyAlignment="0">
      <protection hidden="1"/>
    </xf>
  </cellStyleXfs>
  <cellXfs count="189">
    <xf numFmtId="0" fontId="0" fillId="0" borderId="0" xfId="0"/>
    <xf numFmtId="4" fontId="15" fillId="2" borderId="0" xfId="0" applyNumberFormat="1" applyFont="1" applyFill="1" applyProtection="1"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8" fillId="2" borderId="0" xfId="0" applyFont="1" applyFill="1" applyAlignment="1" applyProtection="1">
      <alignment horizontal="right" vertical="center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protection hidden="1"/>
    </xf>
    <xf numFmtId="0" fontId="18" fillId="2" borderId="0" xfId="0" applyFont="1" applyFill="1" applyAlignment="1" applyProtection="1">
      <protection hidden="1"/>
    </xf>
    <xf numFmtId="0" fontId="18" fillId="2" borderId="0" xfId="0" applyFont="1" applyFill="1" applyBorder="1" applyAlignment="1" applyProtection="1">
      <alignment vertical="center"/>
      <protection hidden="1"/>
    </xf>
    <xf numFmtId="0" fontId="18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horizontal="left" vertical="center"/>
      <protection hidden="1"/>
    </xf>
    <xf numFmtId="0" fontId="10" fillId="2" borderId="0" xfId="0" applyFont="1" applyFill="1" applyProtection="1"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19" fillId="2" borderId="0" xfId="0" applyFont="1" applyFill="1" applyProtection="1">
      <protection hidden="1"/>
    </xf>
    <xf numFmtId="0" fontId="8" fillId="2" borderId="0" xfId="0" applyFont="1" applyFill="1" applyProtection="1">
      <protection hidden="1"/>
    </xf>
    <xf numFmtId="4" fontId="10" fillId="2" borderId="0" xfId="2" applyNumberFormat="1" applyFont="1" applyFill="1" applyProtection="1">
      <protection hidden="1"/>
    </xf>
    <xf numFmtId="0" fontId="23" fillId="2" borderId="0" xfId="0" applyFont="1" applyFill="1" applyAlignment="1" applyProtection="1">
      <alignment vertical="center"/>
      <protection hidden="1"/>
    </xf>
    <xf numFmtId="4" fontId="10" fillId="2" borderId="0" xfId="0" applyNumberFormat="1" applyFont="1" applyFill="1" applyProtection="1">
      <protection hidden="1"/>
    </xf>
    <xf numFmtId="15" fontId="10" fillId="2" borderId="0" xfId="0" applyNumberFormat="1" applyFont="1" applyFill="1" applyAlignment="1" applyProtection="1">
      <protection hidden="1"/>
    </xf>
    <xf numFmtId="15" fontId="10" fillId="2" borderId="0" xfId="0" applyNumberFormat="1" applyFont="1" applyFill="1" applyBorder="1" applyAlignment="1" applyProtection="1">
      <protection hidden="1"/>
    </xf>
    <xf numFmtId="0" fontId="10" fillId="2" borderId="0" xfId="0" applyFont="1" applyFill="1" applyBorder="1" applyProtection="1">
      <protection hidden="1"/>
    </xf>
    <xf numFmtId="4" fontId="10" fillId="2" borderId="0" xfId="2" applyNumberFormat="1" applyFont="1" applyFill="1" applyAlignment="1" applyProtection="1"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4" fontId="10" fillId="2" borderId="0" xfId="2" applyNumberFormat="1" applyFont="1" applyFill="1" applyBorder="1" applyProtection="1">
      <protection hidden="1"/>
    </xf>
    <xf numFmtId="15" fontId="10" fillId="2" borderId="0" xfId="0" applyNumberFormat="1" applyFont="1" applyFill="1" applyAlignment="1" applyProtection="1">
      <alignment horizontal="center"/>
      <protection hidden="1"/>
    </xf>
    <xf numFmtId="4" fontId="10" fillId="2" borderId="0" xfId="0" applyNumberFormat="1" applyFont="1" applyFill="1" applyBorder="1" applyProtection="1">
      <protection hidden="1"/>
    </xf>
    <xf numFmtId="15" fontId="21" fillId="2" borderId="0" xfId="0" applyNumberFormat="1" applyFont="1" applyFill="1" applyAlignment="1" applyProtection="1">
      <alignment horizontal="right"/>
      <protection hidden="1"/>
    </xf>
    <xf numFmtId="15" fontId="24" fillId="2" borderId="0" xfId="0" quotePrefix="1" applyNumberFormat="1" applyFont="1" applyFill="1" applyAlignment="1" applyProtection="1">
      <alignment horizontal="center"/>
      <protection hidden="1"/>
    </xf>
    <xf numFmtId="4" fontId="16" fillId="2" borderId="0" xfId="0" applyNumberFormat="1" applyFont="1" applyFill="1" applyBorder="1" applyAlignment="1" applyProtection="1">
      <alignment horizontal="center" vertical="center"/>
      <protection hidden="1"/>
    </xf>
    <xf numFmtId="15" fontId="10" fillId="2" borderId="0" xfId="0" applyNumberFormat="1" applyFont="1" applyFill="1" applyBorder="1" applyAlignment="1" applyProtection="1">
      <alignment horizontal="center"/>
      <protection hidden="1"/>
    </xf>
    <xf numFmtId="0" fontId="8" fillId="2" borderId="0" xfId="0" applyFont="1" applyFill="1" applyAlignment="1" applyProtection="1">
      <alignment horizontal="center"/>
      <protection hidden="1"/>
    </xf>
    <xf numFmtId="15" fontId="21" fillId="2" borderId="0" xfId="0" applyNumberFormat="1" applyFont="1" applyFill="1" applyAlignment="1" applyProtection="1"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10" fillId="4" borderId="0" xfId="0" applyFont="1" applyFill="1" applyProtection="1">
      <protection hidden="1"/>
    </xf>
    <xf numFmtId="0" fontId="16" fillId="2" borderId="0" xfId="0" applyFont="1" applyFill="1" applyProtection="1"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9" fillId="2" borderId="0" xfId="0" applyFont="1" applyFill="1" applyAlignment="1" applyProtection="1">
      <alignment vertical="center"/>
      <protection hidden="1"/>
    </xf>
    <xf numFmtId="0" fontId="17" fillId="2" borderId="0" xfId="0" applyFont="1" applyFill="1" applyBorder="1" applyAlignment="1" applyProtection="1"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15" fontId="24" fillId="2" borderId="0" xfId="0" quotePrefix="1" applyNumberFormat="1" applyFont="1" applyFill="1" applyAlignment="1" applyProtection="1">
      <protection hidden="1"/>
    </xf>
    <xf numFmtId="0" fontId="31" fillId="2" borderId="0" xfId="0" applyFont="1" applyFill="1" applyAlignment="1" applyProtection="1">
      <alignment vertical="center"/>
      <protection hidden="1"/>
    </xf>
    <xf numFmtId="0" fontId="0" fillId="5" borderId="0" xfId="0" applyFill="1" applyProtection="1">
      <protection hidden="1"/>
    </xf>
    <xf numFmtId="0" fontId="0" fillId="5" borderId="0" xfId="0" applyFill="1" applyAlignment="1" applyProtection="1">
      <alignment horizontal="center"/>
      <protection hidden="1"/>
    </xf>
    <xf numFmtId="0" fontId="2" fillId="5" borderId="0" xfId="0" applyFont="1" applyFill="1" applyAlignment="1" applyProtection="1">
      <alignment horizontal="center"/>
      <protection hidden="1"/>
    </xf>
    <xf numFmtId="9" fontId="0" fillId="5" borderId="0" xfId="3" applyFont="1" applyFill="1" applyAlignment="1" applyProtection="1">
      <alignment horizontal="center"/>
      <protection hidden="1"/>
    </xf>
    <xf numFmtId="0" fontId="2" fillId="5" borderId="0" xfId="0" applyFont="1" applyFill="1" applyProtection="1">
      <protection hidden="1"/>
    </xf>
    <xf numFmtId="0" fontId="34" fillId="2" borderId="0" xfId="0" applyFont="1" applyFill="1" applyAlignment="1" applyProtection="1">
      <alignment vertical="center"/>
      <protection hidden="1"/>
    </xf>
    <xf numFmtId="0" fontId="35" fillId="2" borderId="0" xfId="0" applyFont="1" applyFill="1" applyAlignment="1" applyProtection="1">
      <alignment horizontal="center" vertical="center"/>
      <protection hidden="1"/>
    </xf>
    <xf numFmtId="0" fontId="37" fillId="5" borderId="0" xfId="0" applyFont="1" applyFill="1" applyProtection="1">
      <protection hidden="1"/>
    </xf>
    <xf numFmtId="0" fontId="39" fillId="5" borderId="0" xfId="0" applyFont="1" applyFill="1" applyProtection="1">
      <protection hidden="1"/>
    </xf>
    <xf numFmtId="0" fontId="40" fillId="5" borderId="0" xfId="0" applyFont="1" applyFill="1" applyProtection="1">
      <protection hidden="1"/>
    </xf>
    <xf numFmtId="0" fontId="41" fillId="5" borderId="0" xfId="0" applyFont="1" applyFill="1" applyProtection="1">
      <protection hidden="1"/>
    </xf>
    <xf numFmtId="0" fontId="42" fillId="5" borderId="0" xfId="0" applyFont="1" applyFill="1" applyProtection="1">
      <protection hidden="1"/>
    </xf>
    <xf numFmtId="9" fontId="2" fillId="5" borderId="0" xfId="3" applyFont="1" applyFill="1" applyAlignment="1" applyProtection="1">
      <alignment horizontal="center"/>
      <protection hidden="1"/>
    </xf>
    <xf numFmtId="9" fontId="0" fillId="5" borderId="0" xfId="3" applyFont="1" applyFill="1" applyProtection="1">
      <protection hidden="1"/>
    </xf>
    <xf numFmtId="9" fontId="0" fillId="5" borderId="0" xfId="0" applyNumberFormat="1" applyFill="1" applyProtection="1">
      <protection hidden="1"/>
    </xf>
    <xf numFmtId="0" fontId="28" fillId="37" borderId="0" xfId="0" applyFont="1" applyFill="1" applyAlignment="1" applyProtection="1">
      <alignment horizontal="center"/>
      <protection hidden="1"/>
    </xf>
    <xf numFmtId="0" fontId="28" fillId="37" borderId="12" xfId="0" applyFont="1" applyFill="1" applyBorder="1" applyAlignment="1" applyProtection="1">
      <alignment horizontal="center" vertical="center"/>
      <protection hidden="1"/>
    </xf>
    <xf numFmtId="0" fontId="61" fillId="38" borderId="14" xfId="44" applyFont="1" applyBorder="1" applyAlignment="1">
      <alignment horizontal="left" vertical="center"/>
      <protection hidden="1"/>
    </xf>
    <xf numFmtId="0" fontId="63" fillId="37" borderId="15" xfId="0" applyFont="1" applyFill="1" applyBorder="1" applyAlignment="1" applyProtection="1">
      <alignment horizontal="center" vertical="center" wrapText="1"/>
      <protection hidden="1"/>
    </xf>
    <xf numFmtId="0" fontId="63" fillId="37" borderId="12" xfId="0" applyFont="1" applyFill="1" applyBorder="1" applyAlignment="1" applyProtection="1">
      <alignment horizontal="center" vertical="center" wrapText="1"/>
      <protection hidden="1"/>
    </xf>
    <xf numFmtId="0" fontId="35" fillId="37" borderId="12" xfId="0" applyFont="1" applyFill="1" applyBorder="1" applyAlignment="1" applyProtection="1">
      <alignment horizontal="center" vertical="center"/>
      <protection hidden="1"/>
    </xf>
    <xf numFmtId="0" fontId="35" fillId="37" borderId="12" xfId="0" applyFont="1" applyFill="1" applyBorder="1" applyAlignment="1" applyProtection="1">
      <alignment vertical="center"/>
      <protection hidden="1"/>
    </xf>
    <xf numFmtId="0" fontId="64" fillId="2" borderId="0" xfId="0" applyFont="1" applyFill="1" applyProtection="1">
      <protection hidden="1"/>
    </xf>
    <xf numFmtId="0" fontId="61" fillId="39" borderId="16" xfId="45" applyFont="1" applyAlignment="1" applyProtection="1">
      <alignment horizontal="center" vertical="center"/>
      <protection hidden="1"/>
    </xf>
    <xf numFmtId="0" fontId="61" fillId="13" borderId="10" xfId="18" applyFont="1" applyAlignment="1" applyProtection="1">
      <alignment horizontal="center" vertical="center"/>
      <protection hidden="1"/>
    </xf>
    <xf numFmtId="0" fontId="61" fillId="38" borderId="0" xfId="44" applyFont="1" applyBorder="1" applyAlignment="1">
      <alignment horizontal="center" vertical="center"/>
      <protection hidden="1"/>
    </xf>
    <xf numFmtId="0" fontId="5" fillId="37" borderId="12" xfId="43" applyFont="1" applyAlignment="1">
      <alignment horizontal="center" vertical="center"/>
      <protection hidden="1"/>
    </xf>
    <xf numFmtId="0" fontId="64" fillId="2" borderId="0" xfId="0" applyFont="1" applyFill="1" applyAlignment="1" applyProtection="1">
      <protection hidden="1"/>
    </xf>
    <xf numFmtId="0" fontId="65" fillId="2" borderId="0" xfId="0" applyFont="1" applyFill="1" applyAlignment="1" applyProtection="1">
      <alignment vertical="center"/>
      <protection hidden="1"/>
    </xf>
    <xf numFmtId="15" fontId="5" fillId="37" borderId="12" xfId="43" applyNumberFormat="1" applyFont="1">
      <alignment horizontal="center" vertical="center"/>
      <protection hidden="1"/>
    </xf>
    <xf numFmtId="15" fontId="5" fillId="37" borderId="12" xfId="43" applyNumberFormat="1" applyFont="1" applyAlignment="1">
      <alignment horizontal="left" vertical="center"/>
      <protection hidden="1"/>
    </xf>
    <xf numFmtId="0" fontId="65" fillId="2" borderId="0" xfId="0" applyFont="1" applyFill="1" applyAlignment="1" applyProtection="1">
      <alignment horizontal="center" vertical="center"/>
      <protection hidden="1"/>
    </xf>
    <xf numFmtId="0" fontId="62" fillId="13" borderId="10" xfId="18" applyFont="1" applyAlignment="1" applyProtection="1">
      <alignment horizontal="center" vertical="center"/>
      <protection locked="0" hidden="1"/>
    </xf>
    <xf numFmtId="9" fontId="61" fillId="13" borderId="10" xfId="18" applyNumberFormat="1" applyFont="1" applyAlignment="1" applyProtection="1">
      <alignment horizontal="center" vertical="center"/>
      <protection locked="0"/>
    </xf>
    <xf numFmtId="0" fontId="6" fillId="37" borderId="12" xfId="43" applyFont="1">
      <alignment horizontal="center" vertical="center"/>
      <protection hidden="1"/>
    </xf>
    <xf numFmtId="15" fontId="9" fillId="37" borderId="12" xfId="43" applyNumberFormat="1" applyFont="1" applyAlignment="1">
      <alignment horizontal="center" vertical="center" wrapText="1"/>
      <protection hidden="1"/>
    </xf>
    <xf numFmtId="0" fontId="9" fillId="37" borderId="12" xfId="43" applyFont="1" applyAlignment="1">
      <alignment horizontal="center" vertical="center" wrapText="1"/>
      <protection hidden="1"/>
    </xf>
    <xf numFmtId="4" fontId="5" fillId="37" borderId="12" xfId="43" applyNumberFormat="1" applyFont="1" applyAlignment="1">
      <alignment horizontal="center" vertical="center" wrapText="1"/>
      <protection hidden="1"/>
    </xf>
    <xf numFmtId="0" fontId="6" fillId="37" borderId="12" xfId="43" applyFont="1" applyAlignment="1">
      <alignment horizontal="center" vertical="center" wrapText="1"/>
      <protection hidden="1"/>
    </xf>
    <xf numFmtId="15" fontId="70" fillId="39" borderId="16" xfId="45" applyNumberFormat="1" applyAlignment="1" applyProtection="1">
      <protection hidden="1"/>
    </xf>
    <xf numFmtId="164" fontId="70" fillId="39" borderId="16" xfId="45" applyNumberFormat="1" applyAlignment="1" applyProtection="1">
      <protection hidden="1"/>
    </xf>
    <xf numFmtId="4" fontId="70" fillId="13" borderId="10" xfId="18" applyNumberFormat="1" applyFont="1" applyAlignment="1" applyProtection="1">
      <protection locked="0"/>
    </xf>
    <xf numFmtId="0" fontId="70" fillId="39" borderId="16" xfId="45" applyAlignment="1" applyProtection="1">
      <protection hidden="1"/>
    </xf>
    <xf numFmtId="4" fontId="70" fillId="39" borderId="16" xfId="45" applyNumberFormat="1" applyAlignment="1" applyProtection="1">
      <protection hidden="1"/>
    </xf>
    <xf numFmtId="4" fontId="61" fillId="41" borderId="1" xfId="47" applyNumberFormat="1" applyFont="1">
      <protection hidden="1"/>
    </xf>
    <xf numFmtId="4" fontId="61" fillId="6" borderId="1" xfId="0" applyNumberFormat="1" applyFont="1" applyFill="1" applyBorder="1" applyProtection="1">
      <protection hidden="1"/>
    </xf>
    <xf numFmtId="15" fontId="22" fillId="41" borderId="0" xfId="0" applyNumberFormat="1" applyFont="1" applyFill="1" applyBorder="1" applyAlignment="1" applyProtection="1">
      <alignment vertical="center"/>
      <protection hidden="1"/>
    </xf>
    <xf numFmtId="0" fontId="22" fillId="41" borderId="0" xfId="0" applyFont="1" applyFill="1" applyBorder="1" applyAlignment="1" applyProtection="1">
      <alignment horizontal="center" vertical="center"/>
      <protection hidden="1"/>
    </xf>
    <xf numFmtId="4" fontId="16" fillId="41" borderId="0" xfId="0" applyNumberFormat="1" applyFont="1" applyFill="1" applyBorder="1" applyAlignment="1" applyProtection="1">
      <alignment horizontal="center" vertical="center"/>
      <protection hidden="1"/>
    </xf>
    <xf numFmtId="4" fontId="16" fillId="41" borderId="0" xfId="0" applyNumberFormat="1" applyFont="1" applyFill="1" applyBorder="1" applyAlignment="1" applyProtection="1">
      <alignment horizontal="center"/>
      <protection hidden="1"/>
    </xf>
    <xf numFmtId="0" fontId="19" fillId="41" borderId="0" xfId="0" applyFont="1" applyFill="1" applyBorder="1" applyAlignment="1" applyProtection="1">
      <alignment vertical="center"/>
      <protection hidden="1"/>
    </xf>
    <xf numFmtId="4" fontId="10" fillId="41" borderId="0" xfId="0" applyNumberFormat="1" applyFont="1" applyFill="1" applyBorder="1" applyProtection="1">
      <protection hidden="1"/>
    </xf>
    <xf numFmtId="0" fontId="22" fillId="41" borderId="0" xfId="0" applyFont="1" applyFill="1" applyBorder="1" applyAlignment="1" applyProtection="1">
      <protection hidden="1"/>
    </xf>
    <xf numFmtId="4" fontId="16" fillId="41" borderId="2" xfId="0" applyNumberFormat="1" applyFont="1" applyFill="1" applyBorder="1" applyProtection="1">
      <protection hidden="1"/>
    </xf>
    <xf numFmtId="0" fontId="25" fillId="41" borderId="0" xfId="0" applyFont="1" applyFill="1" applyBorder="1" applyAlignment="1" applyProtection="1">
      <protection hidden="1"/>
    </xf>
    <xf numFmtId="15" fontId="22" fillId="41" borderId="0" xfId="0" applyNumberFormat="1" applyFont="1" applyFill="1" applyBorder="1" applyAlignment="1" applyProtection="1">
      <alignment horizontal="center" vertical="center"/>
      <protection hidden="1"/>
    </xf>
    <xf numFmtId="4" fontId="16" fillId="41" borderId="1" xfId="0" applyNumberFormat="1" applyFont="1" applyFill="1" applyBorder="1" applyProtection="1">
      <protection hidden="1"/>
    </xf>
    <xf numFmtId="15" fontId="71" fillId="41" borderId="0" xfId="0" applyNumberFormat="1" applyFont="1" applyFill="1" applyBorder="1" applyAlignment="1" applyProtection="1">
      <alignment vertical="center"/>
      <protection hidden="1"/>
    </xf>
    <xf numFmtId="0" fontId="71" fillId="41" borderId="0" xfId="0" applyFont="1" applyFill="1" applyBorder="1" applyAlignment="1" applyProtection="1">
      <alignment horizontal="center" vertical="center"/>
      <protection hidden="1"/>
    </xf>
    <xf numFmtId="4" fontId="61" fillId="41" borderId="0" xfId="0" applyNumberFormat="1" applyFont="1" applyFill="1" applyBorder="1" applyAlignment="1" applyProtection="1">
      <alignment horizontal="center" vertical="center"/>
      <protection hidden="1"/>
    </xf>
    <xf numFmtId="0" fontId="70" fillId="41" borderId="0" xfId="0" applyFont="1" applyFill="1" applyBorder="1" applyAlignment="1" applyProtection="1">
      <alignment horizontal="center" vertical="center"/>
      <protection hidden="1"/>
    </xf>
    <xf numFmtId="4" fontId="61" fillId="41" borderId="0" xfId="0" applyNumberFormat="1" applyFont="1" applyFill="1" applyBorder="1" applyAlignment="1" applyProtection="1">
      <alignment horizontal="center"/>
      <protection hidden="1"/>
    </xf>
    <xf numFmtId="0" fontId="72" fillId="41" borderId="0" xfId="0" applyFont="1" applyFill="1" applyBorder="1" applyAlignment="1" applyProtection="1">
      <alignment vertical="center"/>
      <protection hidden="1"/>
    </xf>
    <xf numFmtId="4" fontId="70" fillId="41" borderId="0" xfId="0" applyNumberFormat="1" applyFont="1" applyFill="1" applyBorder="1" applyProtection="1">
      <protection hidden="1"/>
    </xf>
    <xf numFmtId="0" fontId="71" fillId="41" borderId="0" xfId="0" applyFont="1" applyFill="1" applyBorder="1" applyAlignment="1" applyProtection="1">
      <protection hidden="1"/>
    </xf>
    <xf numFmtId="4" fontId="61" fillId="41" borderId="2" xfId="0" applyNumberFormat="1" applyFont="1" applyFill="1" applyBorder="1" applyProtection="1">
      <protection hidden="1"/>
    </xf>
    <xf numFmtId="0" fontId="72" fillId="41" borderId="0" xfId="0" applyFont="1" applyFill="1" applyBorder="1" applyAlignment="1" applyProtection="1">
      <protection hidden="1"/>
    </xf>
    <xf numFmtId="15" fontId="71" fillId="41" borderId="0" xfId="0" applyNumberFormat="1" applyFont="1" applyFill="1" applyBorder="1" applyAlignment="1" applyProtection="1">
      <alignment horizontal="center" vertical="center"/>
      <protection hidden="1"/>
    </xf>
    <xf numFmtId="4" fontId="61" fillId="41" borderId="1" xfId="0" applyNumberFormat="1" applyFont="1" applyFill="1" applyBorder="1" applyProtection="1">
      <protection hidden="1"/>
    </xf>
    <xf numFmtId="15" fontId="10" fillId="13" borderId="10" xfId="18" applyNumberFormat="1" applyFont="1" applyProtection="1">
      <protection locked="0"/>
    </xf>
    <xf numFmtId="0" fontId="10" fillId="13" borderId="10" xfId="18" applyNumberFormat="1" applyFont="1" applyProtection="1">
      <protection locked="0"/>
    </xf>
    <xf numFmtId="4" fontId="10" fillId="13" borderId="10" xfId="18" applyNumberFormat="1" applyFont="1" applyProtection="1">
      <protection locked="0"/>
    </xf>
    <xf numFmtId="9" fontId="10" fillId="13" borderId="10" xfId="18" quotePrefix="1" applyNumberFormat="1" applyFont="1" applyProtection="1">
      <protection locked="0"/>
    </xf>
    <xf numFmtId="15" fontId="10" fillId="13" borderId="10" xfId="18" applyNumberFormat="1" applyFont="1" applyAlignment="1" applyProtection="1">
      <alignment horizontal="center"/>
      <protection locked="0"/>
    </xf>
    <xf numFmtId="165" fontId="70" fillId="39" borderId="16" xfId="45" applyNumberFormat="1" applyAlignment="1" applyProtection="1">
      <protection hidden="1"/>
    </xf>
    <xf numFmtId="10" fontId="70" fillId="39" borderId="16" xfId="45" applyNumberFormat="1" applyAlignment="1" applyProtection="1">
      <protection hidden="1"/>
    </xf>
    <xf numFmtId="9" fontId="70" fillId="39" borderId="16" xfId="45" applyNumberFormat="1" applyAlignment="1" applyProtection="1">
      <protection hidden="1"/>
    </xf>
    <xf numFmtId="15" fontId="70" fillId="39" borderId="16" xfId="45" applyNumberFormat="1" applyAlignment="1" applyProtection="1">
      <alignment horizontal="left"/>
      <protection hidden="1"/>
    </xf>
    <xf numFmtId="4" fontId="70" fillId="13" borderId="10" xfId="18" applyNumberFormat="1" applyFont="1" applyProtection="1">
      <protection locked="0"/>
    </xf>
    <xf numFmtId="4" fontId="70" fillId="13" borderId="10" xfId="18" applyNumberFormat="1" applyFont="1" applyAlignment="1" applyProtection="1">
      <protection hidden="1"/>
    </xf>
    <xf numFmtId="4" fontId="10" fillId="13" borderId="10" xfId="18" applyNumberFormat="1" applyFont="1" applyAlignment="1" applyProtection="1">
      <protection locked="0"/>
    </xf>
    <xf numFmtId="4" fontId="61" fillId="3" borderId="25" xfId="2" applyNumberFormat="1" applyFont="1" applyFill="1" applyBorder="1" applyProtection="1">
      <protection hidden="1"/>
    </xf>
    <xf numFmtId="4" fontId="70" fillId="39" borderId="16" xfId="45" applyNumberFormat="1" applyAlignment="1" applyProtection="1"/>
    <xf numFmtId="10" fontId="70" fillId="39" borderId="16" xfId="45" applyNumberFormat="1" applyAlignment="1" applyProtection="1"/>
    <xf numFmtId="10" fontId="10" fillId="13" borderId="10" xfId="18" applyNumberFormat="1" applyFont="1" applyProtection="1">
      <protection locked="0"/>
    </xf>
    <xf numFmtId="15" fontId="76" fillId="2" borderId="0" xfId="0" applyNumberFormat="1" applyFont="1" applyFill="1" applyAlignment="1" applyProtection="1">
      <protection hidden="1"/>
    </xf>
    <xf numFmtId="0" fontId="77" fillId="2" borderId="0" xfId="0" applyFont="1" applyFill="1" applyProtection="1">
      <protection hidden="1"/>
    </xf>
    <xf numFmtId="15" fontId="78" fillId="2" borderId="0" xfId="0" applyNumberFormat="1" applyFont="1" applyFill="1" applyAlignment="1" applyProtection="1">
      <protection hidden="1"/>
    </xf>
    <xf numFmtId="15" fontId="79" fillId="2" borderId="0" xfId="0" applyNumberFormat="1" applyFont="1" applyFill="1" applyAlignment="1" applyProtection="1">
      <protection hidden="1"/>
    </xf>
    <xf numFmtId="15" fontId="80" fillId="2" borderId="0" xfId="0" applyNumberFormat="1" applyFont="1" applyFill="1" applyAlignment="1" applyProtection="1">
      <protection hidden="1"/>
    </xf>
    <xf numFmtId="15" fontId="81" fillId="2" borderId="0" xfId="0" applyNumberFormat="1" applyFont="1" applyFill="1" applyAlignment="1" applyProtection="1">
      <protection hidden="1"/>
    </xf>
    <xf numFmtId="0" fontId="77" fillId="5" borderId="0" xfId="0" applyFont="1" applyFill="1" applyProtection="1">
      <protection hidden="1"/>
    </xf>
    <xf numFmtId="15" fontId="84" fillId="2" borderId="0" xfId="0" applyNumberFormat="1" applyFont="1" applyFill="1" applyAlignment="1" applyProtection="1">
      <protection hidden="1"/>
    </xf>
    <xf numFmtId="0" fontId="85" fillId="2" borderId="0" xfId="0" applyFont="1" applyFill="1" applyAlignment="1" applyProtection="1">
      <protection hidden="1"/>
    </xf>
    <xf numFmtId="0" fontId="62" fillId="38" borderId="14" xfId="44" applyFont="1" applyBorder="1" applyAlignment="1">
      <alignment horizontal="center" vertical="center"/>
      <protection hidden="1"/>
    </xf>
    <xf numFmtId="0" fontId="32" fillId="37" borderId="0" xfId="0" applyFont="1" applyFill="1" applyBorder="1" applyAlignment="1" applyProtection="1">
      <alignment horizontal="center" vertical="center"/>
      <protection hidden="1"/>
    </xf>
    <xf numFmtId="0" fontId="29" fillId="37" borderId="12" xfId="0" applyFont="1" applyFill="1" applyBorder="1" applyAlignment="1" applyProtection="1">
      <alignment horizontal="center" vertical="center" wrapText="1"/>
      <protection hidden="1"/>
    </xf>
    <xf numFmtId="0" fontId="29" fillId="37" borderId="13" xfId="0" applyFont="1" applyFill="1" applyBorder="1" applyAlignment="1" applyProtection="1">
      <alignment horizontal="center" vertical="center" wrapText="1"/>
      <protection hidden="1"/>
    </xf>
    <xf numFmtId="0" fontId="88" fillId="2" borderId="0" xfId="0" applyFont="1" applyFill="1" applyAlignment="1" applyProtection="1">
      <alignment horizontal="center" vertical="top"/>
      <protection hidden="1"/>
    </xf>
    <xf numFmtId="0" fontId="91" fillId="9" borderId="18" xfId="46" applyFont="1" applyBorder="1" applyAlignment="1" applyProtection="1">
      <alignment horizontal="center" vertical="center"/>
      <protection hidden="1"/>
    </xf>
    <xf numFmtId="0" fontId="87" fillId="2" borderId="0" xfId="0" applyFont="1" applyFill="1" applyAlignment="1" applyProtection="1">
      <alignment horizontal="center" vertical="center"/>
      <protection hidden="1"/>
    </xf>
    <xf numFmtId="0" fontId="27" fillId="2" borderId="0" xfId="0" applyFont="1" applyFill="1" applyAlignment="1" applyProtection="1">
      <alignment horizontal="center" vertical="center"/>
      <protection hidden="1"/>
    </xf>
    <xf numFmtId="0" fontId="90" fillId="2" borderId="0" xfId="0" applyFont="1" applyFill="1" applyAlignment="1" applyProtection="1">
      <alignment horizontal="center" vertical="top"/>
      <protection hidden="1"/>
    </xf>
    <xf numFmtId="0" fontId="89" fillId="38" borderId="26" xfId="44" applyFont="1" applyBorder="1" applyAlignment="1">
      <alignment horizontal="center" vertical="center"/>
      <protection hidden="1"/>
    </xf>
    <xf numFmtId="0" fontId="89" fillId="38" borderId="0" xfId="44" applyFont="1" applyBorder="1" applyAlignment="1">
      <alignment horizontal="center" vertical="center"/>
      <protection hidden="1"/>
    </xf>
    <xf numFmtId="0" fontId="86" fillId="37" borderId="12" xfId="43" applyFont="1" applyAlignment="1">
      <alignment horizontal="center" vertical="center"/>
      <protection hidden="1"/>
    </xf>
    <xf numFmtId="0" fontId="32" fillId="37" borderId="0" xfId="43" applyFont="1" applyBorder="1" applyAlignment="1">
      <alignment horizontal="center" vertical="center"/>
      <protection hidden="1"/>
    </xf>
    <xf numFmtId="0" fontId="32" fillId="37" borderId="17" xfId="43" applyFont="1" applyBorder="1" applyAlignment="1">
      <alignment horizontal="center" vertical="center"/>
      <protection hidden="1"/>
    </xf>
    <xf numFmtId="0" fontId="69" fillId="13" borderId="10" xfId="18" applyFont="1" applyAlignment="1" applyProtection="1">
      <alignment horizontal="center" vertical="center"/>
      <protection locked="0"/>
    </xf>
    <xf numFmtId="0" fontId="30" fillId="5" borderId="0" xfId="0" applyFont="1" applyFill="1" applyBorder="1" applyAlignment="1" applyProtection="1">
      <alignment horizontal="center" vertical="center"/>
      <protection hidden="1"/>
    </xf>
    <xf numFmtId="0" fontId="69" fillId="13" borderId="10" xfId="18" applyFont="1" applyAlignment="1" applyProtection="1">
      <alignment horizontal="center" vertical="center" shrinkToFit="1"/>
      <protection locked="0"/>
    </xf>
    <xf numFmtId="0" fontId="68" fillId="40" borderId="22" xfId="0" quotePrefix="1" applyFont="1" applyFill="1" applyBorder="1" applyAlignment="1" applyProtection="1">
      <alignment horizontal="center" vertical="center"/>
      <protection hidden="1"/>
    </xf>
    <xf numFmtId="0" fontId="68" fillId="40" borderId="23" xfId="0" quotePrefix="1" applyFont="1" applyFill="1" applyBorder="1" applyAlignment="1" applyProtection="1">
      <alignment horizontal="center" vertical="center"/>
      <protection hidden="1"/>
    </xf>
    <xf numFmtId="0" fontId="68" fillId="40" borderId="24" xfId="0" quotePrefix="1" applyFont="1" applyFill="1" applyBorder="1" applyAlignment="1" applyProtection="1">
      <alignment horizontal="center" vertical="center"/>
      <protection hidden="1"/>
    </xf>
    <xf numFmtId="0" fontId="69" fillId="39" borderId="16" xfId="45" applyFont="1" applyAlignment="1" applyProtection="1">
      <alignment horizontal="center" vertical="center"/>
      <protection hidden="1"/>
    </xf>
    <xf numFmtId="0" fontId="67" fillId="9" borderId="18" xfId="46" applyFont="1" applyBorder="1" applyAlignment="1" applyProtection="1">
      <alignment horizontal="center" vertical="center"/>
      <protection hidden="1"/>
    </xf>
    <xf numFmtId="0" fontId="68" fillId="40" borderId="19" xfId="0" applyFont="1" applyFill="1" applyBorder="1" applyAlignment="1" applyProtection="1">
      <alignment horizontal="center" vertical="center"/>
      <protection hidden="1"/>
    </xf>
    <xf numFmtId="0" fontId="68" fillId="40" borderId="20" xfId="0" applyFont="1" applyFill="1" applyBorder="1" applyAlignment="1" applyProtection="1">
      <alignment horizontal="center" vertical="center"/>
      <protection hidden="1"/>
    </xf>
    <xf numFmtId="0" fontId="68" fillId="40" borderId="21" xfId="0" applyFont="1" applyFill="1" applyBorder="1" applyAlignment="1" applyProtection="1">
      <alignment horizontal="center" vertical="center"/>
      <protection hidden="1"/>
    </xf>
    <xf numFmtId="0" fontId="65" fillId="2" borderId="0" xfId="0" applyFont="1" applyFill="1" applyAlignment="1" applyProtection="1">
      <alignment horizontal="left" vertical="center"/>
      <protection hidden="1"/>
    </xf>
    <xf numFmtId="0" fontId="83" fillId="2" borderId="0" xfId="0" quotePrefix="1" applyNumberFormat="1" applyFont="1" applyFill="1" applyAlignment="1" applyProtection="1">
      <alignment horizontal="left"/>
      <protection hidden="1"/>
    </xf>
    <xf numFmtId="0" fontId="24" fillId="2" borderId="0" xfId="0" quotePrefix="1" applyNumberFormat="1" applyFont="1" applyFill="1" applyAlignment="1" applyProtection="1">
      <alignment horizontal="left"/>
      <protection hidden="1"/>
    </xf>
    <xf numFmtId="0" fontId="33" fillId="37" borderId="13" xfId="43" applyFont="1" applyBorder="1">
      <alignment horizontal="center" vertical="center"/>
      <protection hidden="1"/>
    </xf>
    <xf numFmtId="0" fontId="61" fillId="38" borderId="0" xfId="44" applyFont="1" applyBorder="1" applyAlignment="1">
      <alignment horizontal="center" vertical="center"/>
      <protection hidden="1"/>
    </xf>
    <xf numFmtId="0" fontId="71" fillId="38" borderId="0" xfId="44" applyFont="1" applyBorder="1" applyAlignment="1">
      <alignment horizontal="center" vertical="center"/>
      <protection hidden="1"/>
    </xf>
    <xf numFmtId="0" fontId="32" fillId="37" borderId="12" xfId="43" applyFont="1">
      <alignment horizontal="center" vertical="center"/>
      <protection hidden="1"/>
    </xf>
    <xf numFmtId="0" fontId="38" fillId="37" borderId="12" xfId="43" applyFont="1" applyAlignment="1">
      <alignment horizontal="center" vertical="center" wrapText="1"/>
      <protection hidden="1"/>
    </xf>
    <xf numFmtId="0" fontId="29" fillId="37" borderId="12" xfId="43" applyFont="1" applyAlignment="1">
      <alignment horizontal="center" vertical="center" wrapText="1"/>
      <protection hidden="1"/>
    </xf>
    <xf numFmtId="4" fontId="5" fillId="37" borderId="12" xfId="43" applyNumberFormat="1" applyFont="1" applyAlignment="1">
      <alignment horizontal="center" vertical="center" wrapText="1"/>
      <protection hidden="1"/>
    </xf>
    <xf numFmtId="0" fontId="6" fillId="37" borderId="12" xfId="43" applyFont="1" applyAlignment="1">
      <alignment horizontal="center" vertical="center" wrapText="1"/>
      <protection hidden="1"/>
    </xf>
    <xf numFmtId="15" fontId="5" fillId="37" borderId="12" xfId="43" applyNumberFormat="1" applyFont="1" applyAlignment="1">
      <alignment horizontal="center" vertical="center" wrapText="1"/>
      <protection hidden="1"/>
    </xf>
    <xf numFmtId="0" fontId="5" fillId="37" borderId="12" xfId="43" applyFont="1" applyAlignment="1">
      <alignment horizontal="center" vertical="center" wrapText="1"/>
      <protection hidden="1"/>
    </xf>
    <xf numFmtId="15" fontId="82" fillId="2" borderId="0" xfId="0" applyNumberFormat="1" applyFont="1" applyFill="1" applyAlignment="1" applyProtection="1">
      <alignment horizontal="right"/>
      <protection hidden="1"/>
    </xf>
    <xf numFmtId="15" fontId="82" fillId="2" borderId="0" xfId="0" quotePrefix="1" applyNumberFormat="1" applyFont="1" applyFill="1" applyAlignment="1" applyProtection="1">
      <alignment horizontal="center"/>
      <protection hidden="1"/>
    </xf>
    <xf numFmtId="0" fontId="66" fillId="37" borderId="12" xfId="43" applyFont="1">
      <alignment horizontal="center" vertical="center"/>
      <protection hidden="1"/>
    </xf>
    <xf numFmtId="0" fontId="73" fillId="38" borderId="0" xfId="44" applyFont="1" applyBorder="1" applyAlignment="1">
      <alignment horizontal="center" vertical="center"/>
      <protection hidden="1"/>
    </xf>
    <xf numFmtId="0" fontId="81" fillId="2" borderId="0" xfId="0" quotePrefix="1" applyNumberFormat="1" applyFont="1" applyFill="1" applyAlignment="1" applyProtection="1">
      <alignment horizontal="left"/>
      <protection hidden="1"/>
    </xf>
    <xf numFmtId="0" fontId="36" fillId="37" borderId="12" xfId="43" applyFont="1">
      <alignment horizontal="center" vertical="center"/>
      <protection hidden="1"/>
    </xf>
    <xf numFmtId="0" fontId="7" fillId="37" borderId="12" xfId="43" applyFont="1">
      <alignment horizontal="center" vertical="center"/>
      <protection hidden="1"/>
    </xf>
    <xf numFmtId="0" fontId="9" fillId="37" borderId="12" xfId="43" applyFont="1">
      <alignment horizontal="center" vertical="center"/>
      <protection hidden="1"/>
    </xf>
    <xf numFmtId="0" fontId="75" fillId="2" borderId="0" xfId="0" applyFont="1" applyFill="1" applyBorder="1" applyAlignment="1" applyProtection="1">
      <alignment horizontal="center"/>
      <protection hidden="1"/>
    </xf>
    <xf numFmtId="0" fontId="5" fillId="37" borderId="12" xfId="43" applyFont="1" applyAlignment="1">
      <alignment horizontal="center" vertical="center"/>
      <protection hidden="1"/>
    </xf>
    <xf numFmtId="0" fontId="26" fillId="37" borderId="12" xfId="43" applyFont="1">
      <alignment horizontal="center" vertical="center"/>
      <protection hidden="1"/>
    </xf>
    <xf numFmtId="0" fontId="5" fillId="37" borderId="12" xfId="43" applyFont="1">
      <alignment horizontal="center" vertical="center"/>
      <protection hidden="1"/>
    </xf>
    <xf numFmtId="0" fontId="69" fillId="13" borderId="10" xfId="18" applyFont="1" applyAlignment="1" applyProtection="1">
      <alignment horizontal="center" vertical="center"/>
    </xf>
    <xf numFmtId="0" fontId="92" fillId="42" borderId="0" xfId="0" applyFont="1" applyFill="1" applyAlignment="1" applyProtection="1">
      <alignment horizontal="center" vertical="center"/>
      <protection hidden="1"/>
    </xf>
    <xf numFmtId="0" fontId="34" fillId="42" borderId="0" xfId="0" applyFont="1" applyFill="1" applyAlignment="1" applyProtection="1">
      <alignment horizontal="center" vertical="center"/>
      <protection hidden="1"/>
    </xf>
  </cellXfs>
  <cellStyles count="48">
    <cellStyle name="20% - Énfasis1" xfId="21" builtinId="30" hidden="1"/>
    <cellStyle name="20% - Énfasis2" xfId="24" builtinId="34" hidden="1"/>
    <cellStyle name="20% - Énfasis3" xfId="28" builtinId="38" hidden="1"/>
    <cellStyle name="20% - Énfasis4" xfId="32" builtinId="42" hidden="1"/>
    <cellStyle name="20% - Énfasis5" xfId="36" builtinId="46" hidden="1"/>
    <cellStyle name="20% - Énfasis6" xfId="40" builtinId="50" hidden="1"/>
    <cellStyle name="40% - Énfasis1" xfId="22" builtinId="31" hidden="1"/>
    <cellStyle name="40% - Énfasis2" xfId="25" builtinId="35" hidden="1"/>
    <cellStyle name="40% - Énfasis3" xfId="29" builtinId="39" hidden="1"/>
    <cellStyle name="40% - Énfasis4" xfId="33" builtinId="43" hidden="1"/>
    <cellStyle name="40% - Énfasis5" xfId="37" builtinId="47" hidden="1"/>
    <cellStyle name="40% - Énfasis6" xfId="41" builtinId="51" hidden="1"/>
    <cellStyle name="60% - Énfasis1" xfId="23" builtinId="32" hidden="1"/>
    <cellStyle name="60% - Énfasis2" xfId="26" builtinId="36" hidden="1"/>
    <cellStyle name="60% - Énfasis3" xfId="30" builtinId="40" hidden="1"/>
    <cellStyle name="60% - Énfasis4" xfId="34" builtinId="44" hidden="1"/>
    <cellStyle name="60% - Énfasis5" xfId="38" builtinId="48" hidden="1"/>
    <cellStyle name="60% - Énfasis6" xfId="42" builtinId="52" hidden="1"/>
    <cellStyle name="Bueno" xfId="9" builtinId="26" hidden="1"/>
    <cellStyle name="Cálculo" xfId="14" builtinId="22" hidden="1"/>
    <cellStyle name="Celda de comprobación" xfId="16" builtinId="23" hidden="1"/>
    <cellStyle name="Celda vinculada" xfId="15" builtinId="24" hidden="1"/>
    <cellStyle name="Encabezado 1" xfId="5" builtinId="16" hidden="1"/>
    <cellStyle name="Encabezado 4" xfId="8" builtinId="19" hidden="1"/>
    <cellStyle name="Encabezado-CF" xfId="43" xr:uid="{00000000-0005-0000-0000-000018000000}"/>
    <cellStyle name="Énfasis1" xfId="20" builtinId="29" hidden="1"/>
    <cellStyle name="Énfasis3" xfId="27" builtinId="37" hidden="1"/>
    <cellStyle name="Énfasis4" xfId="31" builtinId="41" hidden="1"/>
    <cellStyle name="Énfasis5" xfId="35" builtinId="45" hidden="1"/>
    <cellStyle name="Énfasis6" xfId="39" builtinId="49" hidden="1"/>
    <cellStyle name="Entrada" xfId="12" builtinId="20" hidden="1"/>
    <cellStyle name="Formula2-CF" xfId="47" xr:uid="{00000000-0005-0000-0000-00001F000000}"/>
    <cellStyle name="Formulas" xfId="45" xr:uid="{00000000-0005-0000-0000-000020000000}"/>
    <cellStyle name="Hipervínculo" xfId="1" builtinId="8" hidden="1"/>
    <cellStyle name="Hipervínculo CF" xfId="44" xr:uid="{00000000-0005-0000-0000-000022000000}"/>
    <cellStyle name="Incorrecto" xfId="10" builtinId="27" hidden="1"/>
    <cellStyle name="Millares" xfId="2" builtinId="3"/>
    <cellStyle name="Neutral" xfId="11" builtinId="28" hidden="1"/>
    <cellStyle name="Neutral" xfId="46" builtinId="28"/>
    <cellStyle name="Normal" xfId="0" builtinId="0"/>
    <cellStyle name="Notas" xfId="18" builtinId="10"/>
    <cellStyle name="Porcentaje" xfId="3" builtinId="5"/>
    <cellStyle name="Salida" xfId="13" builtinId="21" hidden="1"/>
    <cellStyle name="Texto de advertencia" xfId="17" builtinId="11" hidden="1"/>
    <cellStyle name="Título" xfId="4" builtinId="15" hidden="1"/>
    <cellStyle name="Título 2" xfId="6" builtinId="17" hidden="1"/>
    <cellStyle name="Título 3" xfId="7" builtinId="18" hidden="1"/>
    <cellStyle name="Total" xfId="19" builtinId="25" hidden="1"/>
  </cellStyles>
  <dxfs count="0"/>
  <tableStyles count="0" defaultTableStyle="TableStyleMedium2" defaultPivotStyle="PivotStyleLight16"/>
  <colors>
    <mruColors>
      <color rgb="FFD7FFFF"/>
      <color rgb="FFDCFFFF"/>
      <color rgb="FF000066"/>
      <color rgb="FFCCFFFF"/>
      <color rgb="FF99CCFF"/>
      <color rgb="FFFFFFCC"/>
      <color rgb="FFFFFF66"/>
      <color rgb="FF0000FF"/>
      <color rgb="FFFFFF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INGRESOS Y EGRESOS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INGRESOS Y EGRESOS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NGRESOS Y EGRESOS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INGRESOS Y EGRESOS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INGRESOS Y EGRESOS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INGRESOS Y EGRESOS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INGRESOS Y EGRESOS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INGRESOS Y EGRESOS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INGRESOS Y EGRESOS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INGRESOS Y EGRESO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104775</xdr:colOff>
      <xdr:row>0</xdr:row>
      <xdr:rowOff>0</xdr:rowOff>
    </xdr:from>
    <xdr:to>
      <xdr:col>19</xdr:col>
      <xdr:colOff>28575</xdr:colOff>
      <xdr:row>0</xdr:row>
      <xdr:rowOff>0</xdr:rowOff>
    </xdr:to>
    <xdr:sp macro="" textlink="">
      <xdr:nvSpPr>
        <xdr:cNvPr id="2050" name="AutoShap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80000}"/>
            </a:ext>
          </a:extLst>
        </xdr:cNvPr>
        <xdr:cNvSpPr>
          <a:spLocks noChangeArrowheads="1"/>
        </xdr:cNvSpPr>
      </xdr:nvSpPr>
      <xdr:spPr bwMode="auto">
        <a:xfrm>
          <a:off x="9715500" y="0"/>
          <a:ext cx="638175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FFFFFF"/>
              </a:solidFill>
              <a:latin typeface="Arial Narrow"/>
            </a:rPr>
            <a:t>ATRAS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1985" name="Auto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1A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FFFFFF"/>
              </a:solidFill>
              <a:latin typeface="Arial Narrow"/>
            </a:rPr>
            <a:t>ATRAS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7889" name="Auto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19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FFFFFF"/>
              </a:solidFill>
              <a:latin typeface="Arial Narrow"/>
            </a:rPr>
            <a:t>ATRAS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104775</xdr:colOff>
      <xdr:row>0</xdr:row>
      <xdr:rowOff>0</xdr:rowOff>
    </xdr:from>
    <xdr:to>
      <xdr:col>19</xdr:col>
      <xdr:colOff>28575</xdr:colOff>
      <xdr:row>0</xdr:row>
      <xdr:rowOff>0</xdr:rowOff>
    </xdr:to>
    <xdr:sp macro="" textlink="">
      <xdr:nvSpPr>
        <xdr:cNvPr id="4098" name="AutoShap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100000}"/>
            </a:ext>
          </a:extLst>
        </xdr:cNvPr>
        <xdr:cNvSpPr>
          <a:spLocks noChangeArrowheads="1"/>
        </xdr:cNvSpPr>
      </xdr:nvSpPr>
      <xdr:spPr bwMode="auto">
        <a:xfrm>
          <a:off x="9715500" y="0"/>
          <a:ext cx="638175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FFFFFF"/>
              </a:solidFill>
              <a:latin typeface="Arial Narrow"/>
            </a:rPr>
            <a:t>ATRAS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8913" name="Auto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19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FFFFFF"/>
              </a:solidFill>
              <a:latin typeface="Arial Narrow"/>
            </a:rPr>
            <a:t>ATRAS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104775</xdr:colOff>
      <xdr:row>0</xdr:row>
      <xdr:rowOff>0</xdr:rowOff>
    </xdr:from>
    <xdr:to>
      <xdr:col>19</xdr:col>
      <xdr:colOff>28575</xdr:colOff>
      <xdr:row>0</xdr:row>
      <xdr:rowOff>0</xdr:rowOff>
    </xdr:to>
    <xdr:sp macro="" textlink="">
      <xdr:nvSpPr>
        <xdr:cNvPr id="5122" name="AutoShap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140000}"/>
            </a:ext>
          </a:extLst>
        </xdr:cNvPr>
        <xdr:cNvSpPr>
          <a:spLocks noChangeArrowheads="1"/>
        </xdr:cNvSpPr>
      </xdr:nvSpPr>
      <xdr:spPr bwMode="auto">
        <a:xfrm>
          <a:off x="9715500" y="0"/>
          <a:ext cx="638175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FFFFFF"/>
              </a:solidFill>
              <a:latin typeface="Arial Narrow"/>
            </a:rPr>
            <a:t>ATRAS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9937" name="Auto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19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FFFFFF"/>
              </a:solidFill>
              <a:latin typeface="Arial Narrow"/>
            </a:rPr>
            <a:t>ATRAS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104775</xdr:colOff>
      <xdr:row>0</xdr:row>
      <xdr:rowOff>0</xdr:rowOff>
    </xdr:from>
    <xdr:to>
      <xdr:col>19</xdr:col>
      <xdr:colOff>28575</xdr:colOff>
      <xdr:row>0</xdr:row>
      <xdr:rowOff>0</xdr:rowOff>
    </xdr:to>
    <xdr:sp macro="" textlink="">
      <xdr:nvSpPr>
        <xdr:cNvPr id="6146" name="AutoShap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180000}"/>
            </a:ext>
          </a:extLst>
        </xdr:cNvPr>
        <xdr:cNvSpPr>
          <a:spLocks noChangeArrowheads="1"/>
        </xdr:cNvSpPr>
      </xdr:nvSpPr>
      <xdr:spPr bwMode="auto">
        <a:xfrm>
          <a:off x="9715500" y="0"/>
          <a:ext cx="638175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FFFFFF"/>
              </a:solidFill>
              <a:latin typeface="Arial Narrow"/>
            </a:rPr>
            <a:t>ATRAS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0961" name="Auto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1A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FFFFFF"/>
              </a:solidFill>
              <a:latin typeface="Arial Narrow"/>
            </a:rPr>
            <a:t>ATRAS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104775</xdr:colOff>
      <xdr:row>0</xdr:row>
      <xdr:rowOff>0</xdr:rowOff>
    </xdr:from>
    <xdr:to>
      <xdr:col>19</xdr:col>
      <xdr:colOff>28575</xdr:colOff>
      <xdr:row>0</xdr:row>
      <xdr:rowOff>0</xdr:rowOff>
    </xdr:to>
    <xdr:sp macro="" textlink="">
      <xdr:nvSpPr>
        <xdr:cNvPr id="7170" name="AutoShap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1C0000}"/>
            </a:ext>
          </a:extLst>
        </xdr:cNvPr>
        <xdr:cNvSpPr>
          <a:spLocks noChangeArrowheads="1"/>
        </xdr:cNvSpPr>
      </xdr:nvSpPr>
      <xdr:spPr bwMode="auto">
        <a:xfrm>
          <a:off x="9715500" y="0"/>
          <a:ext cx="638175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FFFFFF"/>
              </a:solidFill>
              <a:latin typeface="Arial Narrow"/>
            </a:rPr>
            <a:t>ATRAS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0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ador.on-line.mx/" TargetMode="External"/><Relationship Id="rId2" Type="http://schemas.openxmlformats.org/officeDocument/2006/relationships/hyperlink" Target="mailto:javierprz@on-line.com.mx" TargetMode="External"/><Relationship Id="rId1" Type="http://schemas.openxmlformats.org/officeDocument/2006/relationships/hyperlink" Target="https://www.contadorfiscal.mx/activacion-rfc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www.contadorfiscal.mx/" TargetMode="External"/><Relationship Id="rId4" Type="http://schemas.openxmlformats.org/officeDocument/2006/relationships/hyperlink" Target="mailto:javierprz@contadorfiscal.mx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contadorfiscal.mx/activacion-rfc" TargetMode="External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D49"/>
  <sheetViews>
    <sheetView zoomScaleNormal="100" workbookViewId="0"/>
  </sheetViews>
  <sheetFormatPr baseColWidth="10" defaultColWidth="11.42578125" defaultRowHeight="12.75" x14ac:dyDescent="0.2"/>
  <cols>
    <col min="1" max="16384" width="11.42578125" style="42"/>
  </cols>
  <sheetData>
    <row r="9" spans="2:4" x14ac:dyDescent="0.2">
      <c r="B9" s="58" t="s">
        <v>78</v>
      </c>
    </row>
    <row r="10" spans="2:4" x14ac:dyDescent="0.2">
      <c r="B10" s="43">
        <v>1</v>
      </c>
    </row>
    <row r="11" spans="2:4" x14ac:dyDescent="0.2">
      <c r="B11" s="43">
        <v>2</v>
      </c>
    </row>
    <row r="12" spans="2:4" x14ac:dyDescent="0.2">
      <c r="B12" s="43">
        <v>3</v>
      </c>
    </row>
    <row r="14" spans="2:4" x14ac:dyDescent="0.2">
      <c r="B14" s="57" t="s">
        <v>137</v>
      </c>
      <c r="D14" s="57" t="s">
        <v>138</v>
      </c>
    </row>
    <row r="15" spans="2:4" x14ac:dyDescent="0.2">
      <c r="B15" s="44" t="s">
        <v>79</v>
      </c>
      <c r="D15" s="44" t="s">
        <v>79</v>
      </c>
    </row>
    <row r="16" spans="2:4" x14ac:dyDescent="0.2">
      <c r="B16" s="45">
        <v>0</v>
      </c>
      <c r="D16" s="45">
        <v>0</v>
      </c>
    </row>
    <row r="17" spans="1:4" x14ac:dyDescent="0.2">
      <c r="B17" s="54" t="s">
        <v>136</v>
      </c>
      <c r="D17" s="45">
        <v>0.16</v>
      </c>
    </row>
    <row r="18" spans="1:4" x14ac:dyDescent="0.2">
      <c r="B18" s="45">
        <v>0.02</v>
      </c>
    </row>
    <row r="19" spans="1:4" x14ac:dyDescent="0.2">
      <c r="B19" s="45">
        <v>0.06</v>
      </c>
    </row>
    <row r="20" spans="1:4" x14ac:dyDescent="0.2">
      <c r="B20" s="45">
        <v>0.08</v>
      </c>
    </row>
    <row r="21" spans="1:4" x14ac:dyDescent="0.2">
      <c r="B21" s="45">
        <v>0.16</v>
      </c>
    </row>
    <row r="23" spans="1:4" x14ac:dyDescent="0.2">
      <c r="B23" s="57" t="s">
        <v>87</v>
      </c>
    </row>
    <row r="24" spans="1:4" x14ac:dyDescent="0.2">
      <c r="B24" s="46" t="s">
        <v>104</v>
      </c>
    </row>
    <row r="26" spans="1:4" x14ac:dyDescent="0.2">
      <c r="B26" s="57" t="s">
        <v>145</v>
      </c>
    </row>
    <row r="27" spans="1:4" x14ac:dyDescent="0.2">
      <c r="B27" s="42" t="s">
        <v>151</v>
      </c>
      <c r="D27" s="55"/>
    </row>
    <row r="28" spans="1:4" x14ac:dyDescent="0.2">
      <c r="A28" s="42">
        <v>1</v>
      </c>
      <c r="B28" s="42" t="s">
        <v>146</v>
      </c>
      <c r="D28" s="55">
        <v>0.08</v>
      </c>
    </row>
    <row r="29" spans="1:4" x14ac:dyDescent="0.2">
      <c r="A29" s="42">
        <v>2</v>
      </c>
      <c r="B29" s="42" t="s">
        <v>147</v>
      </c>
      <c r="D29" s="55">
        <v>0.06</v>
      </c>
    </row>
    <row r="30" spans="1:4" x14ac:dyDescent="0.2">
      <c r="A30" s="42">
        <v>3</v>
      </c>
      <c r="B30" s="42" t="s">
        <v>148</v>
      </c>
      <c r="D30" s="55">
        <v>0.02</v>
      </c>
    </row>
    <row r="31" spans="1:4" x14ac:dyDescent="0.2">
      <c r="A31" s="42">
        <v>4</v>
      </c>
      <c r="B31" s="42" t="s">
        <v>149</v>
      </c>
      <c r="D31" s="55">
        <v>0.08</v>
      </c>
    </row>
    <row r="32" spans="1:4" x14ac:dyDescent="0.2">
      <c r="A32" s="42">
        <v>5</v>
      </c>
      <c r="B32" s="42" t="s">
        <v>150</v>
      </c>
      <c r="D32" s="55">
        <v>0</v>
      </c>
    </row>
    <row r="34" spans="2:3" x14ac:dyDescent="0.2">
      <c r="B34" s="57" t="s">
        <v>153</v>
      </c>
    </row>
    <row r="35" spans="2:3" x14ac:dyDescent="0.2">
      <c r="B35" s="56">
        <v>1</v>
      </c>
      <c r="C35" s="42">
        <v>1</v>
      </c>
    </row>
    <row r="36" spans="2:3" x14ac:dyDescent="0.2">
      <c r="B36" s="56">
        <v>0.9</v>
      </c>
      <c r="C36" s="42">
        <v>2</v>
      </c>
    </row>
    <row r="37" spans="2:3" x14ac:dyDescent="0.2">
      <c r="B37" s="56">
        <v>0.8</v>
      </c>
      <c r="C37" s="42">
        <v>3</v>
      </c>
    </row>
    <row r="38" spans="2:3" x14ac:dyDescent="0.2">
      <c r="B38" s="56">
        <v>0.7</v>
      </c>
      <c r="C38" s="42">
        <v>4</v>
      </c>
    </row>
    <row r="39" spans="2:3" x14ac:dyDescent="0.2">
      <c r="B39" s="56">
        <v>0.6</v>
      </c>
      <c r="C39" s="42">
        <v>5</v>
      </c>
    </row>
    <row r="40" spans="2:3" x14ac:dyDescent="0.2">
      <c r="B40" s="56">
        <v>0.5</v>
      </c>
      <c r="C40" s="42">
        <v>6</v>
      </c>
    </row>
    <row r="41" spans="2:3" x14ac:dyDescent="0.2">
      <c r="B41" s="56">
        <v>0.4</v>
      </c>
      <c r="C41" s="42">
        <v>7</v>
      </c>
    </row>
    <row r="42" spans="2:3" x14ac:dyDescent="0.2">
      <c r="B42" s="56">
        <v>0.3</v>
      </c>
      <c r="C42" s="42">
        <v>8</v>
      </c>
    </row>
    <row r="43" spans="2:3" x14ac:dyDescent="0.2">
      <c r="B43" s="56">
        <v>0.2</v>
      </c>
      <c r="C43" s="42">
        <v>9</v>
      </c>
    </row>
    <row r="44" spans="2:3" x14ac:dyDescent="0.2">
      <c r="B44" s="56">
        <v>0.1</v>
      </c>
      <c r="C44" s="42">
        <v>10</v>
      </c>
    </row>
    <row r="47" spans="2:3" x14ac:dyDescent="0.2">
      <c r="B47" s="57" t="s">
        <v>165</v>
      </c>
    </row>
    <row r="48" spans="2:3" x14ac:dyDescent="0.2">
      <c r="B48" s="42" t="s">
        <v>166</v>
      </c>
    </row>
    <row r="49" spans="2:2" x14ac:dyDescent="0.2">
      <c r="B49" s="42" t="s">
        <v>167</v>
      </c>
    </row>
  </sheetData>
  <sheetProtection algorithmName="SHA-512" hashValue="texrPIDUYjHHOLmddpk2Mh5hpBee6qDxtYoqUT/7OpfJ9diUTkuRYTnBt47gtIdRd/z73DyF2Cncpwodi0mq/A==" saltValue="fIEEJM2U4YEC8PnnTbSj6Q==" spinCount="100000" sheet="1" objects="1" scenarios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5"/>
  <dimension ref="A1:R513"/>
  <sheetViews>
    <sheetView zoomScaleNormal="100" workbookViewId="0">
      <pane xSplit="1" ySplit="7" topLeftCell="B8" activePane="bottomRight" state="frozen"/>
      <selection sqref="A1:A4"/>
      <selection pane="topRight" sqref="A1:A4"/>
      <selection pane="bottomLeft" sqref="A1:A4"/>
      <selection pane="bottomRight" sqref="A1:A4"/>
    </sheetView>
  </sheetViews>
  <sheetFormatPr baseColWidth="10" defaultColWidth="11.42578125" defaultRowHeight="17.45" customHeight="1" x14ac:dyDescent="0.2"/>
  <cols>
    <col min="1" max="1" width="21.7109375" style="63" customWidth="1"/>
    <col min="2" max="2" width="1.7109375" style="37" customWidth="1"/>
    <col min="3" max="3" width="10.7109375" style="25" customWidth="1"/>
    <col min="4" max="4" width="8.7109375" style="12" customWidth="1"/>
    <col min="5" max="5" width="25.7109375" style="12" customWidth="1"/>
    <col min="6" max="6" width="15.28515625" style="12" customWidth="1"/>
    <col min="7" max="7" width="12.28515625" style="18" customWidth="1"/>
    <col min="8" max="8" width="9.7109375" style="18" customWidth="1"/>
    <col min="9" max="13" width="12.28515625" style="18" customWidth="1"/>
    <col min="14" max="14" width="0.85546875" style="18" customWidth="1"/>
    <col min="15" max="18" width="11.7109375" style="18" customWidth="1"/>
    <col min="19" max="19" width="10.7109375" style="12" customWidth="1"/>
    <col min="20" max="20" width="30.7109375" style="12" customWidth="1"/>
    <col min="21" max="21" width="11.7109375" style="12" customWidth="1"/>
    <col min="22" max="24" width="10.7109375" style="12" customWidth="1"/>
    <col min="25" max="26" width="11.7109375" style="12" customWidth="1"/>
    <col min="27" max="16384" width="11.42578125" style="12"/>
  </cols>
  <sheetData>
    <row r="1" spans="1:18" ht="17.45" customHeight="1" x14ac:dyDescent="0.3">
      <c r="A1" s="138" t="s">
        <v>109</v>
      </c>
      <c r="C1" s="130" t="str">
        <f>IF(DATOS!H19=DATOS!I1,DATOS!$E$6&amp;" "&amp;DATOS!$I$6&amp;" "&amp;DATOS!$M$6, "N o m b r e")</f>
        <v>N o m b r e</v>
      </c>
      <c r="D1" s="128"/>
      <c r="E1" s="128"/>
      <c r="G1" s="34"/>
      <c r="K1" s="174" t="s">
        <v>35</v>
      </c>
      <c r="L1" s="174"/>
      <c r="M1" s="174"/>
      <c r="N1" s="32"/>
      <c r="O1" s="27"/>
      <c r="P1" s="27"/>
      <c r="Q1" s="27"/>
      <c r="R1" s="27"/>
    </row>
    <row r="2" spans="1:18" ht="17.45" customHeight="1" x14ac:dyDescent="0.3">
      <c r="A2" s="138"/>
      <c r="C2" s="131" t="str">
        <f>IF(DATOS!H19=DATOS!I1,DATOS!$E$8,"R.F.C.:                                                 -- DEMO PENDIENTE DE ACTIVAR -")</f>
        <v>R.F.C.:                                                 -- DEMO PENDIENTE DE ACTIVAR -</v>
      </c>
      <c r="D2" s="128"/>
      <c r="E2" s="128"/>
    </row>
    <row r="3" spans="1:18" ht="17.45" customHeight="1" x14ac:dyDescent="0.2">
      <c r="A3" s="138"/>
      <c r="C3" s="19"/>
    </row>
    <row r="4" spans="1:18" ht="17.45" customHeight="1" x14ac:dyDescent="0.3">
      <c r="A4" s="139"/>
      <c r="C4" s="130" t="s">
        <v>0</v>
      </c>
      <c r="K4" s="175" t="str">
        <f>"MARZO - ABRIL "&amp;DATOS!$E$10</f>
        <v>MARZO - ABRIL 2019</v>
      </c>
      <c r="L4" s="175"/>
      <c r="M4" s="175"/>
      <c r="N4" s="40"/>
      <c r="O4" s="28"/>
      <c r="P4" s="28"/>
      <c r="Q4" s="28"/>
      <c r="R4" s="28"/>
    </row>
    <row r="5" spans="1:18" ht="17.45" customHeight="1" x14ac:dyDescent="0.2">
      <c r="A5" s="136" t="s">
        <v>217</v>
      </c>
      <c r="C5" s="19"/>
    </row>
    <row r="6" spans="1:18" ht="17.45" customHeight="1" x14ac:dyDescent="0.2">
      <c r="A6" s="136"/>
      <c r="C6" s="172" t="s">
        <v>1</v>
      </c>
      <c r="D6" s="173" t="s">
        <v>65</v>
      </c>
      <c r="E6" s="173" t="s">
        <v>48</v>
      </c>
      <c r="F6" s="173" t="s">
        <v>20</v>
      </c>
      <c r="G6" s="170" t="s">
        <v>81</v>
      </c>
      <c r="H6" s="170" t="s">
        <v>139</v>
      </c>
      <c r="I6" s="170" t="s">
        <v>2</v>
      </c>
      <c r="J6" s="170" t="s">
        <v>80</v>
      </c>
      <c r="K6" s="170" t="s">
        <v>62</v>
      </c>
      <c r="L6" s="170" t="s">
        <v>63</v>
      </c>
      <c r="M6" s="170" t="s">
        <v>3</v>
      </c>
      <c r="O6" s="170" t="s">
        <v>82</v>
      </c>
      <c r="P6" s="170" t="s">
        <v>83</v>
      </c>
      <c r="Q6" s="170" t="s">
        <v>135</v>
      </c>
      <c r="R6" s="170" t="s">
        <v>84</v>
      </c>
    </row>
    <row r="7" spans="1:18" ht="17.45" customHeight="1" x14ac:dyDescent="0.2">
      <c r="A7" s="59" t="s">
        <v>67</v>
      </c>
      <c r="C7" s="172"/>
      <c r="D7" s="173"/>
      <c r="E7" s="173"/>
      <c r="F7" s="173"/>
      <c r="G7" s="170"/>
      <c r="H7" s="170"/>
      <c r="I7" s="171"/>
      <c r="J7" s="171"/>
      <c r="K7" s="170"/>
      <c r="L7" s="170"/>
      <c r="M7" s="171"/>
      <c r="O7" s="171"/>
      <c r="P7" s="171"/>
      <c r="Q7" s="171"/>
      <c r="R7" s="171"/>
    </row>
    <row r="8" spans="1:18" ht="17.45" customHeight="1" x14ac:dyDescent="0.2">
      <c r="A8" s="59" t="s">
        <v>69</v>
      </c>
      <c r="C8" s="88" t="s">
        <v>61</v>
      </c>
      <c r="D8" s="89"/>
      <c r="E8" s="89"/>
      <c r="F8" s="89"/>
      <c r="G8" s="90"/>
      <c r="H8" s="90"/>
      <c r="I8" s="90"/>
      <c r="J8" s="90"/>
      <c r="K8" s="91"/>
      <c r="L8" s="91"/>
      <c r="M8" s="90"/>
      <c r="N8" s="29"/>
      <c r="O8" s="96"/>
      <c r="P8" s="96"/>
      <c r="Q8" s="96"/>
      <c r="R8" s="96"/>
    </row>
    <row r="9" spans="1:18" ht="17.45" customHeight="1" x14ac:dyDescent="0.2">
      <c r="A9" s="59" t="s">
        <v>60</v>
      </c>
      <c r="C9" s="88"/>
      <c r="D9" s="89"/>
      <c r="E9" s="92" t="s">
        <v>116</v>
      </c>
      <c r="F9" s="89"/>
      <c r="G9" s="93">
        <f>SUM(G15:G513)</f>
        <v>0</v>
      </c>
      <c r="H9" s="93"/>
      <c r="I9" s="93">
        <f>SUM(I15:I513)</f>
        <v>0</v>
      </c>
      <c r="J9" s="93">
        <f>SUM(J15:J513)</f>
        <v>0</v>
      </c>
      <c r="K9" s="93">
        <f>SUM(K15:K513)</f>
        <v>0</v>
      </c>
      <c r="L9" s="93">
        <f>SUM(L15:L513)</f>
        <v>0</v>
      </c>
      <c r="M9" s="93">
        <f>G9+I9+J9-K9-L9</f>
        <v>0</v>
      </c>
      <c r="N9" s="26"/>
      <c r="O9" s="93">
        <f>SUM(O15:O513)</f>
        <v>0</v>
      </c>
      <c r="P9" s="93">
        <f>SUM(P15:P513)</f>
        <v>0</v>
      </c>
      <c r="Q9" s="93">
        <f>SUM(Q15:Q513)</f>
        <v>0</v>
      </c>
      <c r="R9" s="93">
        <f>SUM(R15:R513)</f>
        <v>0</v>
      </c>
    </row>
    <row r="10" spans="1:18" ht="17.45" customHeight="1" x14ac:dyDescent="0.2">
      <c r="A10" s="59" t="s">
        <v>68</v>
      </c>
      <c r="C10" s="88"/>
      <c r="D10" s="94" t="s">
        <v>134</v>
      </c>
      <c r="E10" s="94"/>
      <c r="F10" s="94"/>
      <c r="G10" s="95">
        <f>SUM(G9:G9)</f>
        <v>0</v>
      </c>
      <c r="H10" s="95"/>
      <c r="I10" s="95">
        <f>SUM(I9:I9)</f>
        <v>0</v>
      </c>
      <c r="J10" s="95">
        <f>SUM(J9:J9)</f>
        <v>0</v>
      </c>
      <c r="K10" s="95">
        <f>SUM(K9:K9)</f>
        <v>0</v>
      </c>
      <c r="L10" s="95">
        <f>SUM(L9:L9)</f>
        <v>0</v>
      </c>
      <c r="M10" s="95">
        <f>SUM(M9:M9)</f>
        <v>0</v>
      </c>
      <c r="N10" s="26"/>
      <c r="O10" s="95">
        <f>SUM(O9:O9)</f>
        <v>0</v>
      </c>
      <c r="P10" s="95">
        <f>SUM(P9:P9)</f>
        <v>0</v>
      </c>
      <c r="Q10" s="95">
        <f>SUM(Q9:Q9)</f>
        <v>0</v>
      </c>
      <c r="R10" s="95">
        <f>SUM(R9:R9)</f>
        <v>0</v>
      </c>
    </row>
    <row r="11" spans="1:18" ht="17.45" customHeight="1" x14ac:dyDescent="0.2">
      <c r="A11" s="59" t="s">
        <v>177</v>
      </c>
      <c r="C11" s="88"/>
      <c r="D11" s="96"/>
      <c r="E11" s="92" t="s">
        <v>117</v>
      </c>
      <c r="F11" s="96"/>
      <c r="G11" s="93">
        <f>'ING-ENE FEB'!G11+'ING-MAR ABR'!G9</f>
        <v>0</v>
      </c>
      <c r="H11" s="93"/>
      <c r="I11" s="93">
        <f>'ING-ENE FEB'!I11+'ING-MAR ABR'!I9</f>
        <v>0</v>
      </c>
      <c r="J11" s="93">
        <f>'ING-ENE FEB'!J11+'ING-MAR ABR'!J9</f>
        <v>0</v>
      </c>
      <c r="K11" s="93">
        <f>'ING-ENE FEB'!K11+'ING-MAR ABR'!K9</f>
        <v>0</v>
      </c>
      <c r="L11" s="93">
        <f>'ING-ENE FEB'!L11+'ING-MAR ABR'!L9</f>
        <v>0</v>
      </c>
      <c r="M11" s="93">
        <f>G11+I11+J11-K11-L11</f>
        <v>0</v>
      </c>
      <c r="N11" s="26"/>
      <c r="O11" s="93">
        <f>'ING-ENE FEB'!O11+'ING-MAR ABR'!O9</f>
        <v>0</v>
      </c>
      <c r="P11" s="93">
        <f>'ING-ENE FEB'!P11+'ING-MAR ABR'!P9</f>
        <v>0</v>
      </c>
      <c r="Q11" s="93">
        <f>'ING-ENE FEB'!Q11+'ING-MAR ABR'!Q9</f>
        <v>0</v>
      </c>
      <c r="R11" s="93">
        <f>'ING-ENE FEB'!R11+'ING-MAR ABR'!R9</f>
        <v>0</v>
      </c>
    </row>
    <row r="12" spans="1:18" ht="17.45" customHeight="1" thickBot="1" x14ac:dyDescent="0.25">
      <c r="A12" s="136" t="s">
        <v>216</v>
      </c>
      <c r="C12" s="97"/>
      <c r="D12" s="94" t="s">
        <v>86</v>
      </c>
      <c r="E12" s="94"/>
      <c r="F12" s="94"/>
      <c r="G12" s="98">
        <f>SUM(G11:G11)</f>
        <v>0</v>
      </c>
      <c r="H12" s="98"/>
      <c r="I12" s="98">
        <f>SUM(I11:I11)</f>
        <v>0</v>
      </c>
      <c r="J12" s="98">
        <f>SUM(J11:J11)</f>
        <v>0</v>
      </c>
      <c r="K12" s="98">
        <f>SUM(K11:K11)</f>
        <v>0</v>
      </c>
      <c r="L12" s="98">
        <f>SUM(L11:L11)</f>
        <v>0</v>
      </c>
      <c r="M12" s="98">
        <f>SUM(M11:M11)</f>
        <v>0</v>
      </c>
      <c r="N12" s="26"/>
      <c r="O12" s="98">
        <f>SUM(O11:O11)</f>
        <v>0</v>
      </c>
      <c r="P12" s="98">
        <f>SUM(P11:P11)</f>
        <v>0</v>
      </c>
      <c r="Q12" s="98">
        <f>SUM(Q11:Q11)</f>
        <v>0</v>
      </c>
      <c r="R12" s="98">
        <f>SUM(R11:R11)</f>
        <v>0</v>
      </c>
    </row>
    <row r="13" spans="1:18" ht="17.45" customHeight="1" thickTop="1" x14ac:dyDescent="0.2">
      <c r="A13" s="136"/>
      <c r="C13" s="97"/>
      <c r="D13" s="89"/>
      <c r="E13" s="89"/>
      <c r="F13" s="89"/>
      <c r="G13" s="90"/>
      <c r="H13" s="90"/>
      <c r="I13" s="90"/>
      <c r="J13" s="90"/>
      <c r="K13" s="91"/>
      <c r="L13" s="91"/>
      <c r="M13" s="90"/>
      <c r="N13" s="29"/>
      <c r="O13" s="96"/>
      <c r="P13" s="96"/>
      <c r="Q13" s="96"/>
      <c r="R13" s="96"/>
    </row>
    <row r="14" spans="1:18" ht="17.45" customHeight="1" x14ac:dyDescent="0.2">
      <c r="C14" s="77" t="s">
        <v>221</v>
      </c>
      <c r="D14" s="78"/>
      <c r="E14" s="78"/>
      <c r="F14" s="78"/>
      <c r="G14" s="79"/>
      <c r="H14" s="79"/>
      <c r="I14" s="80"/>
      <c r="J14" s="80"/>
      <c r="K14" s="79"/>
      <c r="L14" s="79"/>
      <c r="M14" s="80"/>
      <c r="N14" s="33"/>
      <c r="O14" s="79"/>
      <c r="P14" s="79"/>
      <c r="Q14" s="79"/>
      <c r="R14" s="79"/>
    </row>
    <row r="15" spans="1:18" ht="17.45" customHeight="1" x14ac:dyDescent="0.2">
      <c r="A15" s="60"/>
      <c r="C15" s="111"/>
      <c r="D15" s="112"/>
      <c r="E15" s="113"/>
      <c r="F15" s="113"/>
      <c r="G15" s="113"/>
      <c r="H15" s="114"/>
      <c r="I15" s="113"/>
      <c r="J15" s="113"/>
      <c r="K15" s="113"/>
      <c r="L15" s="113"/>
      <c r="M15" s="85" t="str">
        <f t="shared" ref="M15:M78" si="0">IF(G15&amp;I15&amp;J15&amp;K15&amp;L15="","",G15+I15+J15-K15-L15)</f>
        <v/>
      </c>
      <c r="N15" s="16"/>
      <c r="O15" s="85" t="str">
        <f t="shared" ref="O15:O78" si="1">IF($H15="E",G15,"")</f>
        <v/>
      </c>
      <c r="P15" s="85">
        <f t="shared" ref="P15:P77" si="2">IF($H15=0%,G15,"")</f>
        <v>0</v>
      </c>
      <c r="Q15" s="85" t="str">
        <f>IF(OR($H15=2%,$H15=6%,$H15=8%),$I15/$H15,IF($H15="0% Decreto",G15,""))</f>
        <v/>
      </c>
      <c r="R15" s="85" t="str">
        <f t="shared" ref="R15:R79" si="3">IF(OR($H15=15%,$H15=16%),$I15/$H15,"")</f>
        <v/>
      </c>
    </row>
    <row r="16" spans="1:18" ht="17.45" customHeight="1" x14ac:dyDescent="0.2">
      <c r="A16" s="60"/>
      <c r="C16" s="111"/>
      <c r="D16" s="112"/>
      <c r="E16" s="113"/>
      <c r="F16" s="113"/>
      <c r="G16" s="113"/>
      <c r="H16" s="114"/>
      <c r="I16" s="113"/>
      <c r="J16" s="113"/>
      <c r="K16" s="113"/>
      <c r="L16" s="113"/>
      <c r="M16" s="85" t="str">
        <f t="shared" si="0"/>
        <v/>
      </c>
      <c r="N16" s="16"/>
      <c r="O16" s="85" t="str">
        <f t="shared" si="1"/>
        <v/>
      </c>
      <c r="P16" s="85">
        <f t="shared" si="2"/>
        <v>0</v>
      </c>
      <c r="Q16" s="85" t="str">
        <f t="shared" ref="Q16:Q79" si="4">IF(OR($H16=2%,$H16=6%,$H16=8%),$I16/$H16,IF($H16="0% Decreto",G16,""))</f>
        <v/>
      </c>
      <c r="R16" s="85" t="str">
        <f t="shared" si="3"/>
        <v/>
      </c>
    </row>
    <row r="17" spans="1:18" ht="17.45" customHeight="1" x14ac:dyDescent="0.2">
      <c r="A17" s="60"/>
      <c r="C17" s="111"/>
      <c r="D17" s="112"/>
      <c r="E17" s="113"/>
      <c r="F17" s="113"/>
      <c r="G17" s="113"/>
      <c r="H17" s="114"/>
      <c r="I17" s="113"/>
      <c r="J17" s="113"/>
      <c r="K17" s="113"/>
      <c r="L17" s="113"/>
      <c r="M17" s="85" t="str">
        <f t="shared" si="0"/>
        <v/>
      </c>
      <c r="N17" s="16"/>
      <c r="O17" s="85" t="str">
        <f t="shared" si="1"/>
        <v/>
      </c>
      <c r="P17" s="85">
        <f t="shared" si="2"/>
        <v>0</v>
      </c>
      <c r="Q17" s="85" t="str">
        <f t="shared" si="4"/>
        <v/>
      </c>
      <c r="R17" s="85" t="str">
        <f t="shared" si="3"/>
        <v/>
      </c>
    </row>
    <row r="18" spans="1:18" ht="17.45" customHeight="1" x14ac:dyDescent="0.2">
      <c r="A18" s="60"/>
      <c r="C18" s="111"/>
      <c r="D18" s="112"/>
      <c r="E18" s="113"/>
      <c r="F18" s="113"/>
      <c r="G18" s="113"/>
      <c r="H18" s="114"/>
      <c r="I18" s="113"/>
      <c r="J18" s="113"/>
      <c r="K18" s="113"/>
      <c r="L18" s="113"/>
      <c r="M18" s="85" t="str">
        <f t="shared" si="0"/>
        <v/>
      </c>
      <c r="N18" s="16"/>
      <c r="O18" s="85" t="str">
        <f t="shared" si="1"/>
        <v/>
      </c>
      <c r="P18" s="85">
        <f t="shared" si="2"/>
        <v>0</v>
      </c>
      <c r="Q18" s="85" t="str">
        <f t="shared" si="4"/>
        <v/>
      </c>
      <c r="R18" s="85" t="str">
        <f t="shared" si="3"/>
        <v/>
      </c>
    </row>
    <row r="19" spans="1:18" ht="17.45" customHeight="1" x14ac:dyDescent="0.2">
      <c r="A19" s="60"/>
      <c r="C19" s="111"/>
      <c r="D19" s="112"/>
      <c r="E19" s="113"/>
      <c r="F19" s="113"/>
      <c r="G19" s="113"/>
      <c r="H19" s="114"/>
      <c r="I19" s="113"/>
      <c r="J19" s="113"/>
      <c r="K19" s="113"/>
      <c r="L19" s="113"/>
      <c r="M19" s="85" t="str">
        <f t="shared" si="0"/>
        <v/>
      </c>
      <c r="N19" s="16"/>
      <c r="O19" s="85" t="str">
        <f t="shared" si="1"/>
        <v/>
      </c>
      <c r="P19" s="85">
        <f t="shared" si="2"/>
        <v>0</v>
      </c>
      <c r="Q19" s="85" t="str">
        <f t="shared" si="4"/>
        <v/>
      </c>
      <c r="R19" s="85" t="str">
        <f t="shared" si="3"/>
        <v/>
      </c>
    </row>
    <row r="20" spans="1:18" ht="17.45" customHeight="1" x14ac:dyDescent="0.2">
      <c r="A20" s="61"/>
      <c r="C20" s="111"/>
      <c r="D20" s="112"/>
      <c r="E20" s="113"/>
      <c r="F20" s="113"/>
      <c r="G20" s="113"/>
      <c r="H20" s="114"/>
      <c r="I20" s="113"/>
      <c r="J20" s="113"/>
      <c r="K20" s="113"/>
      <c r="L20" s="113"/>
      <c r="M20" s="85" t="str">
        <f t="shared" si="0"/>
        <v/>
      </c>
      <c r="N20" s="16"/>
      <c r="O20" s="85" t="str">
        <f t="shared" si="1"/>
        <v/>
      </c>
      <c r="P20" s="85">
        <f t="shared" si="2"/>
        <v>0</v>
      </c>
      <c r="Q20" s="85" t="str">
        <f t="shared" si="4"/>
        <v/>
      </c>
      <c r="R20" s="85" t="str">
        <f t="shared" si="3"/>
        <v/>
      </c>
    </row>
    <row r="21" spans="1:18" ht="17.45" customHeight="1" x14ac:dyDescent="0.2">
      <c r="A21" s="61"/>
      <c r="C21" s="111"/>
      <c r="D21" s="112"/>
      <c r="E21" s="113"/>
      <c r="F21" s="113"/>
      <c r="G21" s="113"/>
      <c r="H21" s="114"/>
      <c r="I21" s="113"/>
      <c r="J21" s="113"/>
      <c r="K21" s="113"/>
      <c r="L21" s="113"/>
      <c r="M21" s="85" t="str">
        <f t="shared" si="0"/>
        <v/>
      </c>
      <c r="N21" s="16"/>
      <c r="O21" s="85" t="str">
        <f t="shared" si="1"/>
        <v/>
      </c>
      <c r="P21" s="85">
        <f t="shared" si="2"/>
        <v>0</v>
      </c>
      <c r="Q21" s="85" t="str">
        <f t="shared" si="4"/>
        <v/>
      </c>
      <c r="R21" s="85" t="str">
        <f t="shared" si="3"/>
        <v/>
      </c>
    </row>
    <row r="22" spans="1:18" ht="17.45" customHeight="1" x14ac:dyDescent="0.2">
      <c r="A22" s="61"/>
      <c r="C22" s="111"/>
      <c r="D22" s="112"/>
      <c r="E22" s="113"/>
      <c r="F22" s="113"/>
      <c r="G22" s="113"/>
      <c r="H22" s="114"/>
      <c r="I22" s="113"/>
      <c r="J22" s="113"/>
      <c r="K22" s="113"/>
      <c r="L22" s="113"/>
      <c r="M22" s="85" t="str">
        <f t="shared" si="0"/>
        <v/>
      </c>
      <c r="N22" s="16"/>
      <c r="O22" s="85" t="str">
        <f t="shared" si="1"/>
        <v/>
      </c>
      <c r="P22" s="85">
        <f t="shared" si="2"/>
        <v>0</v>
      </c>
      <c r="Q22" s="85" t="str">
        <f t="shared" si="4"/>
        <v/>
      </c>
      <c r="R22" s="85" t="str">
        <f t="shared" si="3"/>
        <v/>
      </c>
    </row>
    <row r="23" spans="1:18" ht="17.45" customHeight="1" x14ac:dyDescent="0.2">
      <c r="A23" s="61"/>
      <c r="C23" s="111"/>
      <c r="D23" s="112"/>
      <c r="E23" s="113"/>
      <c r="F23" s="113"/>
      <c r="G23" s="113"/>
      <c r="H23" s="114"/>
      <c r="I23" s="113"/>
      <c r="J23" s="113"/>
      <c r="K23" s="113"/>
      <c r="L23" s="113"/>
      <c r="M23" s="85" t="str">
        <f t="shared" si="0"/>
        <v/>
      </c>
      <c r="N23" s="16"/>
      <c r="O23" s="85" t="str">
        <f t="shared" si="1"/>
        <v/>
      </c>
      <c r="P23" s="85">
        <f t="shared" si="2"/>
        <v>0</v>
      </c>
      <c r="Q23" s="85" t="str">
        <f t="shared" si="4"/>
        <v/>
      </c>
      <c r="R23" s="85" t="str">
        <f t="shared" si="3"/>
        <v/>
      </c>
    </row>
    <row r="24" spans="1:18" ht="17.45" customHeight="1" x14ac:dyDescent="0.2">
      <c r="A24" s="61"/>
      <c r="C24" s="111"/>
      <c r="D24" s="112"/>
      <c r="E24" s="113"/>
      <c r="F24" s="113"/>
      <c r="G24" s="113"/>
      <c r="H24" s="114"/>
      <c r="I24" s="113"/>
      <c r="J24" s="113"/>
      <c r="K24" s="113"/>
      <c r="L24" s="113"/>
      <c r="M24" s="85" t="str">
        <f t="shared" si="0"/>
        <v/>
      </c>
      <c r="N24" s="16"/>
      <c r="O24" s="85" t="str">
        <f t="shared" si="1"/>
        <v/>
      </c>
      <c r="P24" s="85">
        <f t="shared" si="2"/>
        <v>0</v>
      </c>
      <c r="Q24" s="85" t="str">
        <f t="shared" si="4"/>
        <v/>
      </c>
      <c r="R24" s="85" t="str">
        <f t="shared" si="3"/>
        <v/>
      </c>
    </row>
    <row r="25" spans="1:18" ht="17.45" customHeight="1" x14ac:dyDescent="0.2">
      <c r="A25" s="61"/>
      <c r="C25" s="111"/>
      <c r="D25" s="112"/>
      <c r="E25" s="113"/>
      <c r="F25" s="113"/>
      <c r="G25" s="113"/>
      <c r="H25" s="114"/>
      <c r="I25" s="113"/>
      <c r="J25" s="113"/>
      <c r="K25" s="113"/>
      <c r="L25" s="113"/>
      <c r="M25" s="85" t="str">
        <f t="shared" si="0"/>
        <v/>
      </c>
      <c r="N25" s="16"/>
      <c r="O25" s="85" t="str">
        <f t="shared" si="1"/>
        <v/>
      </c>
      <c r="P25" s="85">
        <f t="shared" si="2"/>
        <v>0</v>
      </c>
      <c r="Q25" s="85" t="str">
        <f t="shared" si="4"/>
        <v/>
      </c>
      <c r="R25" s="85" t="str">
        <f t="shared" si="3"/>
        <v/>
      </c>
    </row>
    <row r="26" spans="1:18" ht="17.45" customHeight="1" x14ac:dyDescent="0.2">
      <c r="A26" s="61"/>
      <c r="C26" s="111"/>
      <c r="D26" s="112"/>
      <c r="E26" s="113"/>
      <c r="F26" s="113"/>
      <c r="G26" s="113"/>
      <c r="H26" s="114"/>
      <c r="I26" s="113"/>
      <c r="J26" s="113"/>
      <c r="K26" s="113"/>
      <c r="L26" s="113"/>
      <c r="M26" s="85" t="str">
        <f t="shared" si="0"/>
        <v/>
      </c>
      <c r="N26" s="16"/>
      <c r="O26" s="85" t="str">
        <f t="shared" si="1"/>
        <v/>
      </c>
      <c r="P26" s="85">
        <f t="shared" si="2"/>
        <v>0</v>
      </c>
      <c r="Q26" s="85" t="str">
        <f t="shared" si="4"/>
        <v/>
      </c>
      <c r="R26" s="85" t="str">
        <f t="shared" si="3"/>
        <v/>
      </c>
    </row>
    <row r="27" spans="1:18" ht="17.45" customHeight="1" x14ac:dyDescent="0.2">
      <c r="A27" s="61"/>
      <c r="C27" s="111"/>
      <c r="D27" s="112"/>
      <c r="E27" s="113"/>
      <c r="F27" s="113"/>
      <c r="G27" s="113"/>
      <c r="H27" s="114"/>
      <c r="I27" s="113"/>
      <c r="J27" s="113"/>
      <c r="K27" s="113"/>
      <c r="L27" s="113"/>
      <c r="M27" s="85" t="str">
        <f t="shared" si="0"/>
        <v/>
      </c>
      <c r="N27" s="16"/>
      <c r="O27" s="85" t="str">
        <f t="shared" si="1"/>
        <v/>
      </c>
      <c r="P27" s="85">
        <f t="shared" si="2"/>
        <v>0</v>
      </c>
      <c r="Q27" s="85" t="str">
        <f t="shared" si="4"/>
        <v/>
      </c>
      <c r="R27" s="85" t="str">
        <f t="shared" si="3"/>
        <v/>
      </c>
    </row>
    <row r="28" spans="1:18" ht="17.45" customHeight="1" x14ac:dyDescent="0.2">
      <c r="A28" s="62"/>
      <c r="C28" s="111"/>
      <c r="D28" s="112"/>
      <c r="E28" s="113"/>
      <c r="F28" s="113"/>
      <c r="G28" s="113"/>
      <c r="H28" s="114"/>
      <c r="I28" s="113"/>
      <c r="J28" s="113"/>
      <c r="K28" s="113"/>
      <c r="L28" s="113"/>
      <c r="M28" s="85" t="str">
        <f t="shared" si="0"/>
        <v/>
      </c>
      <c r="N28" s="16"/>
      <c r="O28" s="85" t="str">
        <f t="shared" si="1"/>
        <v/>
      </c>
      <c r="P28" s="85">
        <f t="shared" si="2"/>
        <v>0</v>
      </c>
      <c r="Q28" s="85" t="str">
        <f t="shared" si="4"/>
        <v/>
      </c>
      <c r="R28" s="85" t="str">
        <f t="shared" si="3"/>
        <v/>
      </c>
    </row>
    <row r="29" spans="1:18" ht="17.45" customHeight="1" x14ac:dyDescent="0.2">
      <c r="A29" s="62"/>
      <c r="C29" s="111"/>
      <c r="D29" s="112"/>
      <c r="E29" s="113"/>
      <c r="F29" s="113"/>
      <c r="G29" s="113"/>
      <c r="H29" s="114"/>
      <c r="I29" s="113"/>
      <c r="J29" s="113"/>
      <c r="K29" s="113"/>
      <c r="L29" s="113"/>
      <c r="M29" s="85" t="str">
        <f t="shared" si="0"/>
        <v/>
      </c>
      <c r="N29" s="16"/>
      <c r="O29" s="85" t="str">
        <f t="shared" si="1"/>
        <v/>
      </c>
      <c r="P29" s="85">
        <f t="shared" si="2"/>
        <v>0</v>
      </c>
      <c r="Q29" s="85" t="str">
        <f t="shared" si="4"/>
        <v/>
      </c>
      <c r="R29" s="85" t="str">
        <f t="shared" si="3"/>
        <v/>
      </c>
    </row>
    <row r="30" spans="1:18" ht="17.45" customHeight="1" x14ac:dyDescent="0.2">
      <c r="A30" s="62"/>
      <c r="C30" s="111"/>
      <c r="D30" s="112"/>
      <c r="E30" s="113"/>
      <c r="F30" s="113"/>
      <c r="G30" s="113"/>
      <c r="H30" s="114"/>
      <c r="I30" s="113"/>
      <c r="J30" s="113"/>
      <c r="K30" s="113"/>
      <c r="L30" s="113"/>
      <c r="M30" s="85" t="str">
        <f t="shared" si="0"/>
        <v/>
      </c>
      <c r="N30" s="16"/>
      <c r="O30" s="85" t="str">
        <f t="shared" si="1"/>
        <v/>
      </c>
      <c r="P30" s="85">
        <f t="shared" si="2"/>
        <v>0</v>
      </c>
      <c r="Q30" s="85" t="str">
        <f t="shared" si="4"/>
        <v/>
      </c>
      <c r="R30" s="85" t="str">
        <f t="shared" si="3"/>
        <v/>
      </c>
    </row>
    <row r="31" spans="1:18" ht="17.45" customHeight="1" x14ac:dyDescent="0.2">
      <c r="A31" s="62"/>
      <c r="C31" s="111"/>
      <c r="D31" s="112"/>
      <c r="E31" s="113"/>
      <c r="F31" s="113"/>
      <c r="G31" s="113"/>
      <c r="H31" s="114"/>
      <c r="I31" s="113"/>
      <c r="J31" s="113"/>
      <c r="K31" s="113"/>
      <c r="L31" s="113"/>
      <c r="M31" s="85" t="str">
        <f t="shared" si="0"/>
        <v/>
      </c>
      <c r="N31" s="16"/>
      <c r="O31" s="85" t="str">
        <f t="shared" si="1"/>
        <v/>
      </c>
      <c r="P31" s="85">
        <f t="shared" si="2"/>
        <v>0</v>
      </c>
      <c r="Q31" s="85" t="str">
        <f t="shared" si="4"/>
        <v/>
      </c>
      <c r="R31" s="85" t="str">
        <f t="shared" si="3"/>
        <v/>
      </c>
    </row>
    <row r="32" spans="1:18" ht="17.45" customHeight="1" x14ac:dyDescent="0.2">
      <c r="A32" s="62"/>
      <c r="C32" s="111"/>
      <c r="D32" s="112"/>
      <c r="E32" s="113"/>
      <c r="F32" s="113"/>
      <c r="G32" s="113"/>
      <c r="H32" s="114"/>
      <c r="I32" s="113"/>
      <c r="J32" s="113"/>
      <c r="K32" s="113"/>
      <c r="L32" s="113"/>
      <c r="M32" s="85" t="str">
        <f t="shared" si="0"/>
        <v/>
      </c>
      <c r="N32" s="16"/>
      <c r="O32" s="85" t="str">
        <f t="shared" si="1"/>
        <v/>
      </c>
      <c r="P32" s="85">
        <f t="shared" si="2"/>
        <v>0</v>
      </c>
      <c r="Q32" s="85" t="str">
        <f t="shared" si="4"/>
        <v/>
      </c>
      <c r="R32" s="85" t="str">
        <f t="shared" si="3"/>
        <v/>
      </c>
    </row>
    <row r="33" spans="1:18" ht="17.45" customHeight="1" x14ac:dyDescent="0.2">
      <c r="A33" s="62"/>
      <c r="C33" s="111"/>
      <c r="D33" s="112"/>
      <c r="E33" s="113"/>
      <c r="F33" s="113"/>
      <c r="G33" s="113"/>
      <c r="H33" s="114"/>
      <c r="I33" s="113"/>
      <c r="J33" s="113"/>
      <c r="K33" s="113"/>
      <c r="L33" s="113"/>
      <c r="M33" s="85" t="str">
        <f t="shared" si="0"/>
        <v/>
      </c>
      <c r="N33" s="16"/>
      <c r="O33" s="85" t="str">
        <f t="shared" si="1"/>
        <v/>
      </c>
      <c r="P33" s="85">
        <f t="shared" si="2"/>
        <v>0</v>
      </c>
      <c r="Q33" s="85" t="str">
        <f t="shared" si="4"/>
        <v/>
      </c>
      <c r="R33" s="85" t="str">
        <f t="shared" si="3"/>
        <v/>
      </c>
    </row>
    <row r="34" spans="1:18" ht="17.45" customHeight="1" x14ac:dyDescent="0.2">
      <c r="A34" s="62"/>
      <c r="C34" s="111"/>
      <c r="D34" s="112"/>
      <c r="E34" s="113"/>
      <c r="F34" s="113"/>
      <c r="G34" s="113"/>
      <c r="H34" s="114"/>
      <c r="I34" s="113"/>
      <c r="J34" s="113"/>
      <c r="K34" s="113"/>
      <c r="L34" s="113"/>
      <c r="M34" s="85" t="str">
        <f t="shared" si="0"/>
        <v/>
      </c>
      <c r="N34" s="16"/>
      <c r="O34" s="85" t="str">
        <f t="shared" si="1"/>
        <v/>
      </c>
      <c r="P34" s="85">
        <f t="shared" si="2"/>
        <v>0</v>
      </c>
      <c r="Q34" s="85" t="str">
        <f t="shared" si="4"/>
        <v/>
      </c>
      <c r="R34" s="85" t="str">
        <f t="shared" si="3"/>
        <v/>
      </c>
    </row>
    <row r="35" spans="1:18" ht="17.45" customHeight="1" x14ac:dyDescent="0.2">
      <c r="A35" s="62"/>
      <c r="C35" s="111"/>
      <c r="D35" s="112"/>
      <c r="E35" s="113"/>
      <c r="F35" s="113"/>
      <c r="G35" s="113"/>
      <c r="H35" s="114"/>
      <c r="I35" s="113"/>
      <c r="J35" s="113"/>
      <c r="K35" s="113"/>
      <c r="L35" s="113"/>
      <c r="M35" s="85" t="str">
        <f t="shared" si="0"/>
        <v/>
      </c>
      <c r="N35" s="16"/>
      <c r="O35" s="85" t="str">
        <f t="shared" si="1"/>
        <v/>
      </c>
      <c r="P35" s="85">
        <f t="shared" si="2"/>
        <v>0</v>
      </c>
      <c r="Q35" s="85" t="str">
        <f t="shared" si="4"/>
        <v/>
      </c>
      <c r="R35" s="85" t="str">
        <f t="shared" si="3"/>
        <v/>
      </c>
    </row>
    <row r="36" spans="1:18" ht="17.45" customHeight="1" x14ac:dyDescent="0.2">
      <c r="A36" s="62"/>
      <c r="C36" s="111"/>
      <c r="D36" s="112"/>
      <c r="E36" s="113"/>
      <c r="F36" s="113"/>
      <c r="G36" s="113"/>
      <c r="H36" s="114"/>
      <c r="I36" s="113"/>
      <c r="J36" s="113"/>
      <c r="K36" s="113"/>
      <c r="L36" s="113"/>
      <c r="M36" s="85" t="str">
        <f t="shared" si="0"/>
        <v/>
      </c>
      <c r="N36" s="16"/>
      <c r="O36" s="85" t="str">
        <f t="shared" si="1"/>
        <v/>
      </c>
      <c r="P36" s="85">
        <f t="shared" si="2"/>
        <v>0</v>
      </c>
      <c r="Q36" s="85" t="str">
        <f t="shared" si="4"/>
        <v/>
      </c>
      <c r="R36" s="85" t="str">
        <f t="shared" si="3"/>
        <v/>
      </c>
    </row>
    <row r="37" spans="1:18" ht="17.45" customHeight="1" x14ac:dyDescent="0.2">
      <c r="A37" s="62"/>
      <c r="C37" s="111"/>
      <c r="D37" s="112"/>
      <c r="E37" s="113"/>
      <c r="F37" s="113"/>
      <c r="G37" s="113"/>
      <c r="H37" s="114"/>
      <c r="I37" s="113"/>
      <c r="J37" s="113"/>
      <c r="K37" s="113"/>
      <c r="L37" s="113"/>
      <c r="M37" s="85" t="str">
        <f t="shared" si="0"/>
        <v/>
      </c>
      <c r="N37" s="16"/>
      <c r="O37" s="85" t="str">
        <f t="shared" si="1"/>
        <v/>
      </c>
      <c r="P37" s="85">
        <f t="shared" si="2"/>
        <v>0</v>
      </c>
      <c r="Q37" s="85" t="str">
        <f t="shared" si="4"/>
        <v/>
      </c>
      <c r="R37" s="85" t="str">
        <f t="shared" si="3"/>
        <v/>
      </c>
    </row>
    <row r="38" spans="1:18" ht="17.45" customHeight="1" x14ac:dyDescent="0.2">
      <c r="A38" s="62"/>
      <c r="C38" s="111"/>
      <c r="D38" s="112"/>
      <c r="E38" s="113"/>
      <c r="F38" s="113"/>
      <c r="G38" s="113"/>
      <c r="H38" s="114"/>
      <c r="I38" s="113"/>
      <c r="J38" s="113"/>
      <c r="K38" s="113"/>
      <c r="L38" s="113"/>
      <c r="M38" s="85" t="str">
        <f t="shared" si="0"/>
        <v/>
      </c>
      <c r="N38" s="16"/>
      <c r="O38" s="85" t="str">
        <f t="shared" si="1"/>
        <v/>
      </c>
      <c r="P38" s="85">
        <f t="shared" si="2"/>
        <v>0</v>
      </c>
      <c r="Q38" s="85" t="str">
        <f t="shared" si="4"/>
        <v/>
      </c>
      <c r="R38" s="85" t="str">
        <f t="shared" si="3"/>
        <v/>
      </c>
    </row>
    <row r="39" spans="1:18" ht="17.45" customHeight="1" x14ac:dyDescent="0.2">
      <c r="A39" s="62"/>
      <c r="C39" s="111"/>
      <c r="D39" s="112"/>
      <c r="E39" s="113"/>
      <c r="F39" s="113"/>
      <c r="G39" s="113"/>
      <c r="H39" s="114"/>
      <c r="I39" s="113"/>
      <c r="J39" s="113"/>
      <c r="K39" s="113"/>
      <c r="L39" s="113"/>
      <c r="M39" s="85" t="str">
        <f t="shared" si="0"/>
        <v/>
      </c>
      <c r="N39" s="16"/>
      <c r="O39" s="85" t="str">
        <f t="shared" si="1"/>
        <v/>
      </c>
      <c r="P39" s="85">
        <f t="shared" si="2"/>
        <v>0</v>
      </c>
      <c r="Q39" s="85" t="str">
        <f t="shared" si="4"/>
        <v/>
      </c>
      <c r="R39" s="85" t="str">
        <f t="shared" si="3"/>
        <v/>
      </c>
    </row>
    <row r="40" spans="1:18" ht="17.45" customHeight="1" x14ac:dyDescent="0.2">
      <c r="A40" s="62"/>
      <c r="C40" s="111"/>
      <c r="D40" s="112"/>
      <c r="E40" s="113"/>
      <c r="F40" s="113"/>
      <c r="G40" s="113"/>
      <c r="H40" s="114"/>
      <c r="I40" s="113"/>
      <c r="J40" s="113"/>
      <c r="K40" s="113"/>
      <c r="L40" s="113"/>
      <c r="M40" s="85" t="str">
        <f t="shared" si="0"/>
        <v/>
      </c>
      <c r="N40" s="16"/>
      <c r="O40" s="85" t="str">
        <f t="shared" si="1"/>
        <v/>
      </c>
      <c r="P40" s="85">
        <f t="shared" si="2"/>
        <v>0</v>
      </c>
      <c r="Q40" s="85" t="str">
        <f t="shared" si="4"/>
        <v/>
      </c>
      <c r="R40" s="85" t="str">
        <f t="shared" si="3"/>
        <v/>
      </c>
    </row>
    <row r="41" spans="1:18" ht="17.45" customHeight="1" x14ac:dyDescent="0.2">
      <c r="A41" s="62"/>
      <c r="C41" s="111"/>
      <c r="D41" s="112"/>
      <c r="E41" s="113"/>
      <c r="F41" s="113"/>
      <c r="G41" s="113"/>
      <c r="H41" s="114"/>
      <c r="I41" s="113"/>
      <c r="J41" s="113"/>
      <c r="K41" s="113"/>
      <c r="L41" s="113"/>
      <c r="M41" s="85" t="str">
        <f t="shared" si="0"/>
        <v/>
      </c>
      <c r="N41" s="16"/>
      <c r="O41" s="85" t="str">
        <f t="shared" si="1"/>
        <v/>
      </c>
      <c r="P41" s="85">
        <f t="shared" si="2"/>
        <v>0</v>
      </c>
      <c r="Q41" s="85" t="str">
        <f t="shared" si="4"/>
        <v/>
      </c>
      <c r="R41" s="85" t="str">
        <f t="shared" si="3"/>
        <v/>
      </c>
    </row>
    <row r="42" spans="1:18" ht="17.45" customHeight="1" x14ac:dyDescent="0.2">
      <c r="A42" s="62"/>
      <c r="C42" s="111"/>
      <c r="D42" s="112"/>
      <c r="E42" s="113"/>
      <c r="F42" s="113"/>
      <c r="G42" s="113"/>
      <c r="H42" s="114"/>
      <c r="I42" s="113"/>
      <c r="J42" s="113"/>
      <c r="K42" s="113"/>
      <c r="L42" s="113"/>
      <c r="M42" s="85" t="str">
        <f t="shared" si="0"/>
        <v/>
      </c>
      <c r="N42" s="16"/>
      <c r="O42" s="85" t="str">
        <f t="shared" si="1"/>
        <v/>
      </c>
      <c r="P42" s="85">
        <f t="shared" si="2"/>
        <v>0</v>
      </c>
      <c r="Q42" s="85" t="str">
        <f t="shared" si="4"/>
        <v/>
      </c>
      <c r="R42" s="85" t="str">
        <f t="shared" si="3"/>
        <v/>
      </c>
    </row>
    <row r="43" spans="1:18" ht="17.45" customHeight="1" x14ac:dyDescent="0.2">
      <c r="A43" s="62"/>
      <c r="C43" s="111"/>
      <c r="D43" s="112"/>
      <c r="E43" s="113"/>
      <c r="F43" s="113"/>
      <c r="G43" s="113"/>
      <c r="H43" s="114"/>
      <c r="I43" s="113"/>
      <c r="J43" s="113"/>
      <c r="K43" s="113"/>
      <c r="L43" s="113"/>
      <c r="M43" s="85" t="str">
        <f t="shared" si="0"/>
        <v/>
      </c>
      <c r="N43" s="16"/>
      <c r="O43" s="85" t="str">
        <f t="shared" si="1"/>
        <v/>
      </c>
      <c r="P43" s="85">
        <f t="shared" si="2"/>
        <v>0</v>
      </c>
      <c r="Q43" s="85" t="str">
        <f t="shared" si="4"/>
        <v/>
      </c>
      <c r="R43" s="85" t="str">
        <f t="shared" si="3"/>
        <v/>
      </c>
    </row>
    <row r="44" spans="1:18" ht="17.45" customHeight="1" x14ac:dyDescent="0.2">
      <c r="A44" s="62"/>
      <c r="C44" s="111"/>
      <c r="D44" s="112"/>
      <c r="E44" s="113"/>
      <c r="F44" s="113"/>
      <c r="G44" s="113"/>
      <c r="H44" s="114"/>
      <c r="I44" s="113"/>
      <c r="J44" s="113"/>
      <c r="K44" s="113"/>
      <c r="L44" s="113"/>
      <c r="M44" s="85" t="str">
        <f t="shared" si="0"/>
        <v/>
      </c>
      <c r="N44" s="16"/>
      <c r="O44" s="85" t="str">
        <f t="shared" si="1"/>
        <v/>
      </c>
      <c r="P44" s="85">
        <f t="shared" si="2"/>
        <v>0</v>
      </c>
      <c r="Q44" s="85" t="str">
        <f t="shared" si="4"/>
        <v/>
      </c>
      <c r="R44" s="85" t="str">
        <f t="shared" si="3"/>
        <v/>
      </c>
    </row>
    <row r="45" spans="1:18" ht="17.45" customHeight="1" x14ac:dyDescent="0.2">
      <c r="A45" s="62"/>
      <c r="C45" s="111"/>
      <c r="D45" s="112"/>
      <c r="E45" s="113"/>
      <c r="F45" s="113"/>
      <c r="G45" s="113"/>
      <c r="H45" s="114"/>
      <c r="I45" s="113"/>
      <c r="J45" s="113"/>
      <c r="K45" s="113"/>
      <c r="L45" s="113"/>
      <c r="M45" s="85" t="str">
        <f t="shared" si="0"/>
        <v/>
      </c>
      <c r="N45" s="16"/>
      <c r="O45" s="85" t="str">
        <f t="shared" si="1"/>
        <v/>
      </c>
      <c r="P45" s="85">
        <f t="shared" si="2"/>
        <v>0</v>
      </c>
      <c r="Q45" s="85" t="str">
        <f t="shared" si="4"/>
        <v/>
      </c>
      <c r="R45" s="85" t="str">
        <f t="shared" si="3"/>
        <v/>
      </c>
    </row>
    <row r="46" spans="1:18" ht="17.45" customHeight="1" x14ac:dyDescent="0.2">
      <c r="C46" s="111"/>
      <c r="D46" s="112"/>
      <c r="E46" s="113"/>
      <c r="F46" s="113"/>
      <c r="G46" s="113"/>
      <c r="H46" s="114"/>
      <c r="I46" s="113"/>
      <c r="J46" s="113"/>
      <c r="K46" s="113"/>
      <c r="L46" s="113"/>
      <c r="M46" s="85" t="str">
        <f t="shared" si="0"/>
        <v/>
      </c>
      <c r="N46" s="16"/>
      <c r="O46" s="85" t="str">
        <f t="shared" si="1"/>
        <v/>
      </c>
      <c r="P46" s="85">
        <f t="shared" si="2"/>
        <v>0</v>
      </c>
      <c r="Q46" s="85" t="str">
        <f t="shared" si="4"/>
        <v/>
      </c>
      <c r="R46" s="85" t="str">
        <f t="shared" si="3"/>
        <v/>
      </c>
    </row>
    <row r="47" spans="1:18" ht="17.45" customHeight="1" x14ac:dyDescent="0.2">
      <c r="C47" s="111"/>
      <c r="D47" s="112"/>
      <c r="E47" s="113"/>
      <c r="F47" s="113"/>
      <c r="G47" s="113"/>
      <c r="H47" s="114"/>
      <c r="I47" s="113"/>
      <c r="J47" s="113"/>
      <c r="K47" s="113"/>
      <c r="L47" s="113"/>
      <c r="M47" s="85" t="str">
        <f t="shared" si="0"/>
        <v/>
      </c>
      <c r="N47" s="16"/>
      <c r="O47" s="85" t="str">
        <f t="shared" si="1"/>
        <v/>
      </c>
      <c r="P47" s="85">
        <f t="shared" si="2"/>
        <v>0</v>
      </c>
      <c r="Q47" s="85" t="str">
        <f t="shared" si="4"/>
        <v/>
      </c>
      <c r="R47" s="85" t="str">
        <f t="shared" si="3"/>
        <v/>
      </c>
    </row>
    <row r="48" spans="1:18" ht="17.45" customHeight="1" x14ac:dyDescent="0.2">
      <c r="C48" s="111"/>
      <c r="D48" s="112"/>
      <c r="E48" s="113"/>
      <c r="F48" s="113"/>
      <c r="G48" s="113"/>
      <c r="H48" s="114"/>
      <c r="I48" s="113"/>
      <c r="J48" s="113"/>
      <c r="K48" s="113"/>
      <c r="L48" s="113"/>
      <c r="M48" s="85" t="str">
        <f t="shared" si="0"/>
        <v/>
      </c>
      <c r="N48" s="16"/>
      <c r="O48" s="85" t="str">
        <f t="shared" si="1"/>
        <v/>
      </c>
      <c r="P48" s="85">
        <f t="shared" si="2"/>
        <v>0</v>
      </c>
      <c r="Q48" s="85" t="str">
        <f t="shared" si="4"/>
        <v/>
      </c>
      <c r="R48" s="85" t="str">
        <f t="shared" si="3"/>
        <v/>
      </c>
    </row>
    <row r="49" spans="3:18" ht="17.45" customHeight="1" x14ac:dyDescent="0.2">
      <c r="C49" s="111"/>
      <c r="D49" s="112"/>
      <c r="E49" s="113"/>
      <c r="F49" s="113"/>
      <c r="G49" s="113"/>
      <c r="H49" s="114"/>
      <c r="I49" s="113"/>
      <c r="J49" s="113"/>
      <c r="K49" s="113"/>
      <c r="L49" s="113"/>
      <c r="M49" s="85" t="str">
        <f t="shared" si="0"/>
        <v/>
      </c>
      <c r="N49" s="16"/>
      <c r="O49" s="85" t="str">
        <f t="shared" si="1"/>
        <v/>
      </c>
      <c r="P49" s="85">
        <f t="shared" si="2"/>
        <v>0</v>
      </c>
      <c r="Q49" s="85" t="str">
        <f t="shared" si="4"/>
        <v/>
      </c>
      <c r="R49" s="85" t="str">
        <f t="shared" si="3"/>
        <v/>
      </c>
    </row>
    <row r="50" spans="3:18" ht="17.45" customHeight="1" x14ac:dyDescent="0.2">
      <c r="C50" s="111"/>
      <c r="D50" s="112"/>
      <c r="E50" s="113"/>
      <c r="F50" s="113"/>
      <c r="G50" s="113"/>
      <c r="H50" s="114"/>
      <c r="I50" s="113"/>
      <c r="J50" s="113"/>
      <c r="K50" s="113"/>
      <c r="L50" s="113"/>
      <c r="M50" s="85" t="str">
        <f t="shared" si="0"/>
        <v/>
      </c>
      <c r="N50" s="16"/>
      <c r="O50" s="85" t="str">
        <f t="shared" si="1"/>
        <v/>
      </c>
      <c r="P50" s="85">
        <f t="shared" si="2"/>
        <v>0</v>
      </c>
      <c r="Q50" s="85" t="str">
        <f t="shared" si="4"/>
        <v/>
      </c>
      <c r="R50" s="85" t="str">
        <f t="shared" si="3"/>
        <v/>
      </c>
    </row>
    <row r="51" spans="3:18" ht="17.45" customHeight="1" x14ac:dyDescent="0.2">
      <c r="C51" s="111"/>
      <c r="D51" s="112"/>
      <c r="E51" s="113"/>
      <c r="F51" s="113"/>
      <c r="G51" s="113"/>
      <c r="H51" s="114"/>
      <c r="I51" s="113"/>
      <c r="J51" s="113"/>
      <c r="K51" s="113"/>
      <c r="L51" s="113"/>
      <c r="M51" s="85" t="str">
        <f t="shared" si="0"/>
        <v/>
      </c>
      <c r="N51" s="16"/>
      <c r="O51" s="85" t="str">
        <f t="shared" si="1"/>
        <v/>
      </c>
      <c r="P51" s="85">
        <f t="shared" si="2"/>
        <v>0</v>
      </c>
      <c r="Q51" s="85" t="str">
        <f t="shared" si="4"/>
        <v/>
      </c>
      <c r="R51" s="85" t="str">
        <f t="shared" si="3"/>
        <v/>
      </c>
    </row>
    <row r="52" spans="3:18" ht="17.45" customHeight="1" x14ac:dyDescent="0.2">
      <c r="C52" s="111"/>
      <c r="D52" s="112"/>
      <c r="E52" s="113"/>
      <c r="F52" s="113"/>
      <c r="G52" s="113"/>
      <c r="H52" s="114"/>
      <c r="I52" s="113"/>
      <c r="J52" s="113"/>
      <c r="K52" s="113"/>
      <c r="L52" s="113"/>
      <c r="M52" s="85" t="str">
        <f t="shared" si="0"/>
        <v/>
      </c>
      <c r="N52" s="16"/>
      <c r="O52" s="85" t="str">
        <f t="shared" si="1"/>
        <v/>
      </c>
      <c r="P52" s="85">
        <f t="shared" si="2"/>
        <v>0</v>
      </c>
      <c r="Q52" s="85" t="str">
        <f t="shared" si="4"/>
        <v/>
      </c>
      <c r="R52" s="85" t="str">
        <f t="shared" si="3"/>
        <v/>
      </c>
    </row>
    <row r="53" spans="3:18" ht="17.45" customHeight="1" x14ac:dyDescent="0.2">
      <c r="C53" s="111"/>
      <c r="D53" s="112"/>
      <c r="E53" s="113"/>
      <c r="F53" s="113"/>
      <c r="G53" s="113"/>
      <c r="H53" s="114"/>
      <c r="I53" s="113"/>
      <c r="J53" s="113"/>
      <c r="K53" s="113"/>
      <c r="L53" s="113"/>
      <c r="M53" s="85" t="str">
        <f t="shared" si="0"/>
        <v/>
      </c>
      <c r="N53" s="16"/>
      <c r="O53" s="85" t="str">
        <f t="shared" si="1"/>
        <v/>
      </c>
      <c r="P53" s="85">
        <f t="shared" si="2"/>
        <v>0</v>
      </c>
      <c r="Q53" s="85" t="str">
        <f t="shared" si="4"/>
        <v/>
      </c>
      <c r="R53" s="85" t="str">
        <f t="shared" si="3"/>
        <v/>
      </c>
    </row>
    <row r="54" spans="3:18" ht="17.45" customHeight="1" x14ac:dyDescent="0.2">
      <c r="C54" s="111"/>
      <c r="D54" s="112"/>
      <c r="E54" s="113"/>
      <c r="F54" s="113"/>
      <c r="G54" s="113"/>
      <c r="H54" s="114"/>
      <c r="I54" s="113"/>
      <c r="J54" s="113"/>
      <c r="K54" s="113"/>
      <c r="L54" s="113"/>
      <c r="M54" s="85" t="str">
        <f t="shared" si="0"/>
        <v/>
      </c>
      <c r="O54" s="85" t="str">
        <f t="shared" si="1"/>
        <v/>
      </c>
      <c r="P54" s="85">
        <f t="shared" si="2"/>
        <v>0</v>
      </c>
      <c r="Q54" s="85" t="str">
        <f t="shared" si="4"/>
        <v/>
      </c>
      <c r="R54" s="85" t="str">
        <f t="shared" si="3"/>
        <v/>
      </c>
    </row>
    <row r="55" spans="3:18" ht="17.45" customHeight="1" x14ac:dyDescent="0.2">
      <c r="C55" s="111"/>
      <c r="D55" s="112"/>
      <c r="E55" s="113"/>
      <c r="F55" s="113"/>
      <c r="G55" s="113"/>
      <c r="H55" s="114"/>
      <c r="I55" s="113"/>
      <c r="J55" s="113"/>
      <c r="K55" s="113"/>
      <c r="L55" s="113"/>
      <c r="M55" s="85" t="str">
        <f t="shared" si="0"/>
        <v/>
      </c>
      <c r="O55" s="85" t="str">
        <f t="shared" si="1"/>
        <v/>
      </c>
      <c r="P55" s="85">
        <f t="shared" si="2"/>
        <v>0</v>
      </c>
      <c r="Q55" s="85" t="str">
        <f t="shared" si="4"/>
        <v/>
      </c>
      <c r="R55" s="85" t="str">
        <f t="shared" si="3"/>
        <v/>
      </c>
    </row>
    <row r="56" spans="3:18" ht="17.45" customHeight="1" x14ac:dyDescent="0.2">
      <c r="C56" s="111"/>
      <c r="D56" s="112"/>
      <c r="E56" s="113"/>
      <c r="F56" s="113"/>
      <c r="G56" s="113"/>
      <c r="H56" s="114"/>
      <c r="I56" s="113"/>
      <c r="J56" s="113"/>
      <c r="K56" s="113"/>
      <c r="L56" s="113"/>
      <c r="M56" s="85" t="str">
        <f t="shared" si="0"/>
        <v/>
      </c>
      <c r="O56" s="85" t="str">
        <f t="shared" si="1"/>
        <v/>
      </c>
      <c r="P56" s="85">
        <f t="shared" si="2"/>
        <v>0</v>
      </c>
      <c r="Q56" s="85" t="str">
        <f t="shared" si="4"/>
        <v/>
      </c>
      <c r="R56" s="85" t="str">
        <f t="shared" si="3"/>
        <v/>
      </c>
    </row>
    <row r="57" spans="3:18" ht="17.45" customHeight="1" x14ac:dyDescent="0.2">
      <c r="C57" s="111"/>
      <c r="D57" s="112"/>
      <c r="E57" s="113"/>
      <c r="F57" s="113"/>
      <c r="G57" s="113"/>
      <c r="H57" s="114"/>
      <c r="I57" s="113"/>
      <c r="J57" s="113"/>
      <c r="K57" s="113"/>
      <c r="L57" s="113"/>
      <c r="M57" s="85" t="str">
        <f t="shared" si="0"/>
        <v/>
      </c>
      <c r="O57" s="85" t="str">
        <f t="shared" si="1"/>
        <v/>
      </c>
      <c r="P57" s="85">
        <f t="shared" si="2"/>
        <v>0</v>
      </c>
      <c r="Q57" s="85" t="str">
        <f t="shared" si="4"/>
        <v/>
      </c>
      <c r="R57" s="85" t="str">
        <f t="shared" si="3"/>
        <v/>
      </c>
    </row>
    <row r="58" spans="3:18" ht="17.45" customHeight="1" x14ac:dyDescent="0.2">
      <c r="C58" s="111"/>
      <c r="D58" s="112"/>
      <c r="E58" s="113"/>
      <c r="F58" s="113"/>
      <c r="G58" s="113"/>
      <c r="H58" s="114"/>
      <c r="I58" s="113"/>
      <c r="J58" s="113"/>
      <c r="K58" s="113"/>
      <c r="L58" s="113"/>
      <c r="M58" s="85" t="str">
        <f t="shared" si="0"/>
        <v/>
      </c>
      <c r="O58" s="85" t="str">
        <f t="shared" si="1"/>
        <v/>
      </c>
      <c r="P58" s="85">
        <f t="shared" si="2"/>
        <v>0</v>
      </c>
      <c r="Q58" s="85" t="str">
        <f t="shared" si="4"/>
        <v/>
      </c>
      <c r="R58" s="85" t="str">
        <f t="shared" si="3"/>
        <v/>
      </c>
    </row>
    <row r="59" spans="3:18" ht="17.45" customHeight="1" x14ac:dyDescent="0.2">
      <c r="C59" s="111"/>
      <c r="D59" s="112"/>
      <c r="E59" s="113"/>
      <c r="F59" s="113"/>
      <c r="G59" s="113"/>
      <c r="H59" s="114"/>
      <c r="I59" s="113"/>
      <c r="J59" s="113"/>
      <c r="K59" s="113"/>
      <c r="L59" s="113"/>
      <c r="M59" s="85" t="str">
        <f t="shared" si="0"/>
        <v/>
      </c>
      <c r="O59" s="85" t="str">
        <f t="shared" si="1"/>
        <v/>
      </c>
      <c r="P59" s="85">
        <f t="shared" si="2"/>
        <v>0</v>
      </c>
      <c r="Q59" s="85" t="str">
        <f t="shared" si="4"/>
        <v/>
      </c>
      <c r="R59" s="85" t="str">
        <f t="shared" si="3"/>
        <v/>
      </c>
    </row>
    <row r="60" spans="3:18" ht="17.45" customHeight="1" x14ac:dyDescent="0.2">
      <c r="C60" s="111"/>
      <c r="D60" s="112"/>
      <c r="E60" s="113"/>
      <c r="F60" s="113"/>
      <c r="G60" s="113"/>
      <c r="H60" s="114"/>
      <c r="I60" s="113"/>
      <c r="J60" s="113"/>
      <c r="K60" s="113"/>
      <c r="L60" s="113"/>
      <c r="M60" s="85" t="str">
        <f t="shared" si="0"/>
        <v/>
      </c>
      <c r="O60" s="85" t="str">
        <f t="shared" si="1"/>
        <v/>
      </c>
      <c r="P60" s="85">
        <f t="shared" si="2"/>
        <v>0</v>
      </c>
      <c r="Q60" s="85" t="str">
        <f t="shared" si="4"/>
        <v/>
      </c>
      <c r="R60" s="85" t="str">
        <f t="shared" si="3"/>
        <v/>
      </c>
    </row>
    <row r="61" spans="3:18" ht="17.45" customHeight="1" x14ac:dyDescent="0.2">
      <c r="C61" s="111"/>
      <c r="D61" s="112"/>
      <c r="E61" s="113"/>
      <c r="F61" s="113"/>
      <c r="G61" s="113"/>
      <c r="H61" s="114"/>
      <c r="I61" s="113"/>
      <c r="J61" s="113"/>
      <c r="K61" s="113"/>
      <c r="L61" s="113"/>
      <c r="M61" s="85" t="str">
        <f t="shared" si="0"/>
        <v/>
      </c>
      <c r="O61" s="85" t="str">
        <f t="shared" si="1"/>
        <v/>
      </c>
      <c r="P61" s="85">
        <f t="shared" si="2"/>
        <v>0</v>
      </c>
      <c r="Q61" s="85" t="str">
        <f t="shared" si="4"/>
        <v/>
      </c>
      <c r="R61" s="85" t="str">
        <f t="shared" si="3"/>
        <v/>
      </c>
    </row>
    <row r="62" spans="3:18" ht="17.45" customHeight="1" x14ac:dyDescent="0.2">
      <c r="C62" s="111"/>
      <c r="D62" s="112"/>
      <c r="E62" s="113"/>
      <c r="F62" s="113"/>
      <c r="G62" s="113"/>
      <c r="H62" s="114"/>
      <c r="I62" s="113"/>
      <c r="J62" s="113"/>
      <c r="K62" s="113"/>
      <c r="L62" s="113"/>
      <c r="M62" s="85" t="str">
        <f t="shared" si="0"/>
        <v/>
      </c>
      <c r="O62" s="85" t="str">
        <f t="shared" si="1"/>
        <v/>
      </c>
      <c r="P62" s="85">
        <f t="shared" si="2"/>
        <v>0</v>
      </c>
      <c r="Q62" s="85" t="str">
        <f t="shared" si="4"/>
        <v/>
      </c>
      <c r="R62" s="85" t="str">
        <f t="shared" si="3"/>
        <v/>
      </c>
    </row>
    <row r="63" spans="3:18" ht="17.45" customHeight="1" x14ac:dyDescent="0.2">
      <c r="C63" s="111"/>
      <c r="D63" s="112"/>
      <c r="E63" s="113"/>
      <c r="F63" s="113"/>
      <c r="G63" s="113"/>
      <c r="H63" s="114"/>
      <c r="I63" s="113"/>
      <c r="J63" s="113"/>
      <c r="K63" s="113"/>
      <c r="L63" s="113"/>
      <c r="M63" s="85" t="str">
        <f t="shared" si="0"/>
        <v/>
      </c>
      <c r="O63" s="85" t="str">
        <f t="shared" si="1"/>
        <v/>
      </c>
      <c r="P63" s="85">
        <f t="shared" si="2"/>
        <v>0</v>
      </c>
      <c r="Q63" s="85" t="str">
        <f t="shared" si="4"/>
        <v/>
      </c>
      <c r="R63" s="85" t="str">
        <f t="shared" si="3"/>
        <v/>
      </c>
    </row>
    <row r="64" spans="3:18" ht="17.45" customHeight="1" x14ac:dyDescent="0.2">
      <c r="C64" s="111"/>
      <c r="D64" s="112"/>
      <c r="E64" s="113"/>
      <c r="F64" s="113"/>
      <c r="G64" s="113"/>
      <c r="H64" s="114"/>
      <c r="I64" s="113"/>
      <c r="J64" s="113"/>
      <c r="K64" s="113"/>
      <c r="L64" s="113"/>
      <c r="M64" s="85" t="str">
        <f t="shared" si="0"/>
        <v/>
      </c>
      <c r="O64" s="85" t="str">
        <f t="shared" si="1"/>
        <v/>
      </c>
      <c r="P64" s="85">
        <f t="shared" si="2"/>
        <v>0</v>
      </c>
      <c r="Q64" s="85" t="str">
        <f t="shared" si="4"/>
        <v/>
      </c>
      <c r="R64" s="85" t="str">
        <f t="shared" si="3"/>
        <v/>
      </c>
    </row>
    <row r="65" spans="3:18" ht="17.45" customHeight="1" x14ac:dyDescent="0.2">
      <c r="C65" s="111"/>
      <c r="D65" s="112"/>
      <c r="E65" s="113"/>
      <c r="F65" s="113"/>
      <c r="G65" s="113"/>
      <c r="H65" s="114"/>
      <c r="I65" s="113"/>
      <c r="J65" s="113"/>
      <c r="K65" s="113"/>
      <c r="L65" s="113"/>
      <c r="M65" s="85" t="str">
        <f t="shared" si="0"/>
        <v/>
      </c>
      <c r="O65" s="85" t="str">
        <f t="shared" si="1"/>
        <v/>
      </c>
      <c r="P65" s="85">
        <f t="shared" si="2"/>
        <v>0</v>
      </c>
      <c r="Q65" s="85" t="str">
        <f t="shared" si="4"/>
        <v/>
      </c>
      <c r="R65" s="85" t="str">
        <f t="shared" si="3"/>
        <v/>
      </c>
    </row>
    <row r="66" spans="3:18" ht="17.45" customHeight="1" x14ac:dyDescent="0.2">
      <c r="C66" s="111"/>
      <c r="D66" s="112"/>
      <c r="E66" s="113"/>
      <c r="F66" s="113"/>
      <c r="G66" s="113"/>
      <c r="H66" s="114"/>
      <c r="I66" s="113"/>
      <c r="J66" s="113"/>
      <c r="K66" s="113"/>
      <c r="L66" s="113"/>
      <c r="M66" s="85" t="str">
        <f t="shared" si="0"/>
        <v/>
      </c>
      <c r="O66" s="85" t="str">
        <f t="shared" si="1"/>
        <v/>
      </c>
      <c r="P66" s="85">
        <f t="shared" si="2"/>
        <v>0</v>
      </c>
      <c r="Q66" s="85" t="str">
        <f t="shared" si="4"/>
        <v/>
      </c>
      <c r="R66" s="85" t="str">
        <f t="shared" si="3"/>
        <v/>
      </c>
    </row>
    <row r="67" spans="3:18" ht="17.45" customHeight="1" x14ac:dyDescent="0.2">
      <c r="C67" s="111"/>
      <c r="D67" s="112"/>
      <c r="E67" s="113"/>
      <c r="F67" s="113"/>
      <c r="G67" s="113"/>
      <c r="H67" s="114"/>
      <c r="I67" s="113"/>
      <c r="J67" s="113"/>
      <c r="K67" s="113"/>
      <c r="L67" s="113"/>
      <c r="M67" s="85" t="str">
        <f t="shared" si="0"/>
        <v/>
      </c>
      <c r="O67" s="85" t="str">
        <f t="shared" si="1"/>
        <v/>
      </c>
      <c r="P67" s="85">
        <f t="shared" si="2"/>
        <v>0</v>
      </c>
      <c r="Q67" s="85" t="str">
        <f t="shared" si="4"/>
        <v/>
      </c>
      <c r="R67" s="85" t="str">
        <f t="shared" si="3"/>
        <v/>
      </c>
    </row>
    <row r="68" spans="3:18" ht="17.45" customHeight="1" x14ac:dyDescent="0.2">
      <c r="C68" s="111"/>
      <c r="D68" s="112"/>
      <c r="E68" s="113"/>
      <c r="F68" s="113"/>
      <c r="G68" s="113"/>
      <c r="H68" s="114"/>
      <c r="I68" s="113"/>
      <c r="J68" s="113"/>
      <c r="K68" s="113"/>
      <c r="L68" s="113"/>
      <c r="M68" s="85" t="str">
        <f t="shared" si="0"/>
        <v/>
      </c>
      <c r="O68" s="85" t="str">
        <f t="shared" si="1"/>
        <v/>
      </c>
      <c r="P68" s="85">
        <f t="shared" si="2"/>
        <v>0</v>
      </c>
      <c r="Q68" s="85" t="str">
        <f t="shared" si="4"/>
        <v/>
      </c>
      <c r="R68" s="85" t="str">
        <f t="shared" si="3"/>
        <v/>
      </c>
    </row>
    <row r="69" spans="3:18" ht="17.45" customHeight="1" x14ac:dyDescent="0.2">
      <c r="C69" s="111"/>
      <c r="D69" s="112"/>
      <c r="E69" s="113"/>
      <c r="F69" s="113"/>
      <c r="G69" s="113"/>
      <c r="H69" s="114"/>
      <c r="I69" s="113"/>
      <c r="J69" s="113"/>
      <c r="K69" s="113"/>
      <c r="L69" s="113"/>
      <c r="M69" s="85" t="str">
        <f t="shared" si="0"/>
        <v/>
      </c>
      <c r="O69" s="85" t="str">
        <f t="shared" si="1"/>
        <v/>
      </c>
      <c r="P69" s="85">
        <f t="shared" si="2"/>
        <v>0</v>
      </c>
      <c r="Q69" s="85" t="str">
        <f t="shared" si="4"/>
        <v/>
      </c>
      <c r="R69" s="85" t="str">
        <f t="shared" si="3"/>
        <v/>
      </c>
    </row>
    <row r="70" spans="3:18" ht="17.45" customHeight="1" x14ac:dyDescent="0.2">
      <c r="C70" s="111"/>
      <c r="D70" s="112"/>
      <c r="E70" s="113"/>
      <c r="F70" s="113"/>
      <c r="G70" s="113"/>
      <c r="H70" s="114"/>
      <c r="I70" s="113"/>
      <c r="J70" s="113"/>
      <c r="K70" s="113"/>
      <c r="L70" s="113"/>
      <c r="M70" s="85" t="str">
        <f t="shared" si="0"/>
        <v/>
      </c>
      <c r="O70" s="85" t="str">
        <f t="shared" si="1"/>
        <v/>
      </c>
      <c r="P70" s="85">
        <f t="shared" si="2"/>
        <v>0</v>
      </c>
      <c r="Q70" s="85" t="str">
        <f t="shared" si="4"/>
        <v/>
      </c>
      <c r="R70" s="85" t="str">
        <f t="shared" si="3"/>
        <v/>
      </c>
    </row>
    <row r="71" spans="3:18" ht="17.45" customHeight="1" x14ac:dyDescent="0.2">
      <c r="C71" s="111"/>
      <c r="D71" s="112"/>
      <c r="E71" s="113"/>
      <c r="F71" s="113"/>
      <c r="G71" s="113"/>
      <c r="H71" s="114"/>
      <c r="I71" s="113"/>
      <c r="J71" s="113"/>
      <c r="K71" s="113"/>
      <c r="L71" s="113"/>
      <c r="M71" s="85" t="str">
        <f t="shared" si="0"/>
        <v/>
      </c>
      <c r="O71" s="85" t="str">
        <f t="shared" si="1"/>
        <v/>
      </c>
      <c r="P71" s="85">
        <f t="shared" si="2"/>
        <v>0</v>
      </c>
      <c r="Q71" s="85" t="str">
        <f t="shared" si="4"/>
        <v/>
      </c>
      <c r="R71" s="85" t="str">
        <f t="shared" si="3"/>
        <v/>
      </c>
    </row>
    <row r="72" spans="3:18" ht="17.45" customHeight="1" x14ac:dyDescent="0.2">
      <c r="C72" s="111"/>
      <c r="D72" s="112"/>
      <c r="E72" s="113"/>
      <c r="F72" s="113"/>
      <c r="G72" s="113"/>
      <c r="H72" s="114"/>
      <c r="I72" s="113"/>
      <c r="J72" s="113"/>
      <c r="K72" s="113"/>
      <c r="L72" s="113"/>
      <c r="M72" s="85" t="str">
        <f t="shared" si="0"/>
        <v/>
      </c>
      <c r="O72" s="85" t="str">
        <f t="shared" si="1"/>
        <v/>
      </c>
      <c r="P72" s="85">
        <f t="shared" si="2"/>
        <v>0</v>
      </c>
      <c r="Q72" s="85" t="str">
        <f t="shared" si="4"/>
        <v/>
      </c>
      <c r="R72" s="85" t="str">
        <f t="shared" si="3"/>
        <v/>
      </c>
    </row>
    <row r="73" spans="3:18" ht="17.45" customHeight="1" x14ac:dyDescent="0.2">
      <c r="C73" s="111"/>
      <c r="D73" s="112"/>
      <c r="E73" s="113"/>
      <c r="F73" s="113"/>
      <c r="G73" s="113"/>
      <c r="H73" s="114"/>
      <c r="I73" s="113"/>
      <c r="J73" s="113"/>
      <c r="K73" s="113"/>
      <c r="L73" s="113"/>
      <c r="M73" s="85" t="str">
        <f t="shared" si="0"/>
        <v/>
      </c>
      <c r="O73" s="85" t="str">
        <f t="shared" si="1"/>
        <v/>
      </c>
      <c r="P73" s="85">
        <f t="shared" si="2"/>
        <v>0</v>
      </c>
      <c r="Q73" s="85" t="str">
        <f t="shared" si="4"/>
        <v/>
      </c>
      <c r="R73" s="85" t="str">
        <f t="shared" si="3"/>
        <v/>
      </c>
    </row>
    <row r="74" spans="3:18" ht="17.45" customHeight="1" x14ac:dyDescent="0.2">
      <c r="C74" s="111"/>
      <c r="D74" s="112"/>
      <c r="E74" s="113"/>
      <c r="F74" s="113"/>
      <c r="G74" s="113"/>
      <c r="H74" s="114"/>
      <c r="I74" s="113"/>
      <c r="J74" s="113"/>
      <c r="K74" s="113"/>
      <c r="L74" s="113"/>
      <c r="M74" s="85" t="str">
        <f t="shared" si="0"/>
        <v/>
      </c>
      <c r="O74" s="85" t="str">
        <f t="shared" si="1"/>
        <v/>
      </c>
      <c r="P74" s="85">
        <f t="shared" si="2"/>
        <v>0</v>
      </c>
      <c r="Q74" s="85" t="str">
        <f t="shared" si="4"/>
        <v/>
      </c>
      <c r="R74" s="85" t="str">
        <f t="shared" si="3"/>
        <v/>
      </c>
    </row>
    <row r="75" spans="3:18" ht="17.45" customHeight="1" x14ac:dyDescent="0.2">
      <c r="C75" s="111"/>
      <c r="D75" s="112"/>
      <c r="E75" s="113"/>
      <c r="F75" s="113"/>
      <c r="G75" s="113"/>
      <c r="H75" s="114"/>
      <c r="I75" s="113"/>
      <c r="J75" s="113"/>
      <c r="K75" s="113"/>
      <c r="L75" s="113"/>
      <c r="M75" s="85" t="str">
        <f t="shared" si="0"/>
        <v/>
      </c>
      <c r="O75" s="85" t="str">
        <f t="shared" si="1"/>
        <v/>
      </c>
      <c r="P75" s="85">
        <f t="shared" si="2"/>
        <v>0</v>
      </c>
      <c r="Q75" s="85" t="str">
        <f t="shared" si="4"/>
        <v/>
      </c>
      <c r="R75" s="85" t="str">
        <f t="shared" si="3"/>
        <v/>
      </c>
    </row>
    <row r="76" spans="3:18" ht="17.45" customHeight="1" x14ac:dyDescent="0.2">
      <c r="C76" s="111"/>
      <c r="D76" s="112"/>
      <c r="E76" s="113"/>
      <c r="F76" s="113"/>
      <c r="G76" s="113"/>
      <c r="H76" s="114"/>
      <c r="I76" s="113"/>
      <c r="J76" s="113"/>
      <c r="K76" s="113"/>
      <c r="L76" s="113"/>
      <c r="M76" s="85" t="str">
        <f t="shared" si="0"/>
        <v/>
      </c>
      <c r="O76" s="85" t="str">
        <f t="shared" si="1"/>
        <v/>
      </c>
      <c r="P76" s="85">
        <f t="shared" si="2"/>
        <v>0</v>
      </c>
      <c r="Q76" s="85" t="str">
        <f t="shared" si="4"/>
        <v/>
      </c>
      <c r="R76" s="85" t="str">
        <f t="shared" si="3"/>
        <v/>
      </c>
    </row>
    <row r="77" spans="3:18" ht="17.45" customHeight="1" x14ac:dyDescent="0.2">
      <c r="C77" s="111"/>
      <c r="D77" s="112"/>
      <c r="E77" s="113"/>
      <c r="F77" s="113"/>
      <c r="G77" s="113"/>
      <c r="H77" s="114"/>
      <c r="I77" s="113"/>
      <c r="J77" s="113"/>
      <c r="K77" s="113"/>
      <c r="L77" s="113"/>
      <c r="M77" s="85" t="str">
        <f t="shared" si="0"/>
        <v/>
      </c>
      <c r="O77" s="85" t="str">
        <f t="shared" si="1"/>
        <v/>
      </c>
      <c r="P77" s="85">
        <f t="shared" si="2"/>
        <v>0</v>
      </c>
      <c r="Q77" s="85" t="str">
        <f t="shared" si="4"/>
        <v/>
      </c>
      <c r="R77" s="85" t="str">
        <f t="shared" si="3"/>
        <v/>
      </c>
    </row>
    <row r="78" spans="3:18" ht="17.45" customHeight="1" x14ac:dyDescent="0.2">
      <c r="C78" s="111"/>
      <c r="D78" s="112"/>
      <c r="E78" s="113"/>
      <c r="F78" s="113"/>
      <c r="G78" s="113"/>
      <c r="H78" s="114"/>
      <c r="I78" s="113"/>
      <c r="J78" s="113"/>
      <c r="K78" s="113"/>
      <c r="L78" s="113"/>
      <c r="M78" s="85" t="str">
        <f t="shared" si="0"/>
        <v/>
      </c>
      <c r="O78" s="85" t="str">
        <f t="shared" si="1"/>
        <v/>
      </c>
      <c r="P78" s="85">
        <f t="shared" ref="P78:P141" si="5">IF($H78=0%,G78,"")</f>
        <v>0</v>
      </c>
      <c r="Q78" s="85" t="str">
        <f t="shared" si="4"/>
        <v/>
      </c>
      <c r="R78" s="85" t="str">
        <f t="shared" si="3"/>
        <v/>
      </c>
    </row>
    <row r="79" spans="3:18" ht="17.45" customHeight="1" x14ac:dyDescent="0.2">
      <c r="C79" s="111"/>
      <c r="D79" s="112"/>
      <c r="E79" s="113"/>
      <c r="F79" s="113"/>
      <c r="G79" s="113"/>
      <c r="H79" s="114"/>
      <c r="I79" s="113"/>
      <c r="J79" s="113"/>
      <c r="K79" s="113"/>
      <c r="L79" s="113"/>
      <c r="M79" s="85" t="str">
        <f t="shared" ref="M79:M142" si="6">IF(G79&amp;I79&amp;J79&amp;K79&amp;L79="","",G79+I79+J79-K79-L79)</f>
        <v/>
      </c>
      <c r="O79" s="85" t="str">
        <f t="shared" ref="O79:O142" si="7">IF($H79="E",G79,"")</f>
        <v/>
      </c>
      <c r="P79" s="85">
        <f t="shared" si="5"/>
        <v>0</v>
      </c>
      <c r="Q79" s="85" t="str">
        <f t="shared" si="4"/>
        <v/>
      </c>
      <c r="R79" s="85" t="str">
        <f t="shared" si="3"/>
        <v/>
      </c>
    </row>
    <row r="80" spans="3:18" ht="17.45" customHeight="1" x14ac:dyDescent="0.2">
      <c r="C80" s="111"/>
      <c r="D80" s="112"/>
      <c r="E80" s="113"/>
      <c r="F80" s="113"/>
      <c r="G80" s="113"/>
      <c r="H80" s="114"/>
      <c r="I80" s="113"/>
      <c r="J80" s="113"/>
      <c r="K80" s="113"/>
      <c r="L80" s="113"/>
      <c r="M80" s="85" t="str">
        <f t="shared" si="6"/>
        <v/>
      </c>
      <c r="O80" s="85" t="str">
        <f t="shared" si="7"/>
        <v/>
      </c>
      <c r="P80" s="85">
        <f t="shared" si="5"/>
        <v>0</v>
      </c>
      <c r="Q80" s="85" t="str">
        <f t="shared" ref="Q80:Q143" si="8">IF(OR($H80=2%,$H80=6%,$H80=8%),$I80/$H80,IF($H80="0% Decreto",G80,""))</f>
        <v/>
      </c>
      <c r="R80" s="85" t="str">
        <f t="shared" ref="R80:R143" si="9">IF(OR($H80=15%,$H80=16%),$I80/$H80,"")</f>
        <v/>
      </c>
    </row>
    <row r="81" spans="3:18" ht="17.45" customHeight="1" x14ac:dyDescent="0.2">
      <c r="C81" s="111"/>
      <c r="D81" s="112"/>
      <c r="E81" s="113"/>
      <c r="F81" s="113"/>
      <c r="G81" s="113"/>
      <c r="H81" s="114"/>
      <c r="I81" s="113"/>
      <c r="J81" s="113"/>
      <c r="K81" s="113"/>
      <c r="L81" s="113"/>
      <c r="M81" s="85" t="str">
        <f t="shared" si="6"/>
        <v/>
      </c>
      <c r="O81" s="85" t="str">
        <f t="shared" si="7"/>
        <v/>
      </c>
      <c r="P81" s="85">
        <f t="shared" si="5"/>
        <v>0</v>
      </c>
      <c r="Q81" s="85" t="str">
        <f t="shared" si="8"/>
        <v/>
      </c>
      <c r="R81" s="85" t="str">
        <f t="shared" si="9"/>
        <v/>
      </c>
    </row>
    <row r="82" spans="3:18" ht="17.45" customHeight="1" x14ac:dyDescent="0.2">
      <c r="C82" s="111"/>
      <c r="D82" s="112"/>
      <c r="E82" s="113"/>
      <c r="F82" s="113"/>
      <c r="G82" s="113"/>
      <c r="H82" s="114"/>
      <c r="I82" s="113"/>
      <c r="J82" s="113"/>
      <c r="K82" s="113"/>
      <c r="L82" s="113"/>
      <c r="M82" s="85" t="str">
        <f t="shared" si="6"/>
        <v/>
      </c>
      <c r="O82" s="85" t="str">
        <f t="shared" si="7"/>
        <v/>
      </c>
      <c r="P82" s="85">
        <f t="shared" si="5"/>
        <v>0</v>
      </c>
      <c r="Q82" s="85" t="str">
        <f t="shared" si="8"/>
        <v/>
      </c>
      <c r="R82" s="85" t="str">
        <f t="shared" si="9"/>
        <v/>
      </c>
    </row>
    <row r="83" spans="3:18" ht="17.45" customHeight="1" x14ac:dyDescent="0.2">
      <c r="C83" s="111"/>
      <c r="D83" s="112"/>
      <c r="E83" s="113"/>
      <c r="F83" s="113"/>
      <c r="G83" s="113"/>
      <c r="H83" s="114"/>
      <c r="I83" s="113"/>
      <c r="J83" s="113"/>
      <c r="K83" s="113"/>
      <c r="L83" s="113"/>
      <c r="M83" s="85" t="str">
        <f t="shared" si="6"/>
        <v/>
      </c>
      <c r="O83" s="85" t="str">
        <f t="shared" si="7"/>
        <v/>
      </c>
      <c r="P83" s="85">
        <f t="shared" si="5"/>
        <v>0</v>
      </c>
      <c r="Q83" s="85" t="str">
        <f t="shared" si="8"/>
        <v/>
      </c>
      <c r="R83" s="85" t="str">
        <f t="shared" si="9"/>
        <v/>
      </c>
    </row>
    <row r="84" spans="3:18" ht="17.45" customHeight="1" x14ac:dyDescent="0.2">
      <c r="C84" s="111"/>
      <c r="D84" s="112"/>
      <c r="E84" s="113"/>
      <c r="F84" s="113"/>
      <c r="G84" s="113"/>
      <c r="H84" s="114"/>
      <c r="I84" s="113"/>
      <c r="J84" s="113"/>
      <c r="K84" s="113"/>
      <c r="L84" s="113"/>
      <c r="M84" s="85" t="str">
        <f t="shared" si="6"/>
        <v/>
      </c>
      <c r="O84" s="85" t="str">
        <f t="shared" si="7"/>
        <v/>
      </c>
      <c r="P84" s="85">
        <f t="shared" si="5"/>
        <v>0</v>
      </c>
      <c r="Q84" s="85" t="str">
        <f t="shared" si="8"/>
        <v/>
      </c>
      <c r="R84" s="85" t="str">
        <f t="shared" si="9"/>
        <v/>
      </c>
    </row>
    <row r="85" spans="3:18" ht="17.45" customHeight="1" x14ac:dyDescent="0.2">
      <c r="C85" s="111"/>
      <c r="D85" s="112"/>
      <c r="E85" s="113"/>
      <c r="F85" s="113"/>
      <c r="G85" s="113"/>
      <c r="H85" s="114"/>
      <c r="I85" s="113"/>
      <c r="J85" s="113"/>
      <c r="K85" s="113"/>
      <c r="L85" s="113"/>
      <c r="M85" s="85" t="str">
        <f t="shared" si="6"/>
        <v/>
      </c>
      <c r="O85" s="85" t="str">
        <f t="shared" si="7"/>
        <v/>
      </c>
      <c r="P85" s="85">
        <f t="shared" si="5"/>
        <v>0</v>
      </c>
      <c r="Q85" s="85" t="str">
        <f t="shared" si="8"/>
        <v/>
      </c>
      <c r="R85" s="85" t="str">
        <f t="shared" si="9"/>
        <v/>
      </c>
    </row>
    <row r="86" spans="3:18" ht="17.45" customHeight="1" x14ac:dyDescent="0.2">
      <c r="C86" s="111"/>
      <c r="D86" s="112"/>
      <c r="E86" s="113"/>
      <c r="F86" s="113"/>
      <c r="G86" s="113"/>
      <c r="H86" s="114"/>
      <c r="I86" s="113"/>
      <c r="J86" s="113"/>
      <c r="K86" s="113"/>
      <c r="L86" s="113"/>
      <c r="M86" s="85" t="str">
        <f t="shared" si="6"/>
        <v/>
      </c>
      <c r="O86" s="85" t="str">
        <f t="shared" si="7"/>
        <v/>
      </c>
      <c r="P86" s="85">
        <f t="shared" si="5"/>
        <v>0</v>
      </c>
      <c r="Q86" s="85" t="str">
        <f t="shared" si="8"/>
        <v/>
      </c>
      <c r="R86" s="85" t="str">
        <f t="shared" si="9"/>
        <v/>
      </c>
    </row>
    <row r="87" spans="3:18" ht="17.45" customHeight="1" x14ac:dyDescent="0.2">
      <c r="C87" s="111"/>
      <c r="D87" s="112"/>
      <c r="E87" s="113"/>
      <c r="F87" s="113"/>
      <c r="G87" s="113"/>
      <c r="H87" s="114"/>
      <c r="I87" s="113"/>
      <c r="J87" s="113"/>
      <c r="K87" s="113"/>
      <c r="L87" s="113"/>
      <c r="M87" s="85" t="str">
        <f t="shared" si="6"/>
        <v/>
      </c>
      <c r="O87" s="85" t="str">
        <f t="shared" si="7"/>
        <v/>
      </c>
      <c r="P87" s="85">
        <f t="shared" si="5"/>
        <v>0</v>
      </c>
      <c r="Q87" s="85" t="str">
        <f t="shared" si="8"/>
        <v/>
      </c>
      <c r="R87" s="85" t="str">
        <f t="shared" si="9"/>
        <v/>
      </c>
    </row>
    <row r="88" spans="3:18" ht="17.45" customHeight="1" x14ac:dyDescent="0.2">
      <c r="C88" s="111"/>
      <c r="D88" s="112"/>
      <c r="E88" s="113"/>
      <c r="F88" s="113"/>
      <c r="G88" s="113"/>
      <c r="H88" s="114"/>
      <c r="I88" s="113"/>
      <c r="J88" s="113"/>
      <c r="K88" s="113"/>
      <c r="L88" s="113"/>
      <c r="M88" s="85" t="str">
        <f t="shared" si="6"/>
        <v/>
      </c>
      <c r="O88" s="85" t="str">
        <f t="shared" si="7"/>
        <v/>
      </c>
      <c r="P88" s="85">
        <f t="shared" si="5"/>
        <v>0</v>
      </c>
      <c r="Q88" s="85" t="str">
        <f t="shared" si="8"/>
        <v/>
      </c>
      <c r="R88" s="85" t="str">
        <f t="shared" si="9"/>
        <v/>
      </c>
    </row>
    <row r="89" spans="3:18" ht="17.45" customHeight="1" x14ac:dyDescent="0.2">
      <c r="C89" s="111"/>
      <c r="D89" s="112"/>
      <c r="E89" s="113"/>
      <c r="F89" s="113"/>
      <c r="G89" s="113"/>
      <c r="H89" s="114"/>
      <c r="I89" s="113"/>
      <c r="J89" s="113"/>
      <c r="K89" s="113"/>
      <c r="L89" s="113"/>
      <c r="M89" s="85" t="str">
        <f t="shared" si="6"/>
        <v/>
      </c>
      <c r="O89" s="85" t="str">
        <f t="shared" si="7"/>
        <v/>
      </c>
      <c r="P89" s="85">
        <f t="shared" si="5"/>
        <v>0</v>
      </c>
      <c r="Q89" s="85" t="str">
        <f t="shared" si="8"/>
        <v/>
      </c>
      <c r="R89" s="85" t="str">
        <f t="shared" si="9"/>
        <v/>
      </c>
    </row>
    <row r="90" spans="3:18" ht="17.45" customHeight="1" x14ac:dyDescent="0.2">
      <c r="C90" s="111"/>
      <c r="D90" s="112"/>
      <c r="E90" s="113"/>
      <c r="F90" s="113"/>
      <c r="G90" s="113"/>
      <c r="H90" s="114"/>
      <c r="I90" s="113"/>
      <c r="J90" s="113"/>
      <c r="K90" s="113"/>
      <c r="L90" s="113"/>
      <c r="M90" s="85" t="str">
        <f t="shared" si="6"/>
        <v/>
      </c>
      <c r="O90" s="85" t="str">
        <f t="shared" si="7"/>
        <v/>
      </c>
      <c r="P90" s="85">
        <f t="shared" si="5"/>
        <v>0</v>
      </c>
      <c r="Q90" s="85" t="str">
        <f t="shared" si="8"/>
        <v/>
      </c>
      <c r="R90" s="85" t="str">
        <f t="shared" si="9"/>
        <v/>
      </c>
    </row>
    <row r="91" spans="3:18" ht="17.45" customHeight="1" x14ac:dyDescent="0.2">
      <c r="C91" s="111"/>
      <c r="D91" s="112"/>
      <c r="E91" s="113"/>
      <c r="F91" s="113"/>
      <c r="G91" s="113"/>
      <c r="H91" s="114"/>
      <c r="I91" s="113"/>
      <c r="J91" s="113"/>
      <c r="K91" s="113"/>
      <c r="L91" s="113"/>
      <c r="M91" s="85" t="str">
        <f t="shared" si="6"/>
        <v/>
      </c>
      <c r="O91" s="85" t="str">
        <f t="shared" si="7"/>
        <v/>
      </c>
      <c r="P91" s="85">
        <f t="shared" si="5"/>
        <v>0</v>
      </c>
      <c r="Q91" s="85" t="str">
        <f t="shared" si="8"/>
        <v/>
      </c>
      <c r="R91" s="85" t="str">
        <f t="shared" si="9"/>
        <v/>
      </c>
    </row>
    <row r="92" spans="3:18" ht="17.45" customHeight="1" x14ac:dyDescent="0.2">
      <c r="C92" s="111"/>
      <c r="D92" s="112"/>
      <c r="E92" s="113"/>
      <c r="F92" s="113"/>
      <c r="G92" s="113"/>
      <c r="H92" s="114"/>
      <c r="I92" s="113"/>
      <c r="J92" s="113"/>
      <c r="K92" s="113"/>
      <c r="L92" s="113"/>
      <c r="M92" s="85" t="str">
        <f t="shared" si="6"/>
        <v/>
      </c>
      <c r="O92" s="85" t="str">
        <f t="shared" si="7"/>
        <v/>
      </c>
      <c r="P92" s="85">
        <f t="shared" si="5"/>
        <v>0</v>
      </c>
      <c r="Q92" s="85" t="str">
        <f t="shared" si="8"/>
        <v/>
      </c>
      <c r="R92" s="85" t="str">
        <f t="shared" si="9"/>
        <v/>
      </c>
    </row>
    <row r="93" spans="3:18" ht="17.45" customHeight="1" x14ac:dyDescent="0.2">
      <c r="C93" s="111"/>
      <c r="D93" s="112"/>
      <c r="E93" s="113"/>
      <c r="F93" s="113"/>
      <c r="G93" s="113"/>
      <c r="H93" s="114"/>
      <c r="I93" s="113"/>
      <c r="J93" s="113"/>
      <c r="K93" s="113"/>
      <c r="L93" s="113"/>
      <c r="M93" s="85" t="str">
        <f t="shared" si="6"/>
        <v/>
      </c>
      <c r="O93" s="85" t="str">
        <f t="shared" si="7"/>
        <v/>
      </c>
      <c r="P93" s="85">
        <f t="shared" si="5"/>
        <v>0</v>
      </c>
      <c r="Q93" s="85" t="str">
        <f t="shared" si="8"/>
        <v/>
      </c>
      <c r="R93" s="85" t="str">
        <f t="shared" si="9"/>
        <v/>
      </c>
    </row>
    <row r="94" spans="3:18" ht="17.45" customHeight="1" x14ac:dyDescent="0.2">
      <c r="C94" s="111"/>
      <c r="D94" s="112"/>
      <c r="E94" s="113"/>
      <c r="F94" s="113"/>
      <c r="G94" s="113"/>
      <c r="H94" s="114"/>
      <c r="I94" s="113"/>
      <c r="J94" s="113"/>
      <c r="K94" s="113"/>
      <c r="L94" s="113"/>
      <c r="M94" s="85" t="str">
        <f t="shared" si="6"/>
        <v/>
      </c>
      <c r="O94" s="85" t="str">
        <f t="shared" si="7"/>
        <v/>
      </c>
      <c r="P94" s="85">
        <f t="shared" si="5"/>
        <v>0</v>
      </c>
      <c r="Q94" s="85" t="str">
        <f t="shared" si="8"/>
        <v/>
      </c>
      <c r="R94" s="85" t="str">
        <f t="shared" si="9"/>
        <v/>
      </c>
    </row>
    <row r="95" spans="3:18" ht="17.45" customHeight="1" x14ac:dyDescent="0.2">
      <c r="C95" s="111"/>
      <c r="D95" s="112"/>
      <c r="E95" s="113"/>
      <c r="F95" s="113"/>
      <c r="G95" s="113"/>
      <c r="H95" s="114"/>
      <c r="I95" s="113"/>
      <c r="J95" s="113"/>
      <c r="K95" s="113"/>
      <c r="L95" s="113"/>
      <c r="M95" s="85" t="str">
        <f t="shared" si="6"/>
        <v/>
      </c>
      <c r="O95" s="85" t="str">
        <f t="shared" si="7"/>
        <v/>
      </c>
      <c r="P95" s="85">
        <f t="shared" si="5"/>
        <v>0</v>
      </c>
      <c r="Q95" s="85" t="str">
        <f t="shared" si="8"/>
        <v/>
      </c>
      <c r="R95" s="85" t="str">
        <f t="shared" si="9"/>
        <v/>
      </c>
    </row>
    <row r="96" spans="3:18" ht="17.45" customHeight="1" x14ac:dyDescent="0.2">
      <c r="C96" s="111"/>
      <c r="D96" s="112"/>
      <c r="E96" s="113"/>
      <c r="F96" s="113"/>
      <c r="G96" s="113"/>
      <c r="H96" s="114"/>
      <c r="I96" s="113"/>
      <c r="J96" s="113"/>
      <c r="K96" s="113"/>
      <c r="L96" s="113"/>
      <c r="M96" s="85" t="str">
        <f t="shared" si="6"/>
        <v/>
      </c>
      <c r="O96" s="85" t="str">
        <f t="shared" si="7"/>
        <v/>
      </c>
      <c r="P96" s="85">
        <f t="shared" si="5"/>
        <v>0</v>
      </c>
      <c r="Q96" s="85" t="str">
        <f t="shared" si="8"/>
        <v/>
      </c>
      <c r="R96" s="85" t="str">
        <f t="shared" si="9"/>
        <v/>
      </c>
    </row>
    <row r="97" spans="3:18" ht="17.45" customHeight="1" x14ac:dyDescent="0.2">
      <c r="C97" s="111"/>
      <c r="D97" s="112"/>
      <c r="E97" s="113"/>
      <c r="F97" s="113"/>
      <c r="G97" s="113"/>
      <c r="H97" s="114"/>
      <c r="I97" s="113"/>
      <c r="J97" s="113"/>
      <c r="K97" s="113"/>
      <c r="L97" s="113"/>
      <c r="M97" s="85" t="str">
        <f t="shared" si="6"/>
        <v/>
      </c>
      <c r="O97" s="85" t="str">
        <f t="shared" si="7"/>
        <v/>
      </c>
      <c r="P97" s="85">
        <f t="shared" si="5"/>
        <v>0</v>
      </c>
      <c r="Q97" s="85" t="str">
        <f t="shared" si="8"/>
        <v/>
      </c>
      <c r="R97" s="85" t="str">
        <f t="shared" si="9"/>
        <v/>
      </c>
    </row>
    <row r="98" spans="3:18" ht="17.45" customHeight="1" x14ac:dyDescent="0.2">
      <c r="C98" s="111"/>
      <c r="D98" s="112"/>
      <c r="E98" s="113"/>
      <c r="F98" s="113"/>
      <c r="G98" s="113"/>
      <c r="H98" s="114"/>
      <c r="I98" s="113"/>
      <c r="J98" s="113"/>
      <c r="K98" s="113"/>
      <c r="L98" s="113"/>
      <c r="M98" s="85" t="str">
        <f t="shared" si="6"/>
        <v/>
      </c>
      <c r="O98" s="85" t="str">
        <f t="shared" si="7"/>
        <v/>
      </c>
      <c r="P98" s="85">
        <f t="shared" si="5"/>
        <v>0</v>
      </c>
      <c r="Q98" s="85" t="str">
        <f t="shared" si="8"/>
        <v/>
      </c>
      <c r="R98" s="85" t="str">
        <f t="shared" si="9"/>
        <v/>
      </c>
    </row>
    <row r="99" spans="3:18" ht="17.45" customHeight="1" x14ac:dyDescent="0.2">
      <c r="C99" s="111"/>
      <c r="D99" s="112"/>
      <c r="E99" s="113"/>
      <c r="F99" s="113"/>
      <c r="G99" s="113"/>
      <c r="H99" s="114"/>
      <c r="I99" s="113"/>
      <c r="J99" s="113"/>
      <c r="K99" s="113"/>
      <c r="L99" s="113"/>
      <c r="M99" s="85" t="str">
        <f t="shared" si="6"/>
        <v/>
      </c>
      <c r="O99" s="85" t="str">
        <f t="shared" si="7"/>
        <v/>
      </c>
      <c r="P99" s="85">
        <f t="shared" si="5"/>
        <v>0</v>
      </c>
      <c r="Q99" s="85" t="str">
        <f t="shared" si="8"/>
        <v/>
      </c>
      <c r="R99" s="85" t="str">
        <f t="shared" si="9"/>
        <v/>
      </c>
    </row>
    <row r="100" spans="3:18" ht="17.45" customHeight="1" x14ac:dyDescent="0.2">
      <c r="C100" s="111"/>
      <c r="D100" s="112"/>
      <c r="E100" s="113"/>
      <c r="F100" s="113"/>
      <c r="G100" s="113"/>
      <c r="H100" s="114"/>
      <c r="I100" s="113"/>
      <c r="J100" s="113"/>
      <c r="K100" s="113"/>
      <c r="L100" s="113"/>
      <c r="M100" s="85" t="str">
        <f t="shared" si="6"/>
        <v/>
      </c>
      <c r="O100" s="85" t="str">
        <f t="shared" si="7"/>
        <v/>
      </c>
      <c r="P100" s="85">
        <f t="shared" si="5"/>
        <v>0</v>
      </c>
      <c r="Q100" s="85" t="str">
        <f t="shared" si="8"/>
        <v/>
      </c>
      <c r="R100" s="85" t="str">
        <f t="shared" si="9"/>
        <v/>
      </c>
    </row>
    <row r="101" spans="3:18" ht="17.45" customHeight="1" x14ac:dyDescent="0.2">
      <c r="C101" s="111"/>
      <c r="D101" s="112"/>
      <c r="E101" s="113"/>
      <c r="F101" s="113"/>
      <c r="G101" s="113"/>
      <c r="H101" s="114"/>
      <c r="I101" s="113"/>
      <c r="J101" s="113"/>
      <c r="K101" s="113"/>
      <c r="L101" s="113"/>
      <c r="M101" s="85" t="str">
        <f t="shared" si="6"/>
        <v/>
      </c>
      <c r="O101" s="85" t="str">
        <f t="shared" si="7"/>
        <v/>
      </c>
      <c r="P101" s="85">
        <f t="shared" si="5"/>
        <v>0</v>
      </c>
      <c r="Q101" s="85" t="str">
        <f t="shared" si="8"/>
        <v/>
      </c>
      <c r="R101" s="85" t="str">
        <f t="shared" si="9"/>
        <v/>
      </c>
    </row>
    <row r="102" spans="3:18" ht="17.45" customHeight="1" x14ac:dyDescent="0.2">
      <c r="C102" s="111"/>
      <c r="D102" s="112"/>
      <c r="E102" s="113"/>
      <c r="F102" s="113"/>
      <c r="G102" s="113"/>
      <c r="H102" s="114"/>
      <c r="I102" s="113"/>
      <c r="J102" s="113"/>
      <c r="K102" s="113"/>
      <c r="L102" s="113"/>
      <c r="M102" s="85" t="str">
        <f t="shared" si="6"/>
        <v/>
      </c>
      <c r="O102" s="85" t="str">
        <f t="shared" si="7"/>
        <v/>
      </c>
      <c r="P102" s="85">
        <f t="shared" si="5"/>
        <v>0</v>
      </c>
      <c r="Q102" s="85" t="str">
        <f t="shared" si="8"/>
        <v/>
      </c>
      <c r="R102" s="85" t="str">
        <f t="shared" si="9"/>
        <v/>
      </c>
    </row>
    <row r="103" spans="3:18" ht="17.45" customHeight="1" x14ac:dyDescent="0.2">
      <c r="C103" s="111"/>
      <c r="D103" s="112"/>
      <c r="E103" s="113"/>
      <c r="F103" s="113"/>
      <c r="G103" s="113"/>
      <c r="H103" s="114"/>
      <c r="I103" s="113"/>
      <c r="J103" s="113"/>
      <c r="K103" s="113"/>
      <c r="L103" s="113"/>
      <c r="M103" s="85" t="str">
        <f t="shared" si="6"/>
        <v/>
      </c>
      <c r="O103" s="85" t="str">
        <f t="shared" si="7"/>
        <v/>
      </c>
      <c r="P103" s="85">
        <f t="shared" si="5"/>
        <v>0</v>
      </c>
      <c r="Q103" s="85" t="str">
        <f t="shared" si="8"/>
        <v/>
      </c>
      <c r="R103" s="85" t="str">
        <f t="shared" si="9"/>
        <v/>
      </c>
    </row>
    <row r="104" spans="3:18" ht="17.45" customHeight="1" x14ac:dyDescent="0.2">
      <c r="C104" s="111"/>
      <c r="D104" s="112"/>
      <c r="E104" s="113"/>
      <c r="F104" s="113"/>
      <c r="G104" s="113"/>
      <c r="H104" s="114"/>
      <c r="I104" s="113"/>
      <c r="J104" s="113"/>
      <c r="K104" s="113"/>
      <c r="L104" s="113"/>
      <c r="M104" s="85" t="str">
        <f t="shared" si="6"/>
        <v/>
      </c>
      <c r="O104" s="85" t="str">
        <f t="shared" si="7"/>
        <v/>
      </c>
      <c r="P104" s="85">
        <f t="shared" si="5"/>
        <v>0</v>
      </c>
      <c r="Q104" s="85" t="str">
        <f t="shared" si="8"/>
        <v/>
      </c>
      <c r="R104" s="85" t="str">
        <f t="shared" si="9"/>
        <v/>
      </c>
    </row>
    <row r="105" spans="3:18" ht="17.45" customHeight="1" x14ac:dyDescent="0.2">
      <c r="C105" s="111"/>
      <c r="D105" s="112"/>
      <c r="E105" s="113"/>
      <c r="F105" s="113"/>
      <c r="G105" s="113"/>
      <c r="H105" s="114"/>
      <c r="I105" s="113"/>
      <c r="J105" s="113"/>
      <c r="K105" s="113"/>
      <c r="L105" s="113"/>
      <c r="M105" s="85" t="str">
        <f t="shared" si="6"/>
        <v/>
      </c>
      <c r="O105" s="85" t="str">
        <f t="shared" si="7"/>
        <v/>
      </c>
      <c r="P105" s="85">
        <f t="shared" si="5"/>
        <v>0</v>
      </c>
      <c r="Q105" s="85" t="str">
        <f t="shared" si="8"/>
        <v/>
      </c>
      <c r="R105" s="85" t="str">
        <f t="shared" si="9"/>
        <v/>
      </c>
    </row>
    <row r="106" spans="3:18" ht="17.45" customHeight="1" x14ac:dyDescent="0.2">
      <c r="C106" s="111"/>
      <c r="D106" s="112"/>
      <c r="E106" s="113"/>
      <c r="F106" s="113"/>
      <c r="G106" s="113"/>
      <c r="H106" s="114"/>
      <c r="I106" s="113"/>
      <c r="J106" s="113"/>
      <c r="K106" s="113"/>
      <c r="L106" s="113"/>
      <c r="M106" s="85" t="str">
        <f t="shared" si="6"/>
        <v/>
      </c>
      <c r="O106" s="85" t="str">
        <f t="shared" si="7"/>
        <v/>
      </c>
      <c r="P106" s="85">
        <f t="shared" si="5"/>
        <v>0</v>
      </c>
      <c r="Q106" s="85" t="str">
        <f t="shared" si="8"/>
        <v/>
      </c>
      <c r="R106" s="85" t="str">
        <f t="shared" si="9"/>
        <v/>
      </c>
    </row>
    <row r="107" spans="3:18" ht="17.45" customHeight="1" x14ac:dyDescent="0.2">
      <c r="C107" s="111"/>
      <c r="D107" s="112"/>
      <c r="E107" s="113"/>
      <c r="F107" s="113"/>
      <c r="G107" s="113"/>
      <c r="H107" s="114"/>
      <c r="I107" s="113"/>
      <c r="J107" s="113"/>
      <c r="K107" s="113"/>
      <c r="L107" s="113"/>
      <c r="M107" s="85" t="str">
        <f t="shared" si="6"/>
        <v/>
      </c>
      <c r="O107" s="85" t="str">
        <f t="shared" si="7"/>
        <v/>
      </c>
      <c r="P107" s="85">
        <f t="shared" si="5"/>
        <v>0</v>
      </c>
      <c r="Q107" s="85" t="str">
        <f t="shared" si="8"/>
        <v/>
      </c>
      <c r="R107" s="85" t="str">
        <f t="shared" si="9"/>
        <v/>
      </c>
    </row>
    <row r="108" spans="3:18" ht="17.45" customHeight="1" x14ac:dyDescent="0.2">
      <c r="C108" s="111"/>
      <c r="D108" s="112"/>
      <c r="E108" s="113"/>
      <c r="F108" s="113"/>
      <c r="G108" s="113"/>
      <c r="H108" s="114"/>
      <c r="I108" s="113"/>
      <c r="J108" s="113"/>
      <c r="K108" s="113"/>
      <c r="L108" s="113"/>
      <c r="M108" s="85" t="str">
        <f t="shared" si="6"/>
        <v/>
      </c>
      <c r="O108" s="85" t="str">
        <f t="shared" si="7"/>
        <v/>
      </c>
      <c r="P108" s="85">
        <f t="shared" si="5"/>
        <v>0</v>
      </c>
      <c r="Q108" s="85" t="str">
        <f t="shared" si="8"/>
        <v/>
      </c>
      <c r="R108" s="85" t="str">
        <f t="shared" si="9"/>
        <v/>
      </c>
    </row>
    <row r="109" spans="3:18" ht="17.45" customHeight="1" x14ac:dyDescent="0.2">
      <c r="C109" s="111"/>
      <c r="D109" s="112"/>
      <c r="E109" s="113"/>
      <c r="F109" s="113"/>
      <c r="G109" s="113"/>
      <c r="H109" s="114"/>
      <c r="I109" s="113"/>
      <c r="J109" s="113"/>
      <c r="K109" s="113"/>
      <c r="L109" s="113"/>
      <c r="M109" s="85" t="str">
        <f t="shared" si="6"/>
        <v/>
      </c>
      <c r="O109" s="85" t="str">
        <f t="shared" si="7"/>
        <v/>
      </c>
      <c r="P109" s="85">
        <f t="shared" si="5"/>
        <v>0</v>
      </c>
      <c r="Q109" s="85" t="str">
        <f t="shared" si="8"/>
        <v/>
      </c>
      <c r="R109" s="85" t="str">
        <f t="shared" si="9"/>
        <v/>
      </c>
    </row>
    <row r="110" spans="3:18" ht="17.45" customHeight="1" x14ac:dyDescent="0.2">
      <c r="C110" s="111"/>
      <c r="D110" s="112"/>
      <c r="E110" s="113"/>
      <c r="F110" s="113"/>
      <c r="G110" s="113"/>
      <c r="H110" s="114"/>
      <c r="I110" s="113"/>
      <c r="J110" s="113"/>
      <c r="K110" s="113"/>
      <c r="L110" s="113"/>
      <c r="M110" s="85" t="str">
        <f t="shared" si="6"/>
        <v/>
      </c>
      <c r="O110" s="85" t="str">
        <f t="shared" si="7"/>
        <v/>
      </c>
      <c r="P110" s="85">
        <f t="shared" si="5"/>
        <v>0</v>
      </c>
      <c r="Q110" s="85" t="str">
        <f t="shared" si="8"/>
        <v/>
      </c>
      <c r="R110" s="85" t="str">
        <f t="shared" si="9"/>
        <v/>
      </c>
    </row>
    <row r="111" spans="3:18" ht="17.45" customHeight="1" x14ac:dyDescent="0.2">
      <c r="C111" s="111"/>
      <c r="D111" s="112"/>
      <c r="E111" s="113"/>
      <c r="F111" s="113"/>
      <c r="G111" s="113"/>
      <c r="H111" s="114"/>
      <c r="I111" s="113"/>
      <c r="J111" s="113"/>
      <c r="K111" s="113"/>
      <c r="L111" s="113"/>
      <c r="M111" s="85" t="str">
        <f t="shared" si="6"/>
        <v/>
      </c>
      <c r="O111" s="85" t="str">
        <f t="shared" si="7"/>
        <v/>
      </c>
      <c r="P111" s="85">
        <f t="shared" si="5"/>
        <v>0</v>
      </c>
      <c r="Q111" s="85" t="str">
        <f t="shared" si="8"/>
        <v/>
      </c>
      <c r="R111" s="85" t="str">
        <f t="shared" si="9"/>
        <v/>
      </c>
    </row>
    <row r="112" spans="3:18" ht="17.45" customHeight="1" x14ac:dyDescent="0.2">
      <c r="C112" s="111"/>
      <c r="D112" s="112"/>
      <c r="E112" s="113"/>
      <c r="F112" s="113"/>
      <c r="G112" s="113"/>
      <c r="H112" s="114"/>
      <c r="I112" s="113"/>
      <c r="J112" s="113"/>
      <c r="K112" s="113"/>
      <c r="L112" s="113"/>
      <c r="M112" s="85" t="str">
        <f t="shared" si="6"/>
        <v/>
      </c>
      <c r="O112" s="85" t="str">
        <f t="shared" si="7"/>
        <v/>
      </c>
      <c r="P112" s="85">
        <f t="shared" si="5"/>
        <v>0</v>
      </c>
      <c r="Q112" s="85" t="str">
        <f t="shared" si="8"/>
        <v/>
      </c>
      <c r="R112" s="85" t="str">
        <f t="shared" si="9"/>
        <v/>
      </c>
    </row>
    <row r="113" spans="3:18" ht="17.45" customHeight="1" x14ac:dyDescent="0.2">
      <c r="C113" s="111"/>
      <c r="D113" s="112"/>
      <c r="E113" s="113"/>
      <c r="F113" s="113"/>
      <c r="G113" s="113"/>
      <c r="H113" s="114"/>
      <c r="I113" s="113"/>
      <c r="J113" s="113"/>
      <c r="K113" s="113"/>
      <c r="L113" s="113"/>
      <c r="M113" s="85" t="str">
        <f t="shared" si="6"/>
        <v/>
      </c>
      <c r="O113" s="85" t="str">
        <f t="shared" si="7"/>
        <v/>
      </c>
      <c r="P113" s="85">
        <f t="shared" si="5"/>
        <v>0</v>
      </c>
      <c r="Q113" s="85" t="str">
        <f t="shared" si="8"/>
        <v/>
      </c>
      <c r="R113" s="85" t="str">
        <f t="shared" si="9"/>
        <v/>
      </c>
    </row>
    <row r="114" spans="3:18" ht="17.45" customHeight="1" x14ac:dyDescent="0.2">
      <c r="C114" s="111"/>
      <c r="D114" s="112"/>
      <c r="E114" s="113"/>
      <c r="F114" s="113"/>
      <c r="G114" s="113"/>
      <c r="H114" s="114"/>
      <c r="I114" s="113"/>
      <c r="J114" s="113"/>
      <c r="K114" s="113"/>
      <c r="L114" s="113"/>
      <c r="M114" s="85" t="str">
        <f t="shared" si="6"/>
        <v/>
      </c>
      <c r="O114" s="85" t="str">
        <f t="shared" si="7"/>
        <v/>
      </c>
      <c r="P114" s="85">
        <f t="shared" si="5"/>
        <v>0</v>
      </c>
      <c r="Q114" s="85" t="str">
        <f t="shared" si="8"/>
        <v/>
      </c>
      <c r="R114" s="85" t="str">
        <f t="shared" si="9"/>
        <v/>
      </c>
    </row>
    <row r="115" spans="3:18" ht="17.45" customHeight="1" x14ac:dyDescent="0.2">
      <c r="C115" s="111"/>
      <c r="D115" s="112"/>
      <c r="E115" s="113"/>
      <c r="F115" s="113"/>
      <c r="G115" s="113"/>
      <c r="H115" s="114"/>
      <c r="I115" s="113"/>
      <c r="J115" s="113"/>
      <c r="K115" s="113"/>
      <c r="L115" s="113"/>
      <c r="M115" s="85" t="str">
        <f t="shared" si="6"/>
        <v/>
      </c>
      <c r="O115" s="85" t="str">
        <f t="shared" si="7"/>
        <v/>
      </c>
      <c r="P115" s="85">
        <f t="shared" si="5"/>
        <v>0</v>
      </c>
      <c r="Q115" s="85" t="str">
        <f t="shared" si="8"/>
        <v/>
      </c>
      <c r="R115" s="85" t="str">
        <f t="shared" si="9"/>
        <v/>
      </c>
    </row>
    <row r="116" spans="3:18" ht="17.45" customHeight="1" x14ac:dyDescent="0.2">
      <c r="C116" s="111"/>
      <c r="D116" s="112"/>
      <c r="E116" s="113"/>
      <c r="F116" s="113"/>
      <c r="G116" s="113"/>
      <c r="H116" s="114"/>
      <c r="I116" s="113"/>
      <c r="J116" s="113"/>
      <c r="K116" s="113"/>
      <c r="L116" s="113"/>
      <c r="M116" s="85" t="str">
        <f t="shared" si="6"/>
        <v/>
      </c>
      <c r="O116" s="85" t="str">
        <f t="shared" si="7"/>
        <v/>
      </c>
      <c r="P116" s="85">
        <f t="shared" si="5"/>
        <v>0</v>
      </c>
      <c r="Q116" s="85" t="str">
        <f t="shared" si="8"/>
        <v/>
      </c>
      <c r="R116" s="85" t="str">
        <f t="shared" si="9"/>
        <v/>
      </c>
    </row>
    <row r="117" spans="3:18" ht="17.45" customHeight="1" x14ac:dyDescent="0.2">
      <c r="C117" s="111"/>
      <c r="D117" s="112"/>
      <c r="E117" s="113"/>
      <c r="F117" s="113"/>
      <c r="G117" s="113"/>
      <c r="H117" s="114"/>
      <c r="I117" s="113"/>
      <c r="J117" s="113"/>
      <c r="K117" s="113"/>
      <c r="L117" s="113"/>
      <c r="M117" s="85" t="str">
        <f t="shared" si="6"/>
        <v/>
      </c>
      <c r="O117" s="85" t="str">
        <f t="shared" si="7"/>
        <v/>
      </c>
      <c r="P117" s="85">
        <f t="shared" si="5"/>
        <v>0</v>
      </c>
      <c r="Q117" s="85" t="str">
        <f t="shared" si="8"/>
        <v/>
      </c>
      <c r="R117" s="85" t="str">
        <f t="shared" si="9"/>
        <v/>
      </c>
    </row>
    <row r="118" spans="3:18" ht="17.45" customHeight="1" x14ac:dyDescent="0.2">
      <c r="C118" s="111"/>
      <c r="D118" s="112"/>
      <c r="E118" s="113"/>
      <c r="F118" s="113"/>
      <c r="G118" s="113"/>
      <c r="H118" s="114"/>
      <c r="I118" s="113"/>
      <c r="J118" s="113"/>
      <c r="K118" s="113"/>
      <c r="L118" s="113"/>
      <c r="M118" s="85" t="str">
        <f t="shared" si="6"/>
        <v/>
      </c>
      <c r="O118" s="85" t="str">
        <f t="shared" si="7"/>
        <v/>
      </c>
      <c r="P118" s="85">
        <f t="shared" si="5"/>
        <v>0</v>
      </c>
      <c r="Q118" s="85" t="str">
        <f t="shared" si="8"/>
        <v/>
      </c>
      <c r="R118" s="85" t="str">
        <f t="shared" si="9"/>
        <v/>
      </c>
    </row>
    <row r="119" spans="3:18" ht="17.45" customHeight="1" x14ac:dyDescent="0.2">
      <c r="C119" s="111"/>
      <c r="D119" s="112"/>
      <c r="E119" s="113"/>
      <c r="F119" s="113"/>
      <c r="G119" s="113"/>
      <c r="H119" s="114"/>
      <c r="I119" s="113"/>
      <c r="J119" s="113"/>
      <c r="K119" s="113"/>
      <c r="L119" s="113"/>
      <c r="M119" s="85" t="str">
        <f t="shared" si="6"/>
        <v/>
      </c>
      <c r="O119" s="85" t="str">
        <f t="shared" si="7"/>
        <v/>
      </c>
      <c r="P119" s="85">
        <f t="shared" si="5"/>
        <v>0</v>
      </c>
      <c r="Q119" s="85" t="str">
        <f t="shared" si="8"/>
        <v/>
      </c>
      <c r="R119" s="85" t="str">
        <f t="shared" si="9"/>
        <v/>
      </c>
    </row>
    <row r="120" spans="3:18" ht="17.45" customHeight="1" x14ac:dyDescent="0.2">
      <c r="C120" s="111"/>
      <c r="D120" s="112"/>
      <c r="E120" s="113"/>
      <c r="F120" s="113"/>
      <c r="G120" s="113"/>
      <c r="H120" s="114"/>
      <c r="I120" s="113"/>
      <c r="J120" s="113"/>
      <c r="K120" s="113"/>
      <c r="L120" s="113"/>
      <c r="M120" s="85" t="str">
        <f t="shared" si="6"/>
        <v/>
      </c>
      <c r="O120" s="85" t="str">
        <f t="shared" si="7"/>
        <v/>
      </c>
      <c r="P120" s="85">
        <f t="shared" si="5"/>
        <v>0</v>
      </c>
      <c r="Q120" s="85" t="str">
        <f t="shared" si="8"/>
        <v/>
      </c>
      <c r="R120" s="85" t="str">
        <f t="shared" si="9"/>
        <v/>
      </c>
    </row>
    <row r="121" spans="3:18" ht="17.45" customHeight="1" x14ac:dyDescent="0.2">
      <c r="C121" s="111"/>
      <c r="D121" s="112"/>
      <c r="E121" s="113"/>
      <c r="F121" s="113"/>
      <c r="G121" s="113"/>
      <c r="H121" s="114"/>
      <c r="I121" s="113"/>
      <c r="J121" s="113"/>
      <c r="K121" s="113"/>
      <c r="L121" s="113"/>
      <c r="M121" s="85" t="str">
        <f t="shared" si="6"/>
        <v/>
      </c>
      <c r="O121" s="85" t="str">
        <f t="shared" si="7"/>
        <v/>
      </c>
      <c r="P121" s="85">
        <f t="shared" si="5"/>
        <v>0</v>
      </c>
      <c r="Q121" s="85" t="str">
        <f t="shared" si="8"/>
        <v/>
      </c>
      <c r="R121" s="85" t="str">
        <f t="shared" si="9"/>
        <v/>
      </c>
    </row>
    <row r="122" spans="3:18" ht="17.45" customHeight="1" x14ac:dyDescent="0.2">
      <c r="C122" s="111"/>
      <c r="D122" s="112"/>
      <c r="E122" s="113"/>
      <c r="F122" s="113"/>
      <c r="G122" s="113"/>
      <c r="H122" s="114"/>
      <c r="I122" s="113"/>
      <c r="J122" s="113"/>
      <c r="K122" s="113"/>
      <c r="L122" s="113"/>
      <c r="M122" s="85" t="str">
        <f t="shared" si="6"/>
        <v/>
      </c>
      <c r="O122" s="85" t="str">
        <f t="shared" si="7"/>
        <v/>
      </c>
      <c r="P122" s="85">
        <f t="shared" si="5"/>
        <v>0</v>
      </c>
      <c r="Q122" s="85" t="str">
        <f t="shared" si="8"/>
        <v/>
      </c>
      <c r="R122" s="85" t="str">
        <f t="shared" si="9"/>
        <v/>
      </c>
    </row>
    <row r="123" spans="3:18" ht="17.45" customHeight="1" x14ac:dyDescent="0.2">
      <c r="C123" s="111"/>
      <c r="D123" s="112"/>
      <c r="E123" s="113"/>
      <c r="F123" s="113"/>
      <c r="G123" s="113"/>
      <c r="H123" s="114"/>
      <c r="I123" s="113"/>
      <c r="J123" s="113"/>
      <c r="K123" s="113"/>
      <c r="L123" s="113"/>
      <c r="M123" s="85" t="str">
        <f t="shared" si="6"/>
        <v/>
      </c>
      <c r="O123" s="85" t="str">
        <f t="shared" si="7"/>
        <v/>
      </c>
      <c r="P123" s="85">
        <f t="shared" si="5"/>
        <v>0</v>
      </c>
      <c r="Q123" s="85" t="str">
        <f t="shared" si="8"/>
        <v/>
      </c>
      <c r="R123" s="85" t="str">
        <f t="shared" si="9"/>
        <v/>
      </c>
    </row>
    <row r="124" spans="3:18" ht="17.45" customHeight="1" x14ac:dyDescent="0.2">
      <c r="C124" s="111"/>
      <c r="D124" s="112"/>
      <c r="E124" s="113"/>
      <c r="F124" s="113"/>
      <c r="G124" s="113"/>
      <c r="H124" s="114"/>
      <c r="I124" s="113"/>
      <c r="J124" s="113"/>
      <c r="K124" s="113"/>
      <c r="L124" s="113"/>
      <c r="M124" s="85" t="str">
        <f t="shared" si="6"/>
        <v/>
      </c>
      <c r="O124" s="85" t="str">
        <f t="shared" si="7"/>
        <v/>
      </c>
      <c r="P124" s="85">
        <f t="shared" si="5"/>
        <v>0</v>
      </c>
      <c r="Q124" s="85" t="str">
        <f t="shared" si="8"/>
        <v/>
      </c>
      <c r="R124" s="85" t="str">
        <f t="shared" si="9"/>
        <v/>
      </c>
    </row>
    <row r="125" spans="3:18" ht="17.45" customHeight="1" x14ac:dyDescent="0.2">
      <c r="C125" s="111"/>
      <c r="D125" s="112"/>
      <c r="E125" s="113"/>
      <c r="F125" s="113"/>
      <c r="G125" s="113"/>
      <c r="H125" s="114"/>
      <c r="I125" s="113"/>
      <c r="J125" s="113"/>
      <c r="K125" s="113"/>
      <c r="L125" s="113"/>
      <c r="M125" s="85" t="str">
        <f t="shared" si="6"/>
        <v/>
      </c>
      <c r="O125" s="85" t="str">
        <f t="shared" si="7"/>
        <v/>
      </c>
      <c r="P125" s="85">
        <f t="shared" si="5"/>
        <v>0</v>
      </c>
      <c r="Q125" s="85" t="str">
        <f t="shared" si="8"/>
        <v/>
      </c>
      <c r="R125" s="85" t="str">
        <f t="shared" si="9"/>
        <v/>
      </c>
    </row>
    <row r="126" spans="3:18" ht="17.45" customHeight="1" x14ac:dyDescent="0.2">
      <c r="C126" s="111"/>
      <c r="D126" s="112"/>
      <c r="E126" s="113"/>
      <c r="F126" s="113"/>
      <c r="G126" s="113"/>
      <c r="H126" s="114"/>
      <c r="I126" s="113"/>
      <c r="J126" s="113"/>
      <c r="K126" s="113"/>
      <c r="L126" s="113"/>
      <c r="M126" s="85" t="str">
        <f t="shared" si="6"/>
        <v/>
      </c>
      <c r="O126" s="85" t="str">
        <f t="shared" si="7"/>
        <v/>
      </c>
      <c r="P126" s="85">
        <f t="shared" si="5"/>
        <v>0</v>
      </c>
      <c r="Q126" s="85" t="str">
        <f t="shared" si="8"/>
        <v/>
      </c>
      <c r="R126" s="85" t="str">
        <f t="shared" si="9"/>
        <v/>
      </c>
    </row>
    <row r="127" spans="3:18" ht="17.45" customHeight="1" x14ac:dyDescent="0.2">
      <c r="C127" s="111"/>
      <c r="D127" s="112"/>
      <c r="E127" s="113"/>
      <c r="F127" s="113"/>
      <c r="G127" s="113"/>
      <c r="H127" s="114"/>
      <c r="I127" s="113"/>
      <c r="J127" s="113"/>
      <c r="K127" s="113"/>
      <c r="L127" s="113"/>
      <c r="M127" s="85" t="str">
        <f t="shared" si="6"/>
        <v/>
      </c>
      <c r="O127" s="85" t="str">
        <f t="shared" si="7"/>
        <v/>
      </c>
      <c r="P127" s="85">
        <f t="shared" si="5"/>
        <v>0</v>
      </c>
      <c r="Q127" s="85" t="str">
        <f t="shared" si="8"/>
        <v/>
      </c>
      <c r="R127" s="85" t="str">
        <f t="shared" si="9"/>
        <v/>
      </c>
    </row>
    <row r="128" spans="3:18" ht="17.45" customHeight="1" x14ac:dyDescent="0.2">
      <c r="C128" s="111"/>
      <c r="D128" s="112"/>
      <c r="E128" s="113"/>
      <c r="F128" s="113"/>
      <c r="G128" s="113"/>
      <c r="H128" s="114"/>
      <c r="I128" s="113"/>
      <c r="J128" s="113"/>
      <c r="K128" s="113"/>
      <c r="L128" s="113"/>
      <c r="M128" s="85" t="str">
        <f t="shared" si="6"/>
        <v/>
      </c>
      <c r="O128" s="85" t="str">
        <f t="shared" si="7"/>
        <v/>
      </c>
      <c r="P128" s="85">
        <f t="shared" si="5"/>
        <v>0</v>
      </c>
      <c r="Q128" s="85" t="str">
        <f t="shared" si="8"/>
        <v/>
      </c>
      <c r="R128" s="85" t="str">
        <f t="shared" si="9"/>
        <v/>
      </c>
    </row>
    <row r="129" spans="3:18" ht="17.45" customHeight="1" x14ac:dyDescent="0.2">
      <c r="C129" s="111"/>
      <c r="D129" s="112"/>
      <c r="E129" s="113"/>
      <c r="F129" s="113"/>
      <c r="G129" s="113"/>
      <c r="H129" s="114"/>
      <c r="I129" s="113"/>
      <c r="J129" s="113"/>
      <c r="K129" s="113"/>
      <c r="L129" s="113"/>
      <c r="M129" s="85" t="str">
        <f t="shared" si="6"/>
        <v/>
      </c>
      <c r="O129" s="85" t="str">
        <f t="shared" si="7"/>
        <v/>
      </c>
      <c r="P129" s="85">
        <f t="shared" si="5"/>
        <v>0</v>
      </c>
      <c r="Q129" s="85" t="str">
        <f t="shared" si="8"/>
        <v/>
      </c>
      <c r="R129" s="85" t="str">
        <f t="shared" si="9"/>
        <v/>
      </c>
    </row>
    <row r="130" spans="3:18" ht="17.45" customHeight="1" x14ac:dyDescent="0.2">
      <c r="C130" s="111"/>
      <c r="D130" s="112"/>
      <c r="E130" s="113"/>
      <c r="F130" s="113"/>
      <c r="G130" s="113"/>
      <c r="H130" s="114"/>
      <c r="I130" s="113"/>
      <c r="J130" s="113"/>
      <c r="K130" s="113"/>
      <c r="L130" s="113"/>
      <c r="M130" s="85" t="str">
        <f t="shared" si="6"/>
        <v/>
      </c>
      <c r="O130" s="85" t="str">
        <f t="shared" si="7"/>
        <v/>
      </c>
      <c r="P130" s="85">
        <f t="shared" si="5"/>
        <v>0</v>
      </c>
      <c r="Q130" s="85" t="str">
        <f t="shared" si="8"/>
        <v/>
      </c>
      <c r="R130" s="85" t="str">
        <f t="shared" si="9"/>
        <v/>
      </c>
    </row>
    <row r="131" spans="3:18" ht="17.45" customHeight="1" x14ac:dyDescent="0.2">
      <c r="C131" s="111"/>
      <c r="D131" s="112"/>
      <c r="E131" s="113"/>
      <c r="F131" s="113"/>
      <c r="G131" s="113"/>
      <c r="H131" s="114"/>
      <c r="I131" s="113"/>
      <c r="J131" s="113"/>
      <c r="K131" s="113"/>
      <c r="L131" s="113"/>
      <c r="M131" s="85" t="str">
        <f t="shared" si="6"/>
        <v/>
      </c>
      <c r="O131" s="85" t="str">
        <f t="shared" si="7"/>
        <v/>
      </c>
      <c r="P131" s="85">
        <f t="shared" si="5"/>
        <v>0</v>
      </c>
      <c r="Q131" s="85" t="str">
        <f t="shared" si="8"/>
        <v/>
      </c>
      <c r="R131" s="85" t="str">
        <f t="shared" si="9"/>
        <v/>
      </c>
    </row>
    <row r="132" spans="3:18" ht="17.45" customHeight="1" x14ac:dyDescent="0.2">
      <c r="C132" s="111"/>
      <c r="D132" s="112"/>
      <c r="E132" s="113"/>
      <c r="F132" s="113"/>
      <c r="G132" s="113"/>
      <c r="H132" s="114"/>
      <c r="I132" s="113"/>
      <c r="J132" s="113"/>
      <c r="K132" s="113"/>
      <c r="L132" s="113"/>
      <c r="M132" s="85" t="str">
        <f t="shared" si="6"/>
        <v/>
      </c>
      <c r="O132" s="85" t="str">
        <f t="shared" si="7"/>
        <v/>
      </c>
      <c r="P132" s="85">
        <f t="shared" si="5"/>
        <v>0</v>
      </c>
      <c r="Q132" s="85" t="str">
        <f t="shared" si="8"/>
        <v/>
      </c>
      <c r="R132" s="85" t="str">
        <f t="shared" si="9"/>
        <v/>
      </c>
    </row>
    <row r="133" spans="3:18" ht="17.45" customHeight="1" x14ac:dyDescent="0.2">
      <c r="C133" s="111"/>
      <c r="D133" s="112"/>
      <c r="E133" s="113"/>
      <c r="F133" s="113"/>
      <c r="G133" s="113"/>
      <c r="H133" s="114"/>
      <c r="I133" s="113"/>
      <c r="J133" s="113"/>
      <c r="K133" s="113"/>
      <c r="L133" s="113"/>
      <c r="M133" s="85" t="str">
        <f t="shared" si="6"/>
        <v/>
      </c>
      <c r="O133" s="85" t="str">
        <f t="shared" si="7"/>
        <v/>
      </c>
      <c r="P133" s="85">
        <f t="shared" si="5"/>
        <v>0</v>
      </c>
      <c r="Q133" s="85" t="str">
        <f t="shared" si="8"/>
        <v/>
      </c>
      <c r="R133" s="85" t="str">
        <f t="shared" si="9"/>
        <v/>
      </c>
    </row>
    <row r="134" spans="3:18" ht="17.45" customHeight="1" x14ac:dyDescent="0.2">
      <c r="C134" s="111"/>
      <c r="D134" s="112"/>
      <c r="E134" s="113"/>
      <c r="F134" s="113"/>
      <c r="G134" s="113"/>
      <c r="H134" s="114"/>
      <c r="I134" s="113"/>
      <c r="J134" s="113"/>
      <c r="K134" s="113"/>
      <c r="L134" s="113"/>
      <c r="M134" s="85" t="str">
        <f t="shared" si="6"/>
        <v/>
      </c>
      <c r="O134" s="85" t="str">
        <f t="shared" si="7"/>
        <v/>
      </c>
      <c r="P134" s="85">
        <f t="shared" si="5"/>
        <v>0</v>
      </c>
      <c r="Q134" s="85" t="str">
        <f t="shared" si="8"/>
        <v/>
      </c>
      <c r="R134" s="85" t="str">
        <f t="shared" si="9"/>
        <v/>
      </c>
    </row>
    <row r="135" spans="3:18" ht="17.45" customHeight="1" x14ac:dyDescent="0.2">
      <c r="C135" s="111"/>
      <c r="D135" s="112"/>
      <c r="E135" s="113"/>
      <c r="F135" s="113"/>
      <c r="G135" s="113"/>
      <c r="H135" s="114"/>
      <c r="I135" s="113"/>
      <c r="J135" s="113"/>
      <c r="K135" s="113"/>
      <c r="L135" s="113"/>
      <c r="M135" s="85" t="str">
        <f t="shared" si="6"/>
        <v/>
      </c>
      <c r="O135" s="85" t="str">
        <f t="shared" si="7"/>
        <v/>
      </c>
      <c r="P135" s="85">
        <f t="shared" si="5"/>
        <v>0</v>
      </c>
      <c r="Q135" s="85" t="str">
        <f t="shared" si="8"/>
        <v/>
      </c>
      <c r="R135" s="85" t="str">
        <f t="shared" si="9"/>
        <v/>
      </c>
    </row>
    <row r="136" spans="3:18" ht="17.45" customHeight="1" x14ac:dyDescent="0.2">
      <c r="C136" s="111"/>
      <c r="D136" s="112"/>
      <c r="E136" s="113"/>
      <c r="F136" s="113"/>
      <c r="G136" s="113"/>
      <c r="H136" s="114"/>
      <c r="I136" s="113"/>
      <c r="J136" s="113"/>
      <c r="K136" s="113"/>
      <c r="L136" s="113"/>
      <c r="M136" s="85" t="str">
        <f t="shared" si="6"/>
        <v/>
      </c>
      <c r="O136" s="85" t="str">
        <f t="shared" si="7"/>
        <v/>
      </c>
      <c r="P136" s="85">
        <f t="shared" si="5"/>
        <v>0</v>
      </c>
      <c r="Q136" s="85" t="str">
        <f t="shared" si="8"/>
        <v/>
      </c>
      <c r="R136" s="85" t="str">
        <f t="shared" si="9"/>
        <v/>
      </c>
    </row>
    <row r="137" spans="3:18" ht="17.45" customHeight="1" x14ac:dyDescent="0.2">
      <c r="C137" s="111"/>
      <c r="D137" s="112"/>
      <c r="E137" s="113"/>
      <c r="F137" s="113"/>
      <c r="G137" s="113"/>
      <c r="H137" s="114"/>
      <c r="I137" s="113"/>
      <c r="J137" s="113"/>
      <c r="K137" s="113"/>
      <c r="L137" s="113"/>
      <c r="M137" s="85" t="str">
        <f t="shared" si="6"/>
        <v/>
      </c>
      <c r="O137" s="85" t="str">
        <f t="shared" si="7"/>
        <v/>
      </c>
      <c r="P137" s="85">
        <f t="shared" si="5"/>
        <v>0</v>
      </c>
      <c r="Q137" s="85" t="str">
        <f t="shared" si="8"/>
        <v/>
      </c>
      <c r="R137" s="85" t="str">
        <f t="shared" si="9"/>
        <v/>
      </c>
    </row>
    <row r="138" spans="3:18" ht="17.45" customHeight="1" x14ac:dyDescent="0.2">
      <c r="C138" s="111"/>
      <c r="D138" s="112"/>
      <c r="E138" s="113"/>
      <c r="F138" s="113"/>
      <c r="G138" s="113"/>
      <c r="H138" s="114"/>
      <c r="I138" s="113"/>
      <c r="J138" s="113"/>
      <c r="K138" s="113"/>
      <c r="L138" s="113"/>
      <c r="M138" s="85" t="str">
        <f t="shared" si="6"/>
        <v/>
      </c>
      <c r="O138" s="85" t="str">
        <f t="shared" si="7"/>
        <v/>
      </c>
      <c r="P138" s="85">
        <f t="shared" si="5"/>
        <v>0</v>
      </c>
      <c r="Q138" s="85" t="str">
        <f t="shared" si="8"/>
        <v/>
      </c>
      <c r="R138" s="85" t="str">
        <f t="shared" si="9"/>
        <v/>
      </c>
    </row>
    <row r="139" spans="3:18" ht="17.45" customHeight="1" x14ac:dyDescent="0.2">
      <c r="C139" s="111"/>
      <c r="D139" s="112"/>
      <c r="E139" s="113"/>
      <c r="F139" s="113"/>
      <c r="G139" s="113"/>
      <c r="H139" s="114"/>
      <c r="I139" s="113"/>
      <c r="J139" s="113"/>
      <c r="K139" s="113"/>
      <c r="L139" s="113"/>
      <c r="M139" s="85" t="str">
        <f t="shared" si="6"/>
        <v/>
      </c>
      <c r="O139" s="85" t="str">
        <f t="shared" si="7"/>
        <v/>
      </c>
      <c r="P139" s="85">
        <f t="shared" si="5"/>
        <v>0</v>
      </c>
      <c r="Q139" s="85" t="str">
        <f t="shared" si="8"/>
        <v/>
      </c>
      <c r="R139" s="85" t="str">
        <f t="shared" si="9"/>
        <v/>
      </c>
    </row>
    <row r="140" spans="3:18" ht="17.45" customHeight="1" x14ac:dyDescent="0.2">
      <c r="C140" s="111"/>
      <c r="D140" s="112"/>
      <c r="E140" s="113"/>
      <c r="F140" s="113"/>
      <c r="G140" s="113"/>
      <c r="H140" s="114"/>
      <c r="I140" s="113"/>
      <c r="J140" s="113"/>
      <c r="K140" s="113"/>
      <c r="L140" s="113"/>
      <c r="M140" s="85" t="str">
        <f t="shared" si="6"/>
        <v/>
      </c>
      <c r="O140" s="85" t="str">
        <f t="shared" si="7"/>
        <v/>
      </c>
      <c r="P140" s="85">
        <f t="shared" si="5"/>
        <v>0</v>
      </c>
      <c r="Q140" s="85" t="str">
        <f t="shared" si="8"/>
        <v/>
      </c>
      <c r="R140" s="85" t="str">
        <f t="shared" si="9"/>
        <v/>
      </c>
    </row>
    <row r="141" spans="3:18" ht="17.45" customHeight="1" x14ac:dyDescent="0.2">
      <c r="C141" s="111"/>
      <c r="D141" s="112"/>
      <c r="E141" s="113"/>
      <c r="F141" s="113"/>
      <c r="G141" s="113"/>
      <c r="H141" s="114"/>
      <c r="I141" s="113"/>
      <c r="J141" s="113"/>
      <c r="K141" s="113"/>
      <c r="L141" s="113"/>
      <c r="M141" s="85" t="str">
        <f t="shared" si="6"/>
        <v/>
      </c>
      <c r="O141" s="85" t="str">
        <f t="shared" si="7"/>
        <v/>
      </c>
      <c r="P141" s="85">
        <f t="shared" si="5"/>
        <v>0</v>
      </c>
      <c r="Q141" s="85" t="str">
        <f t="shared" si="8"/>
        <v/>
      </c>
      <c r="R141" s="85" t="str">
        <f t="shared" si="9"/>
        <v/>
      </c>
    </row>
    <row r="142" spans="3:18" ht="17.45" customHeight="1" x14ac:dyDescent="0.2">
      <c r="C142" s="111"/>
      <c r="D142" s="112"/>
      <c r="E142" s="113"/>
      <c r="F142" s="113"/>
      <c r="G142" s="113"/>
      <c r="H142" s="114"/>
      <c r="I142" s="113"/>
      <c r="J142" s="113"/>
      <c r="K142" s="113"/>
      <c r="L142" s="113"/>
      <c r="M142" s="85" t="str">
        <f t="shared" si="6"/>
        <v/>
      </c>
      <c r="O142" s="85" t="str">
        <f t="shared" si="7"/>
        <v/>
      </c>
      <c r="P142" s="85">
        <f t="shared" ref="P142:P205" si="10">IF($H142=0%,G142,"")</f>
        <v>0</v>
      </c>
      <c r="Q142" s="85" t="str">
        <f t="shared" si="8"/>
        <v/>
      </c>
      <c r="R142" s="85" t="str">
        <f t="shared" si="9"/>
        <v/>
      </c>
    </row>
    <row r="143" spans="3:18" ht="17.45" customHeight="1" x14ac:dyDescent="0.2">
      <c r="C143" s="111"/>
      <c r="D143" s="112"/>
      <c r="E143" s="113"/>
      <c r="F143" s="113"/>
      <c r="G143" s="113"/>
      <c r="H143" s="114"/>
      <c r="I143" s="113"/>
      <c r="J143" s="113"/>
      <c r="K143" s="113"/>
      <c r="L143" s="113"/>
      <c r="M143" s="85" t="str">
        <f t="shared" ref="M143:M206" si="11">IF(G143&amp;I143&amp;J143&amp;K143&amp;L143="","",G143+I143+J143-K143-L143)</f>
        <v/>
      </c>
      <c r="O143" s="85" t="str">
        <f t="shared" ref="O143:O206" si="12">IF($H143="E",G143,"")</f>
        <v/>
      </c>
      <c r="P143" s="85">
        <f t="shared" si="10"/>
        <v>0</v>
      </c>
      <c r="Q143" s="85" t="str">
        <f t="shared" si="8"/>
        <v/>
      </c>
      <c r="R143" s="85" t="str">
        <f t="shared" si="9"/>
        <v/>
      </c>
    </row>
    <row r="144" spans="3:18" ht="17.45" customHeight="1" x14ac:dyDescent="0.2">
      <c r="C144" s="111"/>
      <c r="D144" s="112"/>
      <c r="E144" s="113"/>
      <c r="F144" s="113"/>
      <c r="G144" s="113"/>
      <c r="H144" s="114"/>
      <c r="I144" s="113"/>
      <c r="J144" s="113"/>
      <c r="K144" s="113"/>
      <c r="L144" s="113"/>
      <c r="M144" s="85" t="str">
        <f t="shared" si="11"/>
        <v/>
      </c>
      <c r="O144" s="85" t="str">
        <f t="shared" si="12"/>
        <v/>
      </c>
      <c r="P144" s="85">
        <f t="shared" si="10"/>
        <v>0</v>
      </c>
      <c r="Q144" s="85" t="str">
        <f t="shared" ref="Q144:Q207" si="13">IF(OR($H144=2%,$H144=6%,$H144=8%),$I144/$H144,IF($H144="0% Decreto",G144,""))</f>
        <v/>
      </c>
      <c r="R144" s="85" t="str">
        <f t="shared" ref="R144:R207" si="14">IF(OR($H144=15%,$H144=16%),$I144/$H144,"")</f>
        <v/>
      </c>
    </row>
    <row r="145" spans="3:18" ht="17.45" customHeight="1" x14ac:dyDescent="0.2">
      <c r="C145" s="111"/>
      <c r="D145" s="112"/>
      <c r="E145" s="113"/>
      <c r="F145" s="113"/>
      <c r="G145" s="113"/>
      <c r="H145" s="114"/>
      <c r="I145" s="113"/>
      <c r="J145" s="113"/>
      <c r="K145" s="113"/>
      <c r="L145" s="113"/>
      <c r="M145" s="85" t="str">
        <f t="shared" si="11"/>
        <v/>
      </c>
      <c r="O145" s="85" t="str">
        <f t="shared" si="12"/>
        <v/>
      </c>
      <c r="P145" s="85">
        <f t="shared" si="10"/>
        <v>0</v>
      </c>
      <c r="Q145" s="85" t="str">
        <f t="shared" si="13"/>
        <v/>
      </c>
      <c r="R145" s="85" t="str">
        <f t="shared" si="14"/>
        <v/>
      </c>
    </row>
    <row r="146" spans="3:18" ht="17.45" customHeight="1" x14ac:dyDescent="0.2">
      <c r="C146" s="111"/>
      <c r="D146" s="112"/>
      <c r="E146" s="113"/>
      <c r="F146" s="113"/>
      <c r="G146" s="113"/>
      <c r="H146" s="114"/>
      <c r="I146" s="113"/>
      <c r="J146" s="113"/>
      <c r="K146" s="113"/>
      <c r="L146" s="113"/>
      <c r="M146" s="85" t="str">
        <f t="shared" si="11"/>
        <v/>
      </c>
      <c r="O146" s="85" t="str">
        <f t="shared" si="12"/>
        <v/>
      </c>
      <c r="P146" s="85">
        <f t="shared" si="10"/>
        <v>0</v>
      </c>
      <c r="Q146" s="85" t="str">
        <f t="shared" si="13"/>
        <v/>
      </c>
      <c r="R146" s="85" t="str">
        <f t="shared" si="14"/>
        <v/>
      </c>
    </row>
    <row r="147" spans="3:18" ht="17.45" customHeight="1" x14ac:dyDescent="0.2">
      <c r="C147" s="111"/>
      <c r="D147" s="112"/>
      <c r="E147" s="113"/>
      <c r="F147" s="113"/>
      <c r="G147" s="113"/>
      <c r="H147" s="114"/>
      <c r="I147" s="113"/>
      <c r="J147" s="113"/>
      <c r="K147" s="113"/>
      <c r="L147" s="113"/>
      <c r="M147" s="85" t="str">
        <f t="shared" si="11"/>
        <v/>
      </c>
      <c r="O147" s="85" t="str">
        <f t="shared" si="12"/>
        <v/>
      </c>
      <c r="P147" s="85">
        <f t="shared" si="10"/>
        <v>0</v>
      </c>
      <c r="Q147" s="85" t="str">
        <f t="shared" si="13"/>
        <v/>
      </c>
      <c r="R147" s="85" t="str">
        <f t="shared" si="14"/>
        <v/>
      </c>
    </row>
    <row r="148" spans="3:18" ht="17.45" customHeight="1" x14ac:dyDescent="0.2">
      <c r="C148" s="111"/>
      <c r="D148" s="112"/>
      <c r="E148" s="113"/>
      <c r="F148" s="113"/>
      <c r="G148" s="113"/>
      <c r="H148" s="114"/>
      <c r="I148" s="113"/>
      <c r="J148" s="113"/>
      <c r="K148" s="113"/>
      <c r="L148" s="113"/>
      <c r="M148" s="85" t="str">
        <f t="shared" si="11"/>
        <v/>
      </c>
      <c r="O148" s="85" t="str">
        <f t="shared" si="12"/>
        <v/>
      </c>
      <c r="P148" s="85">
        <f t="shared" si="10"/>
        <v>0</v>
      </c>
      <c r="Q148" s="85" t="str">
        <f t="shared" si="13"/>
        <v/>
      </c>
      <c r="R148" s="85" t="str">
        <f t="shared" si="14"/>
        <v/>
      </c>
    </row>
    <row r="149" spans="3:18" ht="17.45" customHeight="1" x14ac:dyDescent="0.2">
      <c r="C149" s="111"/>
      <c r="D149" s="112"/>
      <c r="E149" s="113"/>
      <c r="F149" s="113"/>
      <c r="G149" s="113"/>
      <c r="H149" s="114"/>
      <c r="I149" s="113"/>
      <c r="J149" s="113"/>
      <c r="K149" s="113"/>
      <c r="L149" s="113"/>
      <c r="M149" s="85" t="str">
        <f t="shared" si="11"/>
        <v/>
      </c>
      <c r="O149" s="85" t="str">
        <f t="shared" si="12"/>
        <v/>
      </c>
      <c r="P149" s="85">
        <f t="shared" si="10"/>
        <v>0</v>
      </c>
      <c r="Q149" s="85" t="str">
        <f t="shared" si="13"/>
        <v/>
      </c>
      <c r="R149" s="85" t="str">
        <f t="shared" si="14"/>
        <v/>
      </c>
    </row>
    <row r="150" spans="3:18" ht="17.45" customHeight="1" x14ac:dyDescent="0.2">
      <c r="C150" s="111"/>
      <c r="D150" s="112"/>
      <c r="E150" s="113"/>
      <c r="F150" s="113"/>
      <c r="G150" s="113"/>
      <c r="H150" s="114"/>
      <c r="I150" s="113"/>
      <c r="J150" s="113"/>
      <c r="K150" s="113"/>
      <c r="L150" s="113"/>
      <c r="M150" s="85" t="str">
        <f t="shared" si="11"/>
        <v/>
      </c>
      <c r="O150" s="85" t="str">
        <f t="shared" si="12"/>
        <v/>
      </c>
      <c r="P150" s="85">
        <f t="shared" si="10"/>
        <v>0</v>
      </c>
      <c r="Q150" s="85" t="str">
        <f t="shared" si="13"/>
        <v/>
      </c>
      <c r="R150" s="85" t="str">
        <f t="shared" si="14"/>
        <v/>
      </c>
    </row>
    <row r="151" spans="3:18" ht="17.45" customHeight="1" x14ac:dyDescent="0.2">
      <c r="C151" s="111"/>
      <c r="D151" s="112"/>
      <c r="E151" s="113"/>
      <c r="F151" s="113"/>
      <c r="G151" s="113"/>
      <c r="H151" s="114"/>
      <c r="I151" s="113"/>
      <c r="J151" s="113"/>
      <c r="K151" s="113"/>
      <c r="L151" s="113"/>
      <c r="M151" s="85" t="str">
        <f t="shared" si="11"/>
        <v/>
      </c>
      <c r="O151" s="85" t="str">
        <f t="shared" si="12"/>
        <v/>
      </c>
      <c r="P151" s="85">
        <f t="shared" si="10"/>
        <v>0</v>
      </c>
      <c r="Q151" s="85" t="str">
        <f t="shared" si="13"/>
        <v/>
      </c>
      <c r="R151" s="85" t="str">
        <f t="shared" si="14"/>
        <v/>
      </c>
    </row>
    <row r="152" spans="3:18" ht="17.45" customHeight="1" x14ac:dyDescent="0.2">
      <c r="C152" s="111"/>
      <c r="D152" s="112"/>
      <c r="E152" s="113"/>
      <c r="F152" s="113"/>
      <c r="G152" s="113"/>
      <c r="H152" s="114"/>
      <c r="I152" s="113"/>
      <c r="J152" s="113"/>
      <c r="K152" s="113"/>
      <c r="L152" s="113"/>
      <c r="M152" s="85" t="str">
        <f t="shared" si="11"/>
        <v/>
      </c>
      <c r="O152" s="85" t="str">
        <f t="shared" si="12"/>
        <v/>
      </c>
      <c r="P152" s="85">
        <f t="shared" si="10"/>
        <v>0</v>
      </c>
      <c r="Q152" s="85" t="str">
        <f t="shared" si="13"/>
        <v/>
      </c>
      <c r="R152" s="85" t="str">
        <f t="shared" si="14"/>
        <v/>
      </c>
    </row>
    <row r="153" spans="3:18" ht="17.45" customHeight="1" x14ac:dyDescent="0.2">
      <c r="C153" s="111"/>
      <c r="D153" s="112"/>
      <c r="E153" s="113"/>
      <c r="F153" s="113"/>
      <c r="G153" s="113"/>
      <c r="H153" s="114"/>
      <c r="I153" s="113"/>
      <c r="J153" s="113"/>
      <c r="K153" s="113"/>
      <c r="L153" s="113"/>
      <c r="M153" s="85" t="str">
        <f t="shared" si="11"/>
        <v/>
      </c>
      <c r="O153" s="85" t="str">
        <f t="shared" si="12"/>
        <v/>
      </c>
      <c r="P153" s="85">
        <f t="shared" si="10"/>
        <v>0</v>
      </c>
      <c r="Q153" s="85" t="str">
        <f t="shared" si="13"/>
        <v/>
      </c>
      <c r="R153" s="85" t="str">
        <f t="shared" si="14"/>
        <v/>
      </c>
    </row>
    <row r="154" spans="3:18" ht="17.45" customHeight="1" x14ac:dyDescent="0.2">
      <c r="C154" s="111"/>
      <c r="D154" s="112"/>
      <c r="E154" s="113"/>
      <c r="F154" s="113"/>
      <c r="G154" s="113"/>
      <c r="H154" s="114"/>
      <c r="I154" s="113"/>
      <c r="J154" s="113"/>
      <c r="K154" s="113"/>
      <c r="L154" s="113"/>
      <c r="M154" s="85" t="str">
        <f t="shared" si="11"/>
        <v/>
      </c>
      <c r="O154" s="85" t="str">
        <f t="shared" si="12"/>
        <v/>
      </c>
      <c r="P154" s="85">
        <f t="shared" si="10"/>
        <v>0</v>
      </c>
      <c r="Q154" s="85" t="str">
        <f t="shared" si="13"/>
        <v/>
      </c>
      <c r="R154" s="85" t="str">
        <f t="shared" si="14"/>
        <v/>
      </c>
    </row>
    <row r="155" spans="3:18" ht="17.45" customHeight="1" x14ac:dyDescent="0.2">
      <c r="C155" s="111"/>
      <c r="D155" s="112"/>
      <c r="E155" s="113"/>
      <c r="F155" s="113"/>
      <c r="G155" s="113"/>
      <c r="H155" s="114"/>
      <c r="I155" s="113"/>
      <c r="J155" s="113"/>
      <c r="K155" s="113"/>
      <c r="L155" s="113"/>
      <c r="M155" s="85" t="str">
        <f t="shared" si="11"/>
        <v/>
      </c>
      <c r="O155" s="85" t="str">
        <f t="shared" si="12"/>
        <v/>
      </c>
      <c r="P155" s="85">
        <f t="shared" si="10"/>
        <v>0</v>
      </c>
      <c r="Q155" s="85" t="str">
        <f t="shared" si="13"/>
        <v/>
      </c>
      <c r="R155" s="85" t="str">
        <f t="shared" si="14"/>
        <v/>
      </c>
    </row>
    <row r="156" spans="3:18" ht="17.45" customHeight="1" x14ac:dyDescent="0.2">
      <c r="C156" s="111"/>
      <c r="D156" s="112"/>
      <c r="E156" s="113"/>
      <c r="F156" s="113"/>
      <c r="G156" s="113"/>
      <c r="H156" s="114"/>
      <c r="I156" s="113"/>
      <c r="J156" s="113"/>
      <c r="K156" s="113"/>
      <c r="L156" s="113"/>
      <c r="M156" s="85" t="str">
        <f t="shared" si="11"/>
        <v/>
      </c>
      <c r="O156" s="85" t="str">
        <f t="shared" si="12"/>
        <v/>
      </c>
      <c r="P156" s="85">
        <f t="shared" si="10"/>
        <v>0</v>
      </c>
      <c r="Q156" s="85" t="str">
        <f t="shared" si="13"/>
        <v/>
      </c>
      <c r="R156" s="85" t="str">
        <f t="shared" si="14"/>
        <v/>
      </c>
    </row>
    <row r="157" spans="3:18" ht="17.45" customHeight="1" x14ac:dyDescent="0.2">
      <c r="C157" s="111"/>
      <c r="D157" s="112"/>
      <c r="E157" s="113"/>
      <c r="F157" s="113"/>
      <c r="G157" s="113"/>
      <c r="H157" s="114"/>
      <c r="I157" s="113"/>
      <c r="J157" s="113"/>
      <c r="K157" s="113"/>
      <c r="L157" s="113"/>
      <c r="M157" s="85" t="str">
        <f t="shared" si="11"/>
        <v/>
      </c>
      <c r="O157" s="85" t="str">
        <f t="shared" si="12"/>
        <v/>
      </c>
      <c r="P157" s="85">
        <f t="shared" si="10"/>
        <v>0</v>
      </c>
      <c r="Q157" s="85" t="str">
        <f t="shared" si="13"/>
        <v/>
      </c>
      <c r="R157" s="85" t="str">
        <f t="shared" si="14"/>
        <v/>
      </c>
    </row>
    <row r="158" spans="3:18" ht="17.45" customHeight="1" x14ac:dyDescent="0.2">
      <c r="C158" s="111"/>
      <c r="D158" s="112"/>
      <c r="E158" s="113"/>
      <c r="F158" s="113"/>
      <c r="G158" s="113"/>
      <c r="H158" s="114"/>
      <c r="I158" s="113"/>
      <c r="J158" s="113"/>
      <c r="K158" s="113"/>
      <c r="L158" s="113"/>
      <c r="M158" s="85" t="str">
        <f t="shared" si="11"/>
        <v/>
      </c>
      <c r="O158" s="85" t="str">
        <f t="shared" si="12"/>
        <v/>
      </c>
      <c r="P158" s="85">
        <f t="shared" si="10"/>
        <v>0</v>
      </c>
      <c r="Q158" s="85" t="str">
        <f t="shared" si="13"/>
        <v/>
      </c>
      <c r="R158" s="85" t="str">
        <f t="shared" si="14"/>
        <v/>
      </c>
    </row>
    <row r="159" spans="3:18" ht="17.45" customHeight="1" x14ac:dyDescent="0.2">
      <c r="C159" s="111"/>
      <c r="D159" s="112"/>
      <c r="E159" s="113"/>
      <c r="F159" s="113"/>
      <c r="G159" s="113"/>
      <c r="H159" s="114"/>
      <c r="I159" s="113"/>
      <c r="J159" s="113"/>
      <c r="K159" s="113"/>
      <c r="L159" s="113"/>
      <c r="M159" s="85" t="str">
        <f t="shared" si="11"/>
        <v/>
      </c>
      <c r="O159" s="85" t="str">
        <f t="shared" si="12"/>
        <v/>
      </c>
      <c r="P159" s="85">
        <f t="shared" si="10"/>
        <v>0</v>
      </c>
      <c r="Q159" s="85" t="str">
        <f t="shared" si="13"/>
        <v/>
      </c>
      <c r="R159" s="85" t="str">
        <f t="shared" si="14"/>
        <v/>
      </c>
    </row>
    <row r="160" spans="3:18" ht="17.45" customHeight="1" x14ac:dyDescent="0.2">
      <c r="C160" s="111"/>
      <c r="D160" s="112"/>
      <c r="E160" s="113"/>
      <c r="F160" s="113"/>
      <c r="G160" s="113"/>
      <c r="H160" s="114"/>
      <c r="I160" s="113"/>
      <c r="J160" s="113"/>
      <c r="K160" s="113"/>
      <c r="L160" s="113"/>
      <c r="M160" s="85" t="str">
        <f t="shared" si="11"/>
        <v/>
      </c>
      <c r="O160" s="85" t="str">
        <f t="shared" si="12"/>
        <v/>
      </c>
      <c r="P160" s="85">
        <f t="shared" si="10"/>
        <v>0</v>
      </c>
      <c r="Q160" s="85" t="str">
        <f t="shared" si="13"/>
        <v/>
      </c>
      <c r="R160" s="85" t="str">
        <f t="shared" si="14"/>
        <v/>
      </c>
    </row>
    <row r="161" spans="3:18" ht="17.45" customHeight="1" x14ac:dyDescent="0.2">
      <c r="C161" s="111"/>
      <c r="D161" s="112"/>
      <c r="E161" s="113"/>
      <c r="F161" s="113"/>
      <c r="G161" s="113"/>
      <c r="H161" s="114"/>
      <c r="I161" s="113"/>
      <c r="J161" s="113"/>
      <c r="K161" s="113"/>
      <c r="L161" s="113"/>
      <c r="M161" s="85" t="str">
        <f t="shared" si="11"/>
        <v/>
      </c>
      <c r="O161" s="85" t="str">
        <f t="shared" si="12"/>
        <v/>
      </c>
      <c r="P161" s="85">
        <f t="shared" si="10"/>
        <v>0</v>
      </c>
      <c r="Q161" s="85" t="str">
        <f t="shared" si="13"/>
        <v/>
      </c>
      <c r="R161" s="85" t="str">
        <f t="shared" si="14"/>
        <v/>
      </c>
    </row>
    <row r="162" spans="3:18" ht="17.45" customHeight="1" x14ac:dyDescent="0.2">
      <c r="C162" s="111"/>
      <c r="D162" s="112"/>
      <c r="E162" s="113"/>
      <c r="F162" s="113"/>
      <c r="G162" s="113"/>
      <c r="H162" s="114"/>
      <c r="I162" s="113"/>
      <c r="J162" s="113"/>
      <c r="K162" s="113"/>
      <c r="L162" s="113"/>
      <c r="M162" s="85" t="str">
        <f t="shared" si="11"/>
        <v/>
      </c>
      <c r="O162" s="85" t="str">
        <f t="shared" si="12"/>
        <v/>
      </c>
      <c r="P162" s="85">
        <f t="shared" si="10"/>
        <v>0</v>
      </c>
      <c r="Q162" s="85" t="str">
        <f t="shared" si="13"/>
        <v/>
      </c>
      <c r="R162" s="85" t="str">
        <f t="shared" si="14"/>
        <v/>
      </c>
    </row>
    <row r="163" spans="3:18" ht="17.45" customHeight="1" x14ac:dyDescent="0.2">
      <c r="C163" s="111"/>
      <c r="D163" s="112"/>
      <c r="E163" s="113"/>
      <c r="F163" s="113"/>
      <c r="G163" s="113"/>
      <c r="H163" s="114"/>
      <c r="I163" s="113"/>
      <c r="J163" s="113"/>
      <c r="K163" s="113"/>
      <c r="L163" s="113"/>
      <c r="M163" s="85" t="str">
        <f t="shared" si="11"/>
        <v/>
      </c>
      <c r="O163" s="85" t="str">
        <f t="shared" si="12"/>
        <v/>
      </c>
      <c r="P163" s="85">
        <f t="shared" si="10"/>
        <v>0</v>
      </c>
      <c r="Q163" s="85" t="str">
        <f t="shared" si="13"/>
        <v/>
      </c>
      <c r="R163" s="85" t="str">
        <f t="shared" si="14"/>
        <v/>
      </c>
    </row>
    <row r="164" spans="3:18" ht="17.45" customHeight="1" x14ac:dyDescent="0.2">
      <c r="C164" s="111"/>
      <c r="D164" s="112"/>
      <c r="E164" s="113"/>
      <c r="F164" s="113"/>
      <c r="G164" s="113"/>
      <c r="H164" s="114"/>
      <c r="I164" s="113"/>
      <c r="J164" s="113"/>
      <c r="K164" s="113"/>
      <c r="L164" s="113"/>
      <c r="M164" s="85" t="str">
        <f t="shared" si="11"/>
        <v/>
      </c>
      <c r="O164" s="85" t="str">
        <f t="shared" si="12"/>
        <v/>
      </c>
      <c r="P164" s="85">
        <f t="shared" si="10"/>
        <v>0</v>
      </c>
      <c r="Q164" s="85" t="str">
        <f t="shared" si="13"/>
        <v/>
      </c>
      <c r="R164" s="85" t="str">
        <f t="shared" si="14"/>
        <v/>
      </c>
    </row>
    <row r="165" spans="3:18" ht="17.45" customHeight="1" x14ac:dyDescent="0.2">
      <c r="C165" s="111"/>
      <c r="D165" s="112"/>
      <c r="E165" s="113"/>
      <c r="F165" s="113"/>
      <c r="G165" s="113"/>
      <c r="H165" s="114"/>
      <c r="I165" s="113"/>
      <c r="J165" s="113"/>
      <c r="K165" s="113"/>
      <c r="L165" s="113"/>
      <c r="M165" s="85" t="str">
        <f t="shared" si="11"/>
        <v/>
      </c>
      <c r="O165" s="85" t="str">
        <f t="shared" si="12"/>
        <v/>
      </c>
      <c r="P165" s="85">
        <f t="shared" si="10"/>
        <v>0</v>
      </c>
      <c r="Q165" s="85" t="str">
        <f t="shared" si="13"/>
        <v/>
      </c>
      <c r="R165" s="85" t="str">
        <f t="shared" si="14"/>
        <v/>
      </c>
    </row>
    <row r="166" spans="3:18" ht="17.45" customHeight="1" x14ac:dyDescent="0.2">
      <c r="C166" s="111"/>
      <c r="D166" s="112"/>
      <c r="E166" s="113"/>
      <c r="F166" s="113"/>
      <c r="G166" s="113"/>
      <c r="H166" s="114"/>
      <c r="I166" s="113"/>
      <c r="J166" s="113"/>
      <c r="K166" s="113"/>
      <c r="L166" s="113"/>
      <c r="M166" s="85" t="str">
        <f t="shared" si="11"/>
        <v/>
      </c>
      <c r="O166" s="85" t="str">
        <f t="shared" si="12"/>
        <v/>
      </c>
      <c r="P166" s="85">
        <f t="shared" si="10"/>
        <v>0</v>
      </c>
      <c r="Q166" s="85" t="str">
        <f t="shared" si="13"/>
        <v/>
      </c>
      <c r="R166" s="85" t="str">
        <f t="shared" si="14"/>
        <v/>
      </c>
    </row>
    <row r="167" spans="3:18" ht="17.45" customHeight="1" x14ac:dyDescent="0.2">
      <c r="C167" s="111"/>
      <c r="D167" s="112"/>
      <c r="E167" s="113"/>
      <c r="F167" s="113"/>
      <c r="G167" s="113"/>
      <c r="H167" s="114"/>
      <c r="I167" s="113"/>
      <c r="J167" s="113"/>
      <c r="K167" s="113"/>
      <c r="L167" s="113"/>
      <c r="M167" s="85" t="str">
        <f t="shared" si="11"/>
        <v/>
      </c>
      <c r="O167" s="85" t="str">
        <f t="shared" si="12"/>
        <v/>
      </c>
      <c r="P167" s="85">
        <f t="shared" si="10"/>
        <v>0</v>
      </c>
      <c r="Q167" s="85" t="str">
        <f t="shared" si="13"/>
        <v/>
      </c>
      <c r="R167" s="85" t="str">
        <f t="shared" si="14"/>
        <v/>
      </c>
    </row>
    <row r="168" spans="3:18" ht="17.45" customHeight="1" x14ac:dyDescent="0.2">
      <c r="C168" s="111"/>
      <c r="D168" s="112"/>
      <c r="E168" s="113"/>
      <c r="F168" s="113"/>
      <c r="G168" s="113"/>
      <c r="H168" s="114"/>
      <c r="I168" s="113"/>
      <c r="J168" s="113"/>
      <c r="K168" s="113"/>
      <c r="L168" s="113"/>
      <c r="M168" s="85" t="str">
        <f t="shared" si="11"/>
        <v/>
      </c>
      <c r="O168" s="85" t="str">
        <f t="shared" si="12"/>
        <v/>
      </c>
      <c r="P168" s="85">
        <f t="shared" si="10"/>
        <v>0</v>
      </c>
      <c r="Q168" s="85" t="str">
        <f t="shared" si="13"/>
        <v/>
      </c>
      <c r="R168" s="85" t="str">
        <f t="shared" si="14"/>
        <v/>
      </c>
    </row>
    <row r="169" spans="3:18" ht="17.45" customHeight="1" x14ac:dyDescent="0.2">
      <c r="C169" s="111"/>
      <c r="D169" s="112"/>
      <c r="E169" s="113"/>
      <c r="F169" s="113"/>
      <c r="G169" s="113"/>
      <c r="H169" s="114"/>
      <c r="I169" s="113"/>
      <c r="J169" s="113"/>
      <c r="K169" s="113"/>
      <c r="L169" s="113"/>
      <c r="M169" s="85" t="str">
        <f t="shared" si="11"/>
        <v/>
      </c>
      <c r="O169" s="85" t="str">
        <f t="shared" si="12"/>
        <v/>
      </c>
      <c r="P169" s="85">
        <f t="shared" si="10"/>
        <v>0</v>
      </c>
      <c r="Q169" s="85" t="str">
        <f t="shared" si="13"/>
        <v/>
      </c>
      <c r="R169" s="85" t="str">
        <f t="shared" si="14"/>
        <v/>
      </c>
    </row>
    <row r="170" spans="3:18" ht="17.45" customHeight="1" x14ac:dyDescent="0.2">
      <c r="C170" s="111"/>
      <c r="D170" s="112"/>
      <c r="E170" s="113"/>
      <c r="F170" s="113"/>
      <c r="G170" s="113"/>
      <c r="H170" s="114"/>
      <c r="I170" s="113"/>
      <c r="J170" s="113"/>
      <c r="K170" s="113"/>
      <c r="L170" s="113"/>
      <c r="M170" s="85" t="str">
        <f t="shared" si="11"/>
        <v/>
      </c>
      <c r="O170" s="85" t="str">
        <f t="shared" si="12"/>
        <v/>
      </c>
      <c r="P170" s="85">
        <f t="shared" si="10"/>
        <v>0</v>
      </c>
      <c r="Q170" s="85" t="str">
        <f t="shared" si="13"/>
        <v/>
      </c>
      <c r="R170" s="85" t="str">
        <f t="shared" si="14"/>
        <v/>
      </c>
    </row>
    <row r="171" spans="3:18" ht="17.45" customHeight="1" x14ac:dyDescent="0.2">
      <c r="C171" s="111"/>
      <c r="D171" s="112"/>
      <c r="E171" s="113"/>
      <c r="F171" s="113"/>
      <c r="G171" s="113"/>
      <c r="H171" s="114"/>
      <c r="I171" s="113"/>
      <c r="J171" s="113"/>
      <c r="K171" s="113"/>
      <c r="L171" s="113"/>
      <c r="M171" s="85" t="str">
        <f t="shared" si="11"/>
        <v/>
      </c>
      <c r="O171" s="85" t="str">
        <f t="shared" si="12"/>
        <v/>
      </c>
      <c r="P171" s="85">
        <f t="shared" si="10"/>
        <v>0</v>
      </c>
      <c r="Q171" s="85" t="str">
        <f t="shared" si="13"/>
        <v/>
      </c>
      <c r="R171" s="85" t="str">
        <f t="shared" si="14"/>
        <v/>
      </c>
    </row>
    <row r="172" spans="3:18" ht="17.45" customHeight="1" x14ac:dyDescent="0.2">
      <c r="C172" s="111"/>
      <c r="D172" s="112"/>
      <c r="E172" s="113"/>
      <c r="F172" s="113"/>
      <c r="G172" s="113"/>
      <c r="H172" s="114"/>
      <c r="I172" s="113"/>
      <c r="J172" s="113"/>
      <c r="K172" s="113"/>
      <c r="L172" s="113"/>
      <c r="M172" s="85" t="str">
        <f t="shared" si="11"/>
        <v/>
      </c>
      <c r="O172" s="85" t="str">
        <f t="shared" si="12"/>
        <v/>
      </c>
      <c r="P172" s="85">
        <f t="shared" si="10"/>
        <v>0</v>
      </c>
      <c r="Q172" s="85" t="str">
        <f t="shared" si="13"/>
        <v/>
      </c>
      <c r="R172" s="85" t="str">
        <f t="shared" si="14"/>
        <v/>
      </c>
    </row>
    <row r="173" spans="3:18" ht="17.45" customHeight="1" x14ac:dyDescent="0.2">
      <c r="C173" s="111"/>
      <c r="D173" s="112"/>
      <c r="E173" s="113"/>
      <c r="F173" s="113"/>
      <c r="G173" s="113"/>
      <c r="H173" s="114"/>
      <c r="I173" s="113"/>
      <c r="J173" s="113"/>
      <c r="K173" s="113"/>
      <c r="L173" s="113"/>
      <c r="M173" s="85" t="str">
        <f t="shared" si="11"/>
        <v/>
      </c>
      <c r="O173" s="85" t="str">
        <f t="shared" si="12"/>
        <v/>
      </c>
      <c r="P173" s="85">
        <f t="shared" si="10"/>
        <v>0</v>
      </c>
      <c r="Q173" s="85" t="str">
        <f t="shared" si="13"/>
        <v/>
      </c>
      <c r="R173" s="85" t="str">
        <f t="shared" si="14"/>
        <v/>
      </c>
    </row>
    <row r="174" spans="3:18" ht="17.45" customHeight="1" x14ac:dyDescent="0.2">
      <c r="C174" s="111"/>
      <c r="D174" s="112"/>
      <c r="E174" s="113"/>
      <c r="F174" s="113"/>
      <c r="G174" s="113"/>
      <c r="H174" s="114"/>
      <c r="I174" s="113"/>
      <c r="J174" s="113"/>
      <c r="K174" s="113"/>
      <c r="L174" s="113"/>
      <c r="M174" s="85" t="str">
        <f t="shared" si="11"/>
        <v/>
      </c>
      <c r="O174" s="85" t="str">
        <f t="shared" si="12"/>
        <v/>
      </c>
      <c r="P174" s="85">
        <f t="shared" si="10"/>
        <v>0</v>
      </c>
      <c r="Q174" s="85" t="str">
        <f t="shared" si="13"/>
        <v/>
      </c>
      <c r="R174" s="85" t="str">
        <f t="shared" si="14"/>
        <v/>
      </c>
    </row>
    <row r="175" spans="3:18" ht="17.45" customHeight="1" x14ac:dyDescent="0.2">
      <c r="C175" s="111"/>
      <c r="D175" s="112"/>
      <c r="E175" s="113"/>
      <c r="F175" s="113"/>
      <c r="G175" s="113"/>
      <c r="H175" s="114"/>
      <c r="I175" s="113"/>
      <c r="J175" s="113"/>
      <c r="K175" s="113"/>
      <c r="L175" s="113"/>
      <c r="M175" s="85" t="str">
        <f t="shared" si="11"/>
        <v/>
      </c>
      <c r="O175" s="85" t="str">
        <f t="shared" si="12"/>
        <v/>
      </c>
      <c r="P175" s="85">
        <f t="shared" si="10"/>
        <v>0</v>
      </c>
      <c r="Q175" s="85" t="str">
        <f t="shared" si="13"/>
        <v/>
      </c>
      <c r="R175" s="85" t="str">
        <f t="shared" si="14"/>
        <v/>
      </c>
    </row>
    <row r="176" spans="3:18" ht="17.45" customHeight="1" x14ac:dyDescent="0.2">
      <c r="C176" s="111"/>
      <c r="D176" s="112"/>
      <c r="E176" s="113"/>
      <c r="F176" s="113"/>
      <c r="G176" s="113"/>
      <c r="H176" s="114"/>
      <c r="I176" s="113"/>
      <c r="J176" s="113"/>
      <c r="K176" s="113"/>
      <c r="L176" s="113"/>
      <c r="M176" s="85" t="str">
        <f t="shared" si="11"/>
        <v/>
      </c>
      <c r="O176" s="85" t="str">
        <f t="shared" si="12"/>
        <v/>
      </c>
      <c r="P176" s="85">
        <f t="shared" si="10"/>
        <v>0</v>
      </c>
      <c r="Q176" s="85" t="str">
        <f t="shared" si="13"/>
        <v/>
      </c>
      <c r="R176" s="85" t="str">
        <f t="shared" si="14"/>
        <v/>
      </c>
    </row>
    <row r="177" spans="3:18" ht="17.45" customHeight="1" x14ac:dyDescent="0.2">
      <c r="C177" s="111"/>
      <c r="D177" s="112"/>
      <c r="E177" s="113"/>
      <c r="F177" s="113"/>
      <c r="G177" s="113"/>
      <c r="H177" s="114"/>
      <c r="I177" s="113"/>
      <c r="J177" s="113"/>
      <c r="K177" s="113"/>
      <c r="L177" s="113"/>
      <c r="M177" s="85" t="str">
        <f t="shared" si="11"/>
        <v/>
      </c>
      <c r="O177" s="85" t="str">
        <f t="shared" si="12"/>
        <v/>
      </c>
      <c r="P177" s="85">
        <f t="shared" si="10"/>
        <v>0</v>
      </c>
      <c r="Q177" s="85" t="str">
        <f t="shared" si="13"/>
        <v/>
      </c>
      <c r="R177" s="85" t="str">
        <f t="shared" si="14"/>
        <v/>
      </c>
    </row>
    <row r="178" spans="3:18" ht="17.45" customHeight="1" x14ac:dyDescent="0.2">
      <c r="C178" s="111"/>
      <c r="D178" s="112"/>
      <c r="E178" s="113"/>
      <c r="F178" s="113"/>
      <c r="G178" s="113"/>
      <c r="H178" s="114"/>
      <c r="I178" s="113"/>
      <c r="J178" s="113"/>
      <c r="K178" s="113"/>
      <c r="L178" s="113"/>
      <c r="M178" s="85" t="str">
        <f t="shared" si="11"/>
        <v/>
      </c>
      <c r="O178" s="85" t="str">
        <f t="shared" si="12"/>
        <v/>
      </c>
      <c r="P178" s="85">
        <f t="shared" si="10"/>
        <v>0</v>
      </c>
      <c r="Q178" s="85" t="str">
        <f t="shared" si="13"/>
        <v/>
      </c>
      <c r="R178" s="85" t="str">
        <f t="shared" si="14"/>
        <v/>
      </c>
    </row>
    <row r="179" spans="3:18" ht="17.45" customHeight="1" x14ac:dyDescent="0.2">
      <c r="C179" s="111"/>
      <c r="D179" s="112"/>
      <c r="E179" s="113"/>
      <c r="F179" s="113"/>
      <c r="G179" s="113"/>
      <c r="H179" s="114"/>
      <c r="I179" s="113"/>
      <c r="J179" s="113"/>
      <c r="K179" s="113"/>
      <c r="L179" s="113"/>
      <c r="M179" s="85" t="str">
        <f t="shared" si="11"/>
        <v/>
      </c>
      <c r="O179" s="85" t="str">
        <f t="shared" si="12"/>
        <v/>
      </c>
      <c r="P179" s="85">
        <f t="shared" si="10"/>
        <v>0</v>
      </c>
      <c r="Q179" s="85" t="str">
        <f t="shared" si="13"/>
        <v/>
      </c>
      <c r="R179" s="85" t="str">
        <f t="shared" si="14"/>
        <v/>
      </c>
    </row>
    <row r="180" spans="3:18" ht="17.45" customHeight="1" x14ac:dyDescent="0.2">
      <c r="C180" s="111"/>
      <c r="D180" s="112"/>
      <c r="E180" s="113"/>
      <c r="F180" s="113"/>
      <c r="G180" s="113"/>
      <c r="H180" s="114"/>
      <c r="I180" s="113"/>
      <c r="J180" s="113"/>
      <c r="K180" s="113"/>
      <c r="L180" s="113"/>
      <c r="M180" s="85" t="str">
        <f t="shared" si="11"/>
        <v/>
      </c>
      <c r="O180" s="85" t="str">
        <f t="shared" si="12"/>
        <v/>
      </c>
      <c r="P180" s="85">
        <f t="shared" si="10"/>
        <v>0</v>
      </c>
      <c r="Q180" s="85" t="str">
        <f t="shared" si="13"/>
        <v/>
      </c>
      <c r="R180" s="85" t="str">
        <f t="shared" si="14"/>
        <v/>
      </c>
    </row>
    <row r="181" spans="3:18" ht="17.45" customHeight="1" x14ac:dyDescent="0.2">
      <c r="C181" s="111"/>
      <c r="D181" s="112"/>
      <c r="E181" s="113"/>
      <c r="F181" s="113"/>
      <c r="G181" s="113"/>
      <c r="H181" s="114"/>
      <c r="I181" s="113"/>
      <c r="J181" s="113"/>
      <c r="K181" s="113"/>
      <c r="L181" s="113"/>
      <c r="M181" s="85" t="str">
        <f t="shared" si="11"/>
        <v/>
      </c>
      <c r="O181" s="85" t="str">
        <f t="shared" si="12"/>
        <v/>
      </c>
      <c r="P181" s="85">
        <f t="shared" si="10"/>
        <v>0</v>
      </c>
      <c r="Q181" s="85" t="str">
        <f t="shared" si="13"/>
        <v/>
      </c>
      <c r="R181" s="85" t="str">
        <f t="shared" si="14"/>
        <v/>
      </c>
    </row>
    <row r="182" spans="3:18" ht="17.45" customHeight="1" x14ac:dyDescent="0.2">
      <c r="C182" s="111"/>
      <c r="D182" s="112"/>
      <c r="E182" s="113"/>
      <c r="F182" s="113"/>
      <c r="G182" s="113"/>
      <c r="H182" s="114"/>
      <c r="I182" s="113"/>
      <c r="J182" s="113"/>
      <c r="K182" s="113"/>
      <c r="L182" s="113"/>
      <c r="M182" s="85" t="str">
        <f t="shared" si="11"/>
        <v/>
      </c>
      <c r="O182" s="85" t="str">
        <f t="shared" si="12"/>
        <v/>
      </c>
      <c r="P182" s="85">
        <f t="shared" si="10"/>
        <v>0</v>
      </c>
      <c r="Q182" s="85" t="str">
        <f t="shared" si="13"/>
        <v/>
      </c>
      <c r="R182" s="85" t="str">
        <f t="shared" si="14"/>
        <v/>
      </c>
    </row>
    <row r="183" spans="3:18" ht="17.45" customHeight="1" x14ac:dyDescent="0.2">
      <c r="C183" s="111"/>
      <c r="D183" s="112"/>
      <c r="E183" s="113"/>
      <c r="F183" s="113"/>
      <c r="G183" s="113"/>
      <c r="H183" s="114"/>
      <c r="I183" s="113"/>
      <c r="J183" s="113"/>
      <c r="K183" s="113"/>
      <c r="L183" s="113"/>
      <c r="M183" s="85" t="str">
        <f t="shared" si="11"/>
        <v/>
      </c>
      <c r="O183" s="85" t="str">
        <f t="shared" si="12"/>
        <v/>
      </c>
      <c r="P183" s="85">
        <f t="shared" si="10"/>
        <v>0</v>
      </c>
      <c r="Q183" s="85" t="str">
        <f t="shared" si="13"/>
        <v/>
      </c>
      <c r="R183" s="85" t="str">
        <f t="shared" si="14"/>
        <v/>
      </c>
    </row>
    <row r="184" spans="3:18" ht="17.45" customHeight="1" x14ac:dyDescent="0.2">
      <c r="C184" s="111"/>
      <c r="D184" s="112"/>
      <c r="E184" s="113"/>
      <c r="F184" s="113"/>
      <c r="G184" s="113"/>
      <c r="H184" s="114"/>
      <c r="I184" s="113"/>
      <c r="J184" s="113"/>
      <c r="K184" s="113"/>
      <c r="L184" s="113"/>
      <c r="M184" s="85" t="str">
        <f t="shared" si="11"/>
        <v/>
      </c>
      <c r="O184" s="85" t="str">
        <f t="shared" si="12"/>
        <v/>
      </c>
      <c r="P184" s="85">
        <f t="shared" si="10"/>
        <v>0</v>
      </c>
      <c r="Q184" s="85" t="str">
        <f t="shared" si="13"/>
        <v/>
      </c>
      <c r="R184" s="85" t="str">
        <f t="shared" si="14"/>
        <v/>
      </c>
    </row>
    <row r="185" spans="3:18" ht="17.45" customHeight="1" x14ac:dyDescent="0.2">
      <c r="C185" s="111"/>
      <c r="D185" s="112"/>
      <c r="E185" s="113"/>
      <c r="F185" s="113"/>
      <c r="G185" s="113"/>
      <c r="H185" s="114"/>
      <c r="I185" s="113"/>
      <c r="J185" s="113"/>
      <c r="K185" s="113"/>
      <c r="L185" s="113"/>
      <c r="M185" s="85" t="str">
        <f t="shared" si="11"/>
        <v/>
      </c>
      <c r="O185" s="85" t="str">
        <f t="shared" si="12"/>
        <v/>
      </c>
      <c r="P185" s="85">
        <f t="shared" si="10"/>
        <v>0</v>
      </c>
      <c r="Q185" s="85" t="str">
        <f t="shared" si="13"/>
        <v/>
      </c>
      <c r="R185" s="85" t="str">
        <f t="shared" si="14"/>
        <v/>
      </c>
    </row>
    <row r="186" spans="3:18" ht="17.45" customHeight="1" x14ac:dyDescent="0.2">
      <c r="C186" s="111"/>
      <c r="D186" s="112"/>
      <c r="E186" s="113"/>
      <c r="F186" s="113"/>
      <c r="G186" s="113"/>
      <c r="H186" s="114"/>
      <c r="I186" s="113"/>
      <c r="J186" s="113"/>
      <c r="K186" s="113"/>
      <c r="L186" s="113"/>
      <c r="M186" s="85" t="str">
        <f t="shared" si="11"/>
        <v/>
      </c>
      <c r="O186" s="85" t="str">
        <f t="shared" si="12"/>
        <v/>
      </c>
      <c r="P186" s="85">
        <f t="shared" si="10"/>
        <v>0</v>
      </c>
      <c r="Q186" s="85" t="str">
        <f t="shared" si="13"/>
        <v/>
      </c>
      <c r="R186" s="85" t="str">
        <f t="shared" si="14"/>
        <v/>
      </c>
    </row>
    <row r="187" spans="3:18" ht="17.45" customHeight="1" x14ac:dyDescent="0.2">
      <c r="C187" s="111"/>
      <c r="D187" s="112"/>
      <c r="E187" s="113"/>
      <c r="F187" s="113"/>
      <c r="G187" s="113"/>
      <c r="H187" s="114"/>
      <c r="I187" s="113"/>
      <c r="J187" s="113"/>
      <c r="K187" s="113"/>
      <c r="L187" s="113"/>
      <c r="M187" s="85" t="str">
        <f t="shared" si="11"/>
        <v/>
      </c>
      <c r="O187" s="85" t="str">
        <f t="shared" si="12"/>
        <v/>
      </c>
      <c r="P187" s="85">
        <f t="shared" si="10"/>
        <v>0</v>
      </c>
      <c r="Q187" s="85" t="str">
        <f t="shared" si="13"/>
        <v/>
      </c>
      <c r="R187" s="85" t="str">
        <f t="shared" si="14"/>
        <v/>
      </c>
    </row>
    <row r="188" spans="3:18" ht="17.45" customHeight="1" x14ac:dyDescent="0.2">
      <c r="C188" s="111"/>
      <c r="D188" s="112"/>
      <c r="E188" s="113"/>
      <c r="F188" s="113"/>
      <c r="G188" s="113"/>
      <c r="H188" s="114"/>
      <c r="I188" s="113"/>
      <c r="J188" s="113"/>
      <c r="K188" s="113"/>
      <c r="L188" s="113"/>
      <c r="M188" s="85" t="str">
        <f t="shared" si="11"/>
        <v/>
      </c>
      <c r="O188" s="85" t="str">
        <f t="shared" si="12"/>
        <v/>
      </c>
      <c r="P188" s="85">
        <f t="shared" si="10"/>
        <v>0</v>
      </c>
      <c r="Q188" s="85" t="str">
        <f t="shared" si="13"/>
        <v/>
      </c>
      <c r="R188" s="85" t="str">
        <f t="shared" si="14"/>
        <v/>
      </c>
    </row>
    <row r="189" spans="3:18" ht="17.45" customHeight="1" x14ac:dyDescent="0.2">
      <c r="C189" s="111"/>
      <c r="D189" s="112"/>
      <c r="E189" s="113"/>
      <c r="F189" s="113"/>
      <c r="G189" s="113"/>
      <c r="H189" s="114"/>
      <c r="I189" s="113"/>
      <c r="J189" s="113"/>
      <c r="K189" s="113"/>
      <c r="L189" s="113"/>
      <c r="M189" s="85" t="str">
        <f t="shared" si="11"/>
        <v/>
      </c>
      <c r="O189" s="85" t="str">
        <f t="shared" si="12"/>
        <v/>
      </c>
      <c r="P189" s="85">
        <f t="shared" si="10"/>
        <v>0</v>
      </c>
      <c r="Q189" s="85" t="str">
        <f t="shared" si="13"/>
        <v/>
      </c>
      <c r="R189" s="85" t="str">
        <f t="shared" si="14"/>
        <v/>
      </c>
    </row>
    <row r="190" spans="3:18" ht="17.45" customHeight="1" x14ac:dyDescent="0.2">
      <c r="C190" s="111"/>
      <c r="D190" s="112"/>
      <c r="E190" s="113"/>
      <c r="F190" s="113"/>
      <c r="G190" s="113"/>
      <c r="H190" s="114"/>
      <c r="I190" s="113"/>
      <c r="J190" s="113"/>
      <c r="K190" s="113"/>
      <c r="L190" s="113"/>
      <c r="M190" s="85" t="str">
        <f t="shared" si="11"/>
        <v/>
      </c>
      <c r="O190" s="85" t="str">
        <f t="shared" si="12"/>
        <v/>
      </c>
      <c r="P190" s="85">
        <f t="shared" si="10"/>
        <v>0</v>
      </c>
      <c r="Q190" s="85" t="str">
        <f t="shared" si="13"/>
        <v/>
      </c>
      <c r="R190" s="85" t="str">
        <f t="shared" si="14"/>
        <v/>
      </c>
    </row>
    <row r="191" spans="3:18" ht="17.45" customHeight="1" x14ac:dyDescent="0.2">
      <c r="C191" s="111"/>
      <c r="D191" s="112"/>
      <c r="E191" s="113"/>
      <c r="F191" s="113"/>
      <c r="G191" s="113"/>
      <c r="H191" s="114"/>
      <c r="I191" s="113"/>
      <c r="J191" s="113"/>
      <c r="K191" s="113"/>
      <c r="L191" s="113"/>
      <c r="M191" s="85" t="str">
        <f t="shared" si="11"/>
        <v/>
      </c>
      <c r="O191" s="85" t="str">
        <f t="shared" si="12"/>
        <v/>
      </c>
      <c r="P191" s="85">
        <f t="shared" si="10"/>
        <v>0</v>
      </c>
      <c r="Q191" s="85" t="str">
        <f t="shared" si="13"/>
        <v/>
      </c>
      <c r="R191" s="85" t="str">
        <f t="shared" si="14"/>
        <v/>
      </c>
    </row>
    <row r="192" spans="3:18" ht="17.45" customHeight="1" x14ac:dyDescent="0.2">
      <c r="C192" s="111"/>
      <c r="D192" s="112"/>
      <c r="E192" s="113"/>
      <c r="F192" s="113"/>
      <c r="G192" s="113"/>
      <c r="H192" s="114"/>
      <c r="I192" s="113"/>
      <c r="J192" s="113"/>
      <c r="K192" s="113"/>
      <c r="L192" s="113"/>
      <c r="M192" s="85" t="str">
        <f t="shared" si="11"/>
        <v/>
      </c>
      <c r="O192" s="85" t="str">
        <f t="shared" si="12"/>
        <v/>
      </c>
      <c r="P192" s="85">
        <f t="shared" si="10"/>
        <v>0</v>
      </c>
      <c r="Q192" s="85" t="str">
        <f t="shared" si="13"/>
        <v/>
      </c>
      <c r="R192" s="85" t="str">
        <f t="shared" si="14"/>
        <v/>
      </c>
    </row>
    <row r="193" spans="3:18" ht="17.45" customHeight="1" x14ac:dyDescent="0.2">
      <c r="C193" s="111"/>
      <c r="D193" s="112"/>
      <c r="E193" s="113"/>
      <c r="F193" s="113"/>
      <c r="G193" s="113"/>
      <c r="H193" s="114"/>
      <c r="I193" s="113"/>
      <c r="J193" s="113"/>
      <c r="K193" s="113"/>
      <c r="L193" s="113"/>
      <c r="M193" s="85" t="str">
        <f t="shared" si="11"/>
        <v/>
      </c>
      <c r="O193" s="85" t="str">
        <f t="shared" si="12"/>
        <v/>
      </c>
      <c r="P193" s="85">
        <f t="shared" si="10"/>
        <v>0</v>
      </c>
      <c r="Q193" s="85" t="str">
        <f t="shared" si="13"/>
        <v/>
      </c>
      <c r="R193" s="85" t="str">
        <f t="shared" si="14"/>
        <v/>
      </c>
    </row>
    <row r="194" spans="3:18" ht="17.45" customHeight="1" x14ac:dyDescent="0.2">
      <c r="C194" s="111"/>
      <c r="D194" s="112"/>
      <c r="E194" s="113"/>
      <c r="F194" s="113"/>
      <c r="G194" s="113"/>
      <c r="H194" s="114"/>
      <c r="I194" s="113"/>
      <c r="J194" s="113"/>
      <c r="K194" s="113"/>
      <c r="L194" s="113"/>
      <c r="M194" s="85" t="str">
        <f t="shared" si="11"/>
        <v/>
      </c>
      <c r="O194" s="85" t="str">
        <f t="shared" si="12"/>
        <v/>
      </c>
      <c r="P194" s="85">
        <f t="shared" si="10"/>
        <v>0</v>
      </c>
      <c r="Q194" s="85" t="str">
        <f t="shared" si="13"/>
        <v/>
      </c>
      <c r="R194" s="85" t="str">
        <f t="shared" si="14"/>
        <v/>
      </c>
    </row>
    <row r="195" spans="3:18" ht="17.45" customHeight="1" x14ac:dyDescent="0.2">
      <c r="C195" s="111"/>
      <c r="D195" s="112"/>
      <c r="E195" s="113"/>
      <c r="F195" s="113"/>
      <c r="G195" s="113"/>
      <c r="H195" s="114"/>
      <c r="I195" s="113"/>
      <c r="J195" s="113"/>
      <c r="K195" s="113"/>
      <c r="L195" s="113"/>
      <c r="M195" s="85" t="str">
        <f t="shared" si="11"/>
        <v/>
      </c>
      <c r="O195" s="85" t="str">
        <f t="shared" si="12"/>
        <v/>
      </c>
      <c r="P195" s="85">
        <f t="shared" si="10"/>
        <v>0</v>
      </c>
      <c r="Q195" s="85" t="str">
        <f t="shared" si="13"/>
        <v/>
      </c>
      <c r="R195" s="85" t="str">
        <f t="shared" si="14"/>
        <v/>
      </c>
    </row>
    <row r="196" spans="3:18" ht="17.45" customHeight="1" x14ac:dyDescent="0.2">
      <c r="C196" s="111"/>
      <c r="D196" s="112"/>
      <c r="E196" s="113"/>
      <c r="F196" s="113"/>
      <c r="G196" s="113"/>
      <c r="H196" s="114"/>
      <c r="I196" s="113"/>
      <c r="J196" s="113"/>
      <c r="K196" s="113"/>
      <c r="L196" s="113"/>
      <c r="M196" s="85" t="str">
        <f t="shared" si="11"/>
        <v/>
      </c>
      <c r="O196" s="85" t="str">
        <f t="shared" si="12"/>
        <v/>
      </c>
      <c r="P196" s="85">
        <f t="shared" si="10"/>
        <v>0</v>
      </c>
      <c r="Q196" s="85" t="str">
        <f t="shared" si="13"/>
        <v/>
      </c>
      <c r="R196" s="85" t="str">
        <f t="shared" si="14"/>
        <v/>
      </c>
    </row>
    <row r="197" spans="3:18" ht="17.45" customHeight="1" x14ac:dyDescent="0.2">
      <c r="C197" s="111"/>
      <c r="D197" s="112"/>
      <c r="E197" s="113"/>
      <c r="F197" s="113"/>
      <c r="G197" s="113"/>
      <c r="H197" s="114"/>
      <c r="I197" s="113"/>
      <c r="J197" s="113"/>
      <c r="K197" s="113"/>
      <c r="L197" s="113"/>
      <c r="M197" s="85" t="str">
        <f t="shared" si="11"/>
        <v/>
      </c>
      <c r="O197" s="85" t="str">
        <f t="shared" si="12"/>
        <v/>
      </c>
      <c r="P197" s="85">
        <f t="shared" si="10"/>
        <v>0</v>
      </c>
      <c r="Q197" s="85" t="str">
        <f t="shared" si="13"/>
        <v/>
      </c>
      <c r="R197" s="85" t="str">
        <f t="shared" si="14"/>
        <v/>
      </c>
    </row>
    <row r="198" spans="3:18" ht="17.45" customHeight="1" x14ac:dyDescent="0.2">
      <c r="C198" s="111"/>
      <c r="D198" s="112"/>
      <c r="E198" s="113"/>
      <c r="F198" s="113"/>
      <c r="G198" s="113"/>
      <c r="H198" s="114"/>
      <c r="I198" s="113"/>
      <c r="J198" s="113"/>
      <c r="K198" s="113"/>
      <c r="L198" s="113"/>
      <c r="M198" s="85" t="str">
        <f t="shared" si="11"/>
        <v/>
      </c>
      <c r="O198" s="85" t="str">
        <f t="shared" si="12"/>
        <v/>
      </c>
      <c r="P198" s="85">
        <f t="shared" si="10"/>
        <v>0</v>
      </c>
      <c r="Q198" s="85" t="str">
        <f t="shared" si="13"/>
        <v/>
      </c>
      <c r="R198" s="85" t="str">
        <f t="shared" si="14"/>
        <v/>
      </c>
    </row>
    <row r="199" spans="3:18" ht="17.45" customHeight="1" x14ac:dyDescent="0.2">
      <c r="C199" s="111"/>
      <c r="D199" s="112"/>
      <c r="E199" s="113"/>
      <c r="F199" s="113"/>
      <c r="G199" s="113"/>
      <c r="H199" s="114"/>
      <c r="I199" s="113"/>
      <c r="J199" s="113"/>
      <c r="K199" s="113"/>
      <c r="L199" s="113"/>
      <c r="M199" s="85" t="str">
        <f t="shared" si="11"/>
        <v/>
      </c>
      <c r="O199" s="85" t="str">
        <f t="shared" si="12"/>
        <v/>
      </c>
      <c r="P199" s="85">
        <f t="shared" si="10"/>
        <v>0</v>
      </c>
      <c r="Q199" s="85" t="str">
        <f t="shared" si="13"/>
        <v/>
      </c>
      <c r="R199" s="85" t="str">
        <f t="shared" si="14"/>
        <v/>
      </c>
    </row>
    <row r="200" spans="3:18" ht="17.45" customHeight="1" x14ac:dyDescent="0.2">
      <c r="C200" s="111"/>
      <c r="D200" s="112"/>
      <c r="E200" s="113"/>
      <c r="F200" s="113"/>
      <c r="G200" s="113"/>
      <c r="H200" s="114"/>
      <c r="I200" s="113"/>
      <c r="J200" s="113"/>
      <c r="K200" s="113"/>
      <c r="L200" s="113"/>
      <c r="M200" s="85" t="str">
        <f t="shared" si="11"/>
        <v/>
      </c>
      <c r="O200" s="85" t="str">
        <f t="shared" si="12"/>
        <v/>
      </c>
      <c r="P200" s="85">
        <f t="shared" si="10"/>
        <v>0</v>
      </c>
      <c r="Q200" s="85" t="str">
        <f t="shared" si="13"/>
        <v/>
      </c>
      <c r="R200" s="85" t="str">
        <f t="shared" si="14"/>
        <v/>
      </c>
    </row>
    <row r="201" spans="3:18" ht="17.45" customHeight="1" x14ac:dyDescent="0.2">
      <c r="C201" s="111"/>
      <c r="D201" s="112"/>
      <c r="E201" s="113"/>
      <c r="F201" s="113"/>
      <c r="G201" s="113"/>
      <c r="H201" s="114"/>
      <c r="I201" s="113"/>
      <c r="J201" s="113"/>
      <c r="K201" s="113"/>
      <c r="L201" s="113"/>
      <c r="M201" s="85" t="str">
        <f t="shared" si="11"/>
        <v/>
      </c>
      <c r="O201" s="85" t="str">
        <f t="shared" si="12"/>
        <v/>
      </c>
      <c r="P201" s="85">
        <f t="shared" si="10"/>
        <v>0</v>
      </c>
      <c r="Q201" s="85" t="str">
        <f t="shared" si="13"/>
        <v/>
      </c>
      <c r="R201" s="85" t="str">
        <f t="shared" si="14"/>
        <v/>
      </c>
    </row>
    <row r="202" spans="3:18" ht="17.45" customHeight="1" x14ac:dyDescent="0.2">
      <c r="C202" s="111"/>
      <c r="D202" s="112"/>
      <c r="E202" s="113"/>
      <c r="F202" s="113"/>
      <c r="G202" s="113"/>
      <c r="H202" s="114"/>
      <c r="I202" s="113"/>
      <c r="J202" s="113"/>
      <c r="K202" s="113"/>
      <c r="L202" s="113"/>
      <c r="M202" s="85" t="str">
        <f t="shared" si="11"/>
        <v/>
      </c>
      <c r="O202" s="85" t="str">
        <f t="shared" si="12"/>
        <v/>
      </c>
      <c r="P202" s="85">
        <f t="shared" si="10"/>
        <v>0</v>
      </c>
      <c r="Q202" s="85" t="str">
        <f t="shared" si="13"/>
        <v/>
      </c>
      <c r="R202" s="85" t="str">
        <f t="shared" si="14"/>
        <v/>
      </c>
    </row>
    <row r="203" spans="3:18" ht="17.45" customHeight="1" x14ac:dyDescent="0.2">
      <c r="C203" s="111"/>
      <c r="D203" s="112"/>
      <c r="E203" s="113"/>
      <c r="F203" s="113"/>
      <c r="G203" s="113"/>
      <c r="H203" s="114"/>
      <c r="I203" s="113"/>
      <c r="J203" s="113"/>
      <c r="K203" s="113"/>
      <c r="L203" s="113"/>
      <c r="M203" s="85" t="str">
        <f t="shared" si="11"/>
        <v/>
      </c>
      <c r="O203" s="85" t="str">
        <f t="shared" si="12"/>
        <v/>
      </c>
      <c r="P203" s="85">
        <f t="shared" si="10"/>
        <v>0</v>
      </c>
      <c r="Q203" s="85" t="str">
        <f t="shared" si="13"/>
        <v/>
      </c>
      <c r="R203" s="85" t="str">
        <f t="shared" si="14"/>
        <v/>
      </c>
    </row>
    <row r="204" spans="3:18" ht="17.45" customHeight="1" x14ac:dyDescent="0.2">
      <c r="C204" s="111"/>
      <c r="D204" s="112"/>
      <c r="E204" s="113"/>
      <c r="F204" s="113"/>
      <c r="G204" s="113"/>
      <c r="H204" s="114"/>
      <c r="I204" s="113"/>
      <c r="J204" s="113"/>
      <c r="K204" s="113"/>
      <c r="L204" s="113"/>
      <c r="M204" s="85" t="str">
        <f t="shared" si="11"/>
        <v/>
      </c>
      <c r="O204" s="85" t="str">
        <f t="shared" si="12"/>
        <v/>
      </c>
      <c r="P204" s="85">
        <f t="shared" si="10"/>
        <v>0</v>
      </c>
      <c r="Q204" s="85" t="str">
        <f t="shared" si="13"/>
        <v/>
      </c>
      <c r="R204" s="85" t="str">
        <f t="shared" si="14"/>
        <v/>
      </c>
    </row>
    <row r="205" spans="3:18" ht="17.45" customHeight="1" x14ac:dyDescent="0.2">
      <c r="C205" s="111"/>
      <c r="D205" s="112"/>
      <c r="E205" s="113"/>
      <c r="F205" s="113"/>
      <c r="G205" s="113"/>
      <c r="H205" s="114"/>
      <c r="I205" s="113"/>
      <c r="J205" s="113"/>
      <c r="K205" s="113"/>
      <c r="L205" s="113"/>
      <c r="M205" s="85" t="str">
        <f t="shared" si="11"/>
        <v/>
      </c>
      <c r="O205" s="85" t="str">
        <f t="shared" si="12"/>
        <v/>
      </c>
      <c r="P205" s="85">
        <f t="shared" si="10"/>
        <v>0</v>
      </c>
      <c r="Q205" s="85" t="str">
        <f t="shared" si="13"/>
        <v/>
      </c>
      <c r="R205" s="85" t="str">
        <f t="shared" si="14"/>
        <v/>
      </c>
    </row>
    <row r="206" spans="3:18" ht="17.45" customHeight="1" x14ac:dyDescent="0.2">
      <c r="C206" s="111"/>
      <c r="D206" s="112"/>
      <c r="E206" s="113"/>
      <c r="F206" s="113"/>
      <c r="G206" s="113"/>
      <c r="H206" s="114"/>
      <c r="I206" s="113"/>
      <c r="J206" s="113"/>
      <c r="K206" s="113"/>
      <c r="L206" s="113"/>
      <c r="M206" s="85" t="str">
        <f t="shared" si="11"/>
        <v/>
      </c>
      <c r="O206" s="85" t="str">
        <f t="shared" si="12"/>
        <v/>
      </c>
      <c r="P206" s="85">
        <f t="shared" ref="P206:P269" si="15">IF($H206=0%,G206,"")</f>
        <v>0</v>
      </c>
      <c r="Q206" s="85" t="str">
        <f t="shared" si="13"/>
        <v/>
      </c>
      <c r="R206" s="85" t="str">
        <f t="shared" si="14"/>
        <v/>
      </c>
    </row>
    <row r="207" spans="3:18" ht="17.45" customHeight="1" x14ac:dyDescent="0.2">
      <c r="C207" s="111"/>
      <c r="D207" s="112"/>
      <c r="E207" s="113"/>
      <c r="F207" s="113"/>
      <c r="G207" s="113"/>
      <c r="H207" s="114"/>
      <c r="I207" s="113"/>
      <c r="J207" s="113"/>
      <c r="K207" s="113"/>
      <c r="L207" s="113"/>
      <c r="M207" s="85" t="str">
        <f t="shared" ref="M207:M270" si="16">IF(G207&amp;I207&amp;J207&amp;K207&amp;L207="","",G207+I207+J207-K207-L207)</f>
        <v/>
      </c>
      <c r="O207" s="85" t="str">
        <f t="shared" ref="O207:O270" si="17">IF($H207="E",G207,"")</f>
        <v/>
      </c>
      <c r="P207" s="85">
        <f t="shared" si="15"/>
        <v>0</v>
      </c>
      <c r="Q207" s="85" t="str">
        <f t="shared" si="13"/>
        <v/>
      </c>
      <c r="R207" s="85" t="str">
        <f t="shared" si="14"/>
        <v/>
      </c>
    </row>
    <row r="208" spans="3:18" ht="17.45" customHeight="1" x14ac:dyDescent="0.2">
      <c r="C208" s="111"/>
      <c r="D208" s="112"/>
      <c r="E208" s="113"/>
      <c r="F208" s="113"/>
      <c r="G208" s="113"/>
      <c r="H208" s="114"/>
      <c r="I208" s="113"/>
      <c r="J208" s="113"/>
      <c r="K208" s="113"/>
      <c r="L208" s="113"/>
      <c r="M208" s="85" t="str">
        <f t="shared" si="16"/>
        <v/>
      </c>
      <c r="O208" s="85" t="str">
        <f t="shared" si="17"/>
        <v/>
      </c>
      <c r="P208" s="85">
        <f t="shared" si="15"/>
        <v>0</v>
      </c>
      <c r="Q208" s="85" t="str">
        <f t="shared" ref="Q208:Q271" si="18">IF(OR($H208=2%,$H208=6%,$H208=8%),$I208/$H208,IF($H208="0% Decreto",G208,""))</f>
        <v/>
      </c>
      <c r="R208" s="85" t="str">
        <f t="shared" ref="R208:R271" si="19">IF(OR($H208=15%,$H208=16%),$I208/$H208,"")</f>
        <v/>
      </c>
    </row>
    <row r="209" spans="3:18" ht="17.45" customHeight="1" x14ac:dyDescent="0.2">
      <c r="C209" s="111"/>
      <c r="D209" s="112"/>
      <c r="E209" s="113"/>
      <c r="F209" s="113"/>
      <c r="G209" s="113"/>
      <c r="H209" s="114"/>
      <c r="I209" s="113"/>
      <c r="J209" s="113"/>
      <c r="K209" s="113"/>
      <c r="L209" s="113"/>
      <c r="M209" s="85" t="str">
        <f t="shared" si="16"/>
        <v/>
      </c>
      <c r="O209" s="85" t="str">
        <f t="shared" si="17"/>
        <v/>
      </c>
      <c r="P209" s="85">
        <f t="shared" si="15"/>
        <v>0</v>
      </c>
      <c r="Q209" s="85" t="str">
        <f t="shared" si="18"/>
        <v/>
      </c>
      <c r="R209" s="85" t="str">
        <f t="shared" si="19"/>
        <v/>
      </c>
    </row>
    <row r="210" spans="3:18" ht="17.45" customHeight="1" x14ac:dyDescent="0.2">
      <c r="C210" s="111"/>
      <c r="D210" s="112"/>
      <c r="E210" s="113"/>
      <c r="F210" s="113"/>
      <c r="G210" s="113"/>
      <c r="H210" s="114"/>
      <c r="I210" s="113"/>
      <c r="J210" s="113"/>
      <c r="K210" s="113"/>
      <c r="L210" s="113"/>
      <c r="M210" s="85" t="str">
        <f t="shared" si="16"/>
        <v/>
      </c>
      <c r="O210" s="85" t="str">
        <f t="shared" si="17"/>
        <v/>
      </c>
      <c r="P210" s="85">
        <f t="shared" si="15"/>
        <v>0</v>
      </c>
      <c r="Q210" s="85" t="str">
        <f t="shared" si="18"/>
        <v/>
      </c>
      <c r="R210" s="85" t="str">
        <f t="shared" si="19"/>
        <v/>
      </c>
    </row>
    <row r="211" spans="3:18" ht="17.45" customHeight="1" x14ac:dyDescent="0.2">
      <c r="C211" s="111"/>
      <c r="D211" s="112"/>
      <c r="E211" s="113"/>
      <c r="F211" s="113"/>
      <c r="G211" s="113"/>
      <c r="H211" s="114"/>
      <c r="I211" s="113"/>
      <c r="J211" s="113"/>
      <c r="K211" s="113"/>
      <c r="L211" s="113"/>
      <c r="M211" s="85" t="str">
        <f t="shared" si="16"/>
        <v/>
      </c>
      <c r="O211" s="85" t="str">
        <f t="shared" si="17"/>
        <v/>
      </c>
      <c r="P211" s="85">
        <f t="shared" si="15"/>
        <v>0</v>
      </c>
      <c r="Q211" s="85" t="str">
        <f t="shared" si="18"/>
        <v/>
      </c>
      <c r="R211" s="85" t="str">
        <f t="shared" si="19"/>
        <v/>
      </c>
    </row>
    <row r="212" spans="3:18" ht="17.45" customHeight="1" x14ac:dyDescent="0.2">
      <c r="C212" s="111"/>
      <c r="D212" s="112"/>
      <c r="E212" s="113"/>
      <c r="F212" s="113"/>
      <c r="G212" s="113"/>
      <c r="H212" s="114"/>
      <c r="I212" s="113"/>
      <c r="J212" s="113"/>
      <c r="K212" s="113"/>
      <c r="L212" s="113"/>
      <c r="M212" s="85" t="str">
        <f t="shared" si="16"/>
        <v/>
      </c>
      <c r="O212" s="85" t="str">
        <f t="shared" si="17"/>
        <v/>
      </c>
      <c r="P212" s="85">
        <f t="shared" si="15"/>
        <v>0</v>
      </c>
      <c r="Q212" s="85" t="str">
        <f t="shared" si="18"/>
        <v/>
      </c>
      <c r="R212" s="85" t="str">
        <f t="shared" si="19"/>
        <v/>
      </c>
    </row>
    <row r="213" spans="3:18" ht="17.45" customHeight="1" x14ac:dyDescent="0.2">
      <c r="C213" s="111"/>
      <c r="D213" s="112"/>
      <c r="E213" s="113"/>
      <c r="F213" s="113"/>
      <c r="G213" s="113"/>
      <c r="H213" s="114"/>
      <c r="I213" s="113"/>
      <c r="J213" s="113"/>
      <c r="K213" s="113"/>
      <c r="L213" s="113"/>
      <c r="M213" s="85" t="str">
        <f t="shared" si="16"/>
        <v/>
      </c>
      <c r="O213" s="85" t="str">
        <f t="shared" si="17"/>
        <v/>
      </c>
      <c r="P213" s="85">
        <f t="shared" si="15"/>
        <v>0</v>
      </c>
      <c r="Q213" s="85" t="str">
        <f t="shared" si="18"/>
        <v/>
      </c>
      <c r="R213" s="85" t="str">
        <f t="shared" si="19"/>
        <v/>
      </c>
    </row>
    <row r="214" spans="3:18" ht="17.45" customHeight="1" x14ac:dyDescent="0.2">
      <c r="C214" s="111"/>
      <c r="D214" s="112"/>
      <c r="E214" s="113"/>
      <c r="F214" s="113"/>
      <c r="G214" s="113"/>
      <c r="H214" s="114"/>
      <c r="I214" s="113"/>
      <c r="J214" s="113"/>
      <c r="K214" s="113"/>
      <c r="L214" s="113"/>
      <c r="M214" s="85" t="str">
        <f t="shared" si="16"/>
        <v/>
      </c>
      <c r="O214" s="85" t="str">
        <f t="shared" si="17"/>
        <v/>
      </c>
      <c r="P214" s="85">
        <f t="shared" si="15"/>
        <v>0</v>
      </c>
      <c r="Q214" s="85" t="str">
        <f t="shared" si="18"/>
        <v/>
      </c>
      <c r="R214" s="85" t="str">
        <f t="shared" si="19"/>
        <v/>
      </c>
    </row>
    <row r="215" spans="3:18" ht="17.45" customHeight="1" x14ac:dyDescent="0.2">
      <c r="C215" s="111"/>
      <c r="D215" s="112"/>
      <c r="E215" s="113"/>
      <c r="F215" s="113"/>
      <c r="G215" s="113"/>
      <c r="H215" s="114"/>
      <c r="I215" s="113"/>
      <c r="J215" s="113"/>
      <c r="K215" s="113"/>
      <c r="L215" s="113"/>
      <c r="M215" s="85" t="str">
        <f t="shared" si="16"/>
        <v/>
      </c>
      <c r="O215" s="85" t="str">
        <f t="shared" si="17"/>
        <v/>
      </c>
      <c r="P215" s="85">
        <f t="shared" si="15"/>
        <v>0</v>
      </c>
      <c r="Q215" s="85" t="str">
        <f t="shared" si="18"/>
        <v/>
      </c>
      <c r="R215" s="85" t="str">
        <f t="shared" si="19"/>
        <v/>
      </c>
    </row>
    <row r="216" spans="3:18" ht="17.45" customHeight="1" x14ac:dyDescent="0.2">
      <c r="C216" s="111"/>
      <c r="D216" s="112"/>
      <c r="E216" s="113"/>
      <c r="F216" s="113"/>
      <c r="G216" s="113"/>
      <c r="H216" s="114"/>
      <c r="I216" s="113"/>
      <c r="J216" s="113"/>
      <c r="K216" s="113"/>
      <c r="L216" s="113"/>
      <c r="M216" s="85" t="str">
        <f t="shared" si="16"/>
        <v/>
      </c>
      <c r="O216" s="85" t="str">
        <f t="shared" si="17"/>
        <v/>
      </c>
      <c r="P216" s="85">
        <f t="shared" si="15"/>
        <v>0</v>
      </c>
      <c r="Q216" s="85" t="str">
        <f t="shared" si="18"/>
        <v/>
      </c>
      <c r="R216" s="85" t="str">
        <f t="shared" si="19"/>
        <v/>
      </c>
    </row>
    <row r="217" spans="3:18" ht="17.45" customHeight="1" x14ac:dyDescent="0.2">
      <c r="C217" s="111"/>
      <c r="D217" s="112"/>
      <c r="E217" s="113"/>
      <c r="F217" s="113"/>
      <c r="G217" s="113"/>
      <c r="H217" s="114"/>
      <c r="I217" s="113"/>
      <c r="J217" s="113"/>
      <c r="K217" s="113"/>
      <c r="L217" s="113"/>
      <c r="M217" s="85" t="str">
        <f t="shared" si="16"/>
        <v/>
      </c>
      <c r="O217" s="85" t="str">
        <f t="shared" si="17"/>
        <v/>
      </c>
      <c r="P217" s="85">
        <f t="shared" si="15"/>
        <v>0</v>
      </c>
      <c r="Q217" s="85" t="str">
        <f t="shared" si="18"/>
        <v/>
      </c>
      <c r="R217" s="85" t="str">
        <f t="shared" si="19"/>
        <v/>
      </c>
    </row>
    <row r="218" spans="3:18" ht="17.45" customHeight="1" x14ac:dyDescent="0.2">
      <c r="C218" s="111"/>
      <c r="D218" s="112"/>
      <c r="E218" s="113"/>
      <c r="F218" s="113"/>
      <c r="G218" s="113"/>
      <c r="H218" s="114"/>
      <c r="I218" s="113"/>
      <c r="J218" s="113"/>
      <c r="K218" s="113"/>
      <c r="L218" s="113"/>
      <c r="M218" s="85" t="str">
        <f t="shared" si="16"/>
        <v/>
      </c>
      <c r="O218" s="85" t="str">
        <f t="shared" si="17"/>
        <v/>
      </c>
      <c r="P218" s="85">
        <f t="shared" si="15"/>
        <v>0</v>
      </c>
      <c r="Q218" s="85" t="str">
        <f t="shared" si="18"/>
        <v/>
      </c>
      <c r="R218" s="85" t="str">
        <f t="shared" si="19"/>
        <v/>
      </c>
    </row>
    <row r="219" spans="3:18" ht="17.45" customHeight="1" x14ac:dyDescent="0.2">
      <c r="C219" s="111"/>
      <c r="D219" s="112"/>
      <c r="E219" s="113"/>
      <c r="F219" s="113"/>
      <c r="G219" s="113"/>
      <c r="H219" s="114"/>
      <c r="I219" s="113"/>
      <c r="J219" s="113"/>
      <c r="K219" s="113"/>
      <c r="L219" s="113"/>
      <c r="M219" s="85" t="str">
        <f t="shared" si="16"/>
        <v/>
      </c>
      <c r="O219" s="85" t="str">
        <f t="shared" si="17"/>
        <v/>
      </c>
      <c r="P219" s="85">
        <f t="shared" si="15"/>
        <v>0</v>
      </c>
      <c r="Q219" s="85" t="str">
        <f t="shared" si="18"/>
        <v/>
      </c>
      <c r="R219" s="85" t="str">
        <f t="shared" si="19"/>
        <v/>
      </c>
    </row>
    <row r="220" spans="3:18" ht="17.45" customHeight="1" x14ac:dyDescent="0.2">
      <c r="C220" s="111"/>
      <c r="D220" s="112"/>
      <c r="E220" s="113"/>
      <c r="F220" s="113"/>
      <c r="G220" s="113"/>
      <c r="H220" s="114"/>
      <c r="I220" s="113"/>
      <c r="J220" s="113"/>
      <c r="K220" s="113"/>
      <c r="L220" s="113"/>
      <c r="M220" s="85" t="str">
        <f t="shared" si="16"/>
        <v/>
      </c>
      <c r="O220" s="85" t="str">
        <f t="shared" si="17"/>
        <v/>
      </c>
      <c r="P220" s="85">
        <f t="shared" si="15"/>
        <v>0</v>
      </c>
      <c r="Q220" s="85" t="str">
        <f t="shared" si="18"/>
        <v/>
      </c>
      <c r="R220" s="85" t="str">
        <f t="shared" si="19"/>
        <v/>
      </c>
    </row>
    <row r="221" spans="3:18" ht="17.45" customHeight="1" x14ac:dyDescent="0.2">
      <c r="C221" s="111"/>
      <c r="D221" s="112"/>
      <c r="E221" s="113"/>
      <c r="F221" s="113"/>
      <c r="G221" s="113"/>
      <c r="H221" s="114"/>
      <c r="I221" s="113"/>
      <c r="J221" s="113"/>
      <c r="K221" s="113"/>
      <c r="L221" s="113"/>
      <c r="M221" s="85" t="str">
        <f t="shared" si="16"/>
        <v/>
      </c>
      <c r="O221" s="85" t="str">
        <f t="shared" si="17"/>
        <v/>
      </c>
      <c r="P221" s="85">
        <f t="shared" si="15"/>
        <v>0</v>
      </c>
      <c r="Q221" s="85" t="str">
        <f t="shared" si="18"/>
        <v/>
      </c>
      <c r="R221" s="85" t="str">
        <f t="shared" si="19"/>
        <v/>
      </c>
    </row>
    <row r="222" spans="3:18" ht="17.45" customHeight="1" x14ac:dyDescent="0.2">
      <c r="C222" s="111"/>
      <c r="D222" s="112"/>
      <c r="E222" s="113"/>
      <c r="F222" s="113"/>
      <c r="G222" s="113"/>
      <c r="H222" s="114"/>
      <c r="I222" s="113"/>
      <c r="J222" s="113"/>
      <c r="K222" s="113"/>
      <c r="L222" s="113"/>
      <c r="M222" s="85" t="str">
        <f t="shared" si="16"/>
        <v/>
      </c>
      <c r="O222" s="85" t="str">
        <f t="shared" si="17"/>
        <v/>
      </c>
      <c r="P222" s="85">
        <f t="shared" si="15"/>
        <v>0</v>
      </c>
      <c r="Q222" s="85" t="str">
        <f t="shared" si="18"/>
        <v/>
      </c>
      <c r="R222" s="85" t="str">
        <f t="shared" si="19"/>
        <v/>
      </c>
    </row>
    <row r="223" spans="3:18" ht="17.45" customHeight="1" x14ac:dyDescent="0.2">
      <c r="C223" s="111"/>
      <c r="D223" s="112"/>
      <c r="E223" s="113"/>
      <c r="F223" s="113"/>
      <c r="G223" s="113"/>
      <c r="H223" s="114"/>
      <c r="I223" s="113"/>
      <c r="J223" s="113"/>
      <c r="K223" s="113"/>
      <c r="L223" s="113"/>
      <c r="M223" s="85" t="str">
        <f t="shared" si="16"/>
        <v/>
      </c>
      <c r="O223" s="85" t="str">
        <f t="shared" si="17"/>
        <v/>
      </c>
      <c r="P223" s="85">
        <f t="shared" si="15"/>
        <v>0</v>
      </c>
      <c r="Q223" s="85" t="str">
        <f t="shared" si="18"/>
        <v/>
      </c>
      <c r="R223" s="85" t="str">
        <f t="shared" si="19"/>
        <v/>
      </c>
    </row>
    <row r="224" spans="3:18" ht="17.45" customHeight="1" x14ac:dyDescent="0.2">
      <c r="C224" s="111"/>
      <c r="D224" s="112"/>
      <c r="E224" s="113"/>
      <c r="F224" s="113"/>
      <c r="G224" s="113"/>
      <c r="H224" s="114"/>
      <c r="I224" s="113"/>
      <c r="J224" s="113"/>
      <c r="K224" s="113"/>
      <c r="L224" s="113"/>
      <c r="M224" s="85" t="str">
        <f t="shared" si="16"/>
        <v/>
      </c>
      <c r="O224" s="85" t="str">
        <f t="shared" si="17"/>
        <v/>
      </c>
      <c r="P224" s="85">
        <f t="shared" si="15"/>
        <v>0</v>
      </c>
      <c r="Q224" s="85" t="str">
        <f t="shared" si="18"/>
        <v/>
      </c>
      <c r="R224" s="85" t="str">
        <f t="shared" si="19"/>
        <v/>
      </c>
    </row>
    <row r="225" spans="3:18" ht="17.45" customHeight="1" x14ac:dyDescent="0.2">
      <c r="C225" s="111"/>
      <c r="D225" s="112"/>
      <c r="E225" s="113"/>
      <c r="F225" s="113"/>
      <c r="G225" s="113"/>
      <c r="H225" s="114"/>
      <c r="I225" s="113"/>
      <c r="J225" s="113"/>
      <c r="K225" s="113"/>
      <c r="L225" s="113"/>
      <c r="M225" s="85" t="str">
        <f t="shared" si="16"/>
        <v/>
      </c>
      <c r="O225" s="85" t="str">
        <f t="shared" si="17"/>
        <v/>
      </c>
      <c r="P225" s="85">
        <f t="shared" si="15"/>
        <v>0</v>
      </c>
      <c r="Q225" s="85" t="str">
        <f t="shared" si="18"/>
        <v/>
      </c>
      <c r="R225" s="85" t="str">
        <f t="shared" si="19"/>
        <v/>
      </c>
    </row>
    <row r="226" spans="3:18" ht="17.45" customHeight="1" x14ac:dyDescent="0.2">
      <c r="C226" s="111"/>
      <c r="D226" s="112"/>
      <c r="E226" s="113"/>
      <c r="F226" s="113"/>
      <c r="G226" s="113"/>
      <c r="H226" s="114"/>
      <c r="I226" s="113"/>
      <c r="J226" s="113"/>
      <c r="K226" s="113"/>
      <c r="L226" s="113"/>
      <c r="M226" s="85" t="str">
        <f t="shared" si="16"/>
        <v/>
      </c>
      <c r="O226" s="85" t="str">
        <f t="shared" si="17"/>
        <v/>
      </c>
      <c r="P226" s="85">
        <f t="shared" si="15"/>
        <v>0</v>
      </c>
      <c r="Q226" s="85" t="str">
        <f t="shared" si="18"/>
        <v/>
      </c>
      <c r="R226" s="85" t="str">
        <f t="shared" si="19"/>
        <v/>
      </c>
    </row>
    <row r="227" spans="3:18" ht="17.45" customHeight="1" x14ac:dyDescent="0.2">
      <c r="C227" s="111"/>
      <c r="D227" s="112"/>
      <c r="E227" s="113"/>
      <c r="F227" s="113"/>
      <c r="G227" s="113"/>
      <c r="H227" s="114"/>
      <c r="I227" s="113"/>
      <c r="J227" s="113"/>
      <c r="K227" s="113"/>
      <c r="L227" s="113"/>
      <c r="M227" s="85" t="str">
        <f t="shared" si="16"/>
        <v/>
      </c>
      <c r="O227" s="85" t="str">
        <f t="shared" si="17"/>
        <v/>
      </c>
      <c r="P227" s="85">
        <f t="shared" si="15"/>
        <v>0</v>
      </c>
      <c r="Q227" s="85" t="str">
        <f t="shared" si="18"/>
        <v/>
      </c>
      <c r="R227" s="85" t="str">
        <f t="shared" si="19"/>
        <v/>
      </c>
    </row>
    <row r="228" spans="3:18" ht="17.45" customHeight="1" x14ac:dyDescent="0.2">
      <c r="C228" s="111"/>
      <c r="D228" s="112"/>
      <c r="E228" s="113"/>
      <c r="F228" s="113"/>
      <c r="G228" s="113"/>
      <c r="H228" s="114"/>
      <c r="I228" s="113"/>
      <c r="J228" s="113"/>
      <c r="K228" s="113"/>
      <c r="L228" s="113"/>
      <c r="M228" s="85" t="str">
        <f t="shared" si="16"/>
        <v/>
      </c>
      <c r="O228" s="85" t="str">
        <f t="shared" si="17"/>
        <v/>
      </c>
      <c r="P228" s="85">
        <f t="shared" si="15"/>
        <v>0</v>
      </c>
      <c r="Q228" s="85" t="str">
        <f t="shared" si="18"/>
        <v/>
      </c>
      <c r="R228" s="85" t="str">
        <f t="shared" si="19"/>
        <v/>
      </c>
    </row>
    <row r="229" spans="3:18" ht="17.45" customHeight="1" x14ac:dyDescent="0.2">
      <c r="C229" s="111"/>
      <c r="D229" s="112"/>
      <c r="E229" s="113"/>
      <c r="F229" s="113"/>
      <c r="G229" s="113"/>
      <c r="H229" s="114"/>
      <c r="I229" s="113"/>
      <c r="J229" s="113"/>
      <c r="K229" s="113"/>
      <c r="L229" s="113"/>
      <c r="M229" s="85" t="str">
        <f t="shared" si="16"/>
        <v/>
      </c>
      <c r="O229" s="85" t="str">
        <f t="shared" si="17"/>
        <v/>
      </c>
      <c r="P229" s="85">
        <f t="shared" si="15"/>
        <v>0</v>
      </c>
      <c r="Q229" s="85" t="str">
        <f t="shared" si="18"/>
        <v/>
      </c>
      <c r="R229" s="85" t="str">
        <f t="shared" si="19"/>
        <v/>
      </c>
    </row>
    <row r="230" spans="3:18" ht="17.45" customHeight="1" x14ac:dyDescent="0.2">
      <c r="C230" s="111"/>
      <c r="D230" s="112"/>
      <c r="E230" s="113"/>
      <c r="F230" s="113"/>
      <c r="G230" s="113"/>
      <c r="H230" s="114"/>
      <c r="I230" s="113"/>
      <c r="J230" s="113"/>
      <c r="K230" s="113"/>
      <c r="L230" s="113"/>
      <c r="M230" s="85" t="str">
        <f t="shared" si="16"/>
        <v/>
      </c>
      <c r="O230" s="85" t="str">
        <f t="shared" si="17"/>
        <v/>
      </c>
      <c r="P230" s="85">
        <f t="shared" si="15"/>
        <v>0</v>
      </c>
      <c r="Q230" s="85" t="str">
        <f t="shared" si="18"/>
        <v/>
      </c>
      <c r="R230" s="85" t="str">
        <f t="shared" si="19"/>
        <v/>
      </c>
    </row>
    <row r="231" spans="3:18" ht="17.45" customHeight="1" x14ac:dyDescent="0.2">
      <c r="C231" s="111"/>
      <c r="D231" s="112"/>
      <c r="E231" s="113"/>
      <c r="F231" s="113"/>
      <c r="G231" s="113"/>
      <c r="H231" s="114"/>
      <c r="I231" s="113"/>
      <c r="J231" s="113"/>
      <c r="K231" s="113"/>
      <c r="L231" s="113"/>
      <c r="M231" s="85" t="str">
        <f t="shared" si="16"/>
        <v/>
      </c>
      <c r="O231" s="85" t="str">
        <f t="shared" si="17"/>
        <v/>
      </c>
      <c r="P231" s="85">
        <f t="shared" si="15"/>
        <v>0</v>
      </c>
      <c r="Q231" s="85" t="str">
        <f t="shared" si="18"/>
        <v/>
      </c>
      <c r="R231" s="85" t="str">
        <f t="shared" si="19"/>
        <v/>
      </c>
    </row>
    <row r="232" spans="3:18" ht="17.45" customHeight="1" x14ac:dyDescent="0.2">
      <c r="C232" s="111"/>
      <c r="D232" s="112"/>
      <c r="E232" s="113"/>
      <c r="F232" s="113"/>
      <c r="G232" s="113"/>
      <c r="H232" s="114"/>
      <c r="I232" s="113"/>
      <c r="J232" s="113"/>
      <c r="K232" s="113"/>
      <c r="L232" s="113"/>
      <c r="M232" s="85" t="str">
        <f t="shared" si="16"/>
        <v/>
      </c>
      <c r="O232" s="85" t="str">
        <f t="shared" si="17"/>
        <v/>
      </c>
      <c r="P232" s="85">
        <f t="shared" si="15"/>
        <v>0</v>
      </c>
      <c r="Q232" s="85" t="str">
        <f t="shared" si="18"/>
        <v/>
      </c>
      <c r="R232" s="85" t="str">
        <f t="shared" si="19"/>
        <v/>
      </c>
    </row>
    <row r="233" spans="3:18" ht="17.45" customHeight="1" x14ac:dyDescent="0.2">
      <c r="C233" s="111"/>
      <c r="D233" s="112"/>
      <c r="E233" s="113"/>
      <c r="F233" s="113"/>
      <c r="G233" s="113"/>
      <c r="H233" s="114"/>
      <c r="I233" s="113"/>
      <c r="J233" s="113"/>
      <c r="K233" s="113"/>
      <c r="L233" s="113"/>
      <c r="M233" s="85" t="str">
        <f t="shared" si="16"/>
        <v/>
      </c>
      <c r="O233" s="85" t="str">
        <f t="shared" si="17"/>
        <v/>
      </c>
      <c r="P233" s="85">
        <f t="shared" si="15"/>
        <v>0</v>
      </c>
      <c r="Q233" s="85" t="str">
        <f t="shared" si="18"/>
        <v/>
      </c>
      <c r="R233" s="85" t="str">
        <f t="shared" si="19"/>
        <v/>
      </c>
    </row>
    <row r="234" spans="3:18" ht="17.45" customHeight="1" x14ac:dyDescent="0.2">
      <c r="C234" s="111"/>
      <c r="D234" s="112"/>
      <c r="E234" s="113"/>
      <c r="F234" s="113"/>
      <c r="G234" s="113"/>
      <c r="H234" s="114"/>
      <c r="I234" s="113"/>
      <c r="J234" s="113"/>
      <c r="K234" s="113"/>
      <c r="L234" s="113"/>
      <c r="M234" s="85" t="str">
        <f t="shared" si="16"/>
        <v/>
      </c>
      <c r="O234" s="85" t="str">
        <f t="shared" si="17"/>
        <v/>
      </c>
      <c r="P234" s="85">
        <f t="shared" si="15"/>
        <v>0</v>
      </c>
      <c r="Q234" s="85" t="str">
        <f t="shared" si="18"/>
        <v/>
      </c>
      <c r="R234" s="85" t="str">
        <f t="shared" si="19"/>
        <v/>
      </c>
    </row>
    <row r="235" spans="3:18" ht="17.45" customHeight="1" x14ac:dyDescent="0.2">
      <c r="C235" s="111"/>
      <c r="D235" s="112"/>
      <c r="E235" s="113"/>
      <c r="F235" s="113"/>
      <c r="G235" s="113"/>
      <c r="H235" s="114"/>
      <c r="I235" s="113"/>
      <c r="J235" s="113"/>
      <c r="K235" s="113"/>
      <c r="L235" s="113"/>
      <c r="M235" s="85" t="str">
        <f t="shared" si="16"/>
        <v/>
      </c>
      <c r="O235" s="85" t="str">
        <f t="shared" si="17"/>
        <v/>
      </c>
      <c r="P235" s="85">
        <f t="shared" si="15"/>
        <v>0</v>
      </c>
      <c r="Q235" s="85" t="str">
        <f t="shared" si="18"/>
        <v/>
      </c>
      <c r="R235" s="85" t="str">
        <f t="shared" si="19"/>
        <v/>
      </c>
    </row>
    <row r="236" spans="3:18" ht="17.45" customHeight="1" x14ac:dyDescent="0.2">
      <c r="C236" s="111"/>
      <c r="D236" s="112"/>
      <c r="E236" s="113"/>
      <c r="F236" s="113"/>
      <c r="G236" s="113"/>
      <c r="H236" s="114"/>
      <c r="I236" s="113"/>
      <c r="J236" s="113"/>
      <c r="K236" s="113"/>
      <c r="L236" s="113"/>
      <c r="M236" s="85" t="str">
        <f t="shared" si="16"/>
        <v/>
      </c>
      <c r="O236" s="85" t="str">
        <f t="shared" si="17"/>
        <v/>
      </c>
      <c r="P236" s="85">
        <f t="shared" si="15"/>
        <v>0</v>
      </c>
      <c r="Q236" s="85" t="str">
        <f t="shared" si="18"/>
        <v/>
      </c>
      <c r="R236" s="85" t="str">
        <f t="shared" si="19"/>
        <v/>
      </c>
    </row>
    <row r="237" spans="3:18" ht="17.45" customHeight="1" x14ac:dyDescent="0.2">
      <c r="C237" s="111"/>
      <c r="D237" s="112"/>
      <c r="E237" s="113"/>
      <c r="F237" s="113"/>
      <c r="G237" s="113"/>
      <c r="H237" s="114"/>
      <c r="I237" s="113"/>
      <c r="J237" s="113"/>
      <c r="K237" s="113"/>
      <c r="L237" s="113"/>
      <c r="M237" s="85" t="str">
        <f t="shared" si="16"/>
        <v/>
      </c>
      <c r="O237" s="85" t="str">
        <f t="shared" si="17"/>
        <v/>
      </c>
      <c r="P237" s="85">
        <f t="shared" si="15"/>
        <v>0</v>
      </c>
      <c r="Q237" s="85" t="str">
        <f t="shared" si="18"/>
        <v/>
      </c>
      <c r="R237" s="85" t="str">
        <f t="shared" si="19"/>
        <v/>
      </c>
    </row>
    <row r="238" spans="3:18" ht="17.45" customHeight="1" x14ac:dyDescent="0.2">
      <c r="C238" s="111"/>
      <c r="D238" s="112"/>
      <c r="E238" s="113"/>
      <c r="F238" s="113"/>
      <c r="G238" s="113"/>
      <c r="H238" s="114"/>
      <c r="I238" s="113"/>
      <c r="J238" s="113"/>
      <c r="K238" s="113"/>
      <c r="L238" s="113"/>
      <c r="M238" s="85" t="str">
        <f t="shared" si="16"/>
        <v/>
      </c>
      <c r="O238" s="85" t="str">
        <f t="shared" si="17"/>
        <v/>
      </c>
      <c r="P238" s="85">
        <f t="shared" si="15"/>
        <v>0</v>
      </c>
      <c r="Q238" s="85" t="str">
        <f t="shared" si="18"/>
        <v/>
      </c>
      <c r="R238" s="85" t="str">
        <f t="shared" si="19"/>
        <v/>
      </c>
    </row>
    <row r="239" spans="3:18" ht="17.45" customHeight="1" x14ac:dyDescent="0.2">
      <c r="C239" s="111"/>
      <c r="D239" s="112"/>
      <c r="E239" s="113"/>
      <c r="F239" s="113"/>
      <c r="G239" s="113"/>
      <c r="H239" s="114"/>
      <c r="I239" s="113"/>
      <c r="J239" s="113"/>
      <c r="K239" s="113"/>
      <c r="L239" s="113"/>
      <c r="M239" s="85" t="str">
        <f t="shared" si="16"/>
        <v/>
      </c>
      <c r="O239" s="85" t="str">
        <f t="shared" si="17"/>
        <v/>
      </c>
      <c r="P239" s="85">
        <f t="shared" si="15"/>
        <v>0</v>
      </c>
      <c r="Q239" s="85" t="str">
        <f t="shared" si="18"/>
        <v/>
      </c>
      <c r="R239" s="85" t="str">
        <f t="shared" si="19"/>
        <v/>
      </c>
    </row>
    <row r="240" spans="3:18" ht="17.45" customHeight="1" x14ac:dyDescent="0.2">
      <c r="C240" s="111"/>
      <c r="D240" s="112"/>
      <c r="E240" s="113"/>
      <c r="F240" s="113"/>
      <c r="G240" s="113"/>
      <c r="H240" s="114"/>
      <c r="I240" s="113"/>
      <c r="J240" s="113"/>
      <c r="K240" s="113"/>
      <c r="L240" s="113"/>
      <c r="M240" s="85" t="str">
        <f t="shared" si="16"/>
        <v/>
      </c>
      <c r="O240" s="85" t="str">
        <f t="shared" si="17"/>
        <v/>
      </c>
      <c r="P240" s="85">
        <f t="shared" si="15"/>
        <v>0</v>
      </c>
      <c r="Q240" s="85" t="str">
        <f t="shared" si="18"/>
        <v/>
      </c>
      <c r="R240" s="85" t="str">
        <f t="shared" si="19"/>
        <v/>
      </c>
    </row>
    <row r="241" spans="3:18" ht="17.45" customHeight="1" x14ac:dyDescent="0.2">
      <c r="C241" s="111"/>
      <c r="D241" s="112"/>
      <c r="E241" s="113"/>
      <c r="F241" s="113"/>
      <c r="G241" s="113"/>
      <c r="H241" s="114"/>
      <c r="I241" s="113"/>
      <c r="J241" s="113"/>
      <c r="K241" s="113"/>
      <c r="L241" s="113"/>
      <c r="M241" s="85" t="str">
        <f t="shared" si="16"/>
        <v/>
      </c>
      <c r="O241" s="85" t="str">
        <f t="shared" si="17"/>
        <v/>
      </c>
      <c r="P241" s="85">
        <f t="shared" si="15"/>
        <v>0</v>
      </c>
      <c r="Q241" s="85" t="str">
        <f t="shared" si="18"/>
        <v/>
      </c>
      <c r="R241" s="85" t="str">
        <f t="shared" si="19"/>
        <v/>
      </c>
    </row>
    <row r="242" spans="3:18" ht="17.45" customHeight="1" x14ac:dyDescent="0.2">
      <c r="C242" s="111"/>
      <c r="D242" s="112"/>
      <c r="E242" s="113"/>
      <c r="F242" s="113"/>
      <c r="G242" s="113"/>
      <c r="H242" s="114"/>
      <c r="I242" s="113"/>
      <c r="J242" s="113"/>
      <c r="K242" s="113"/>
      <c r="L242" s="113"/>
      <c r="M242" s="85" t="str">
        <f t="shared" si="16"/>
        <v/>
      </c>
      <c r="O242" s="85" t="str">
        <f t="shared" si="17"/>
        <v/>
      </c>
      <c r="P242" s="85">
        <f t="shared" si="15"/>
        <v>0</v>
      </c>
      <c r="Q242" s="85" t="str">
        <f t="shared" si="18"/>
        <v/>
      </c>
      <c r="R242" s="85" t="str">
        <f t="shared" si="19"/>
        <v/>
      </c>
    </row>
    <row r="243" spans="3:18" ht="17.45" customHeight="1" x14ac:dyDescent="0.2">
      <c r="C243" s="111"/>
      <c r="D243" s="112"/>
      <c r="E243" s="113"/>
      <c r="F243" s="113"/>
      <c r="G243" s="113"/>
      <c r="H243" s="114"/>
      <c r="I243" s="113"/>
      <c r="J243" s="113"/>
      <c r="K243" s="113"/>
      <c r="L243" s="113"/>
      <c r="M243" s="85" t="str">
        <f t="shared" si="16"/>
        <v/>
      </c>
      <c r="O243" s="85" t="str">
        <f t="shared" si="17"/>
        <v/>
      </c>
      <c r="P243" s="85">
        <f t="shared" si="15"/>
        <v>0</v>
      </c>
      <c r="Q243" s="85" t="str">
        <f t="shared" si="18"/>
        <v/>
      </c>
      <c r="R243" s="85" t="str">
        <f t="shared" si="19"/>
        <v/>
      </c>
    </row>
    <row r="244" spans="3:18" ht="17.45" customHeight="1" x14ac:dyDescent="0.2">
      <c r="C244" s="111"/>
      <c r="D244" s="112"/>
      <c r="E244" s="113"/>
      <c r="F244" s="113"/>
      <c r="G244" s="113"/>
      <c r="H244" s="114"/>
      <c r="I244" s="113"/>
      <c r="J244" s="113"/>
      <c r="K244" s="113"/>
      <c r="L244" s="113"/>
      <c r="M244" s="85" t="str">
        <f t="shared" si="16"/>
        <v/>
      </c>
      <c r="O244" s="85" t="str">
        <f t="shared" si="17"/>
        <v/>
      </c>
      <c r="P244" s="85">
        <f t="shared" si="15"/>
        <v>0</v>
      </c>
      <c r="Q244" s="85" t="str">
        <f t="shared" si="18"/>
        <v/>
      </c>
      <c r="R244" s="85" t="str">
        <f t="shared" si="19"/>
        <v/>
      </c>
    </row>
    <row r="245" spans="3:18" ht="17.45" customHeight="1" x14ac:dyDescent="0.2">
      <c r="C245" s="111"/>
      <c r="D245" s="112"/>
      <c r="E245" s="113"/>
      <c r="F245" s="113"/>
      <c r="G245" s="113"/>
      <c r="H245" s="114"/>
      <c r="I245" s="113"/>
      <c r="J245" s="113"/>
      <c r="K245" s="113"/>
      <c r="L245" s="113"/>
      <c r="M245" s="85" t="str">
        <f t="shared" si="16"/>
        <v/>
      </c>
      <c r="O245" s="85" t="str">
        <f t="shared" si="17"/>
        <v/>
      </c>
      <c r="P245" s="85">
        <f t="shared" si="15"/>
        <v>0</v>
      </c>
      <c r="Q245" s="85" t="str">
        <f t="shared" si="18"/>
        <v/>
      </c>
      <c r="R245" s="85" t="str">
        <f t="shared" si="19"/>
        <v/>
      </c>
    </row>
    <row r="246" spans="3:18" ht="17.45" customHeight="1" x14ac:dyDescent="0.2">
      <c r="C246" s="111"/>
      <c r="D246" s="112"/>
      <c r="E246" s="113"/>
      <c r="F246" s="113"/>
      <c r="G246" s="113"/>
      <c r="H246" s="114"/>
      <c r="I246" s="113"/>
      <c r="J246" s="113"/>
      <c r="K246" s="113"/>
      <c r="L246" s="113"/>
      <c r="M246" s="85" t="str">
        <f t="shared" si="16"/>
        <v/>
      </c>
      <c r="O246" s="85" t="str">
        <f t="shared" si="17"/>
        <v/>
      </c>
      <c r="P246" s="85">
        <f t="shared" si="15"/>
        <v>0</v>
      </c>
      <c r="Q246" s="85" t="str">
        <f t="shared" si="18"/>
        <v/>
      </c>
      <c r="R246" s="85" t="str">
        <f t="shared" si="19"/>
        <v/>
      </c>
    </row>
    <row r="247" spans="3:18" ht="17.45" customHeight="1" x14ac:dyDescent="0.2">
      <c r="C247" s="111"/>
      <c r="D247" s="112"/>
      <c r="E247" s="113"/>
      <c r="F247" s="113"/>
      <c r="G247" s="113"/>
      <c r="H247" s="114"/>
      <c r="I247" s="113"/>
      <c r="J247" s="113"/>
      <c r="K247" s="113"/>
      <c r="L247" s="113"/>
      <c r="M247" s="85" t="str">
        <f t="shared" si="16"/>
        <v/>
      </c>
      <c r="O247" s="85" t="str">
        <f t="shared" si="17"/>
        <v/>
      </c>
      <c r="P247" s="85">
        <f t="shared" si="15"/>
        <v>0</v>
      </c>
      <c r="Q247" s="85" t="str">
        <f t="shared" si="18"/>
        <v/>
      </c>
      <c r="R247" s="85" t="str">
        <f t="shared" si="19"/>
        <v/>
      </c>
    </row>
    <row r="248" spans="3:18" ht="17.45" customHeight="1" x14ac:dyDescent="0.2">
      <c r="C248" s="111"/>
      <c r="D248" s="112"/>
      <c r="E248" s="113"/>
      <c r="F248" s="113"/>
      <c r="G248" s="113"/>
      <c r="H248" s="114"/>
      <c r="I248" s="113"/>
      <c r="J248" s="113"/>
      <c r="K248" s="113"/>
      <c r="L248" s="113"/>
      <c r="M248" s="85" t="str">
        <f t="shared" si="16"/>
        <v/>
      </c>
      <c r="O248" s="85" t="str">
        <f t="shared" si="17"/>
        <v/>
      </c>
      <c r="P248" s="85">
        <f t="shared" si="15"/>
        <v>0</v>
      </c>
      <c r="Q248" s="85" t="str">
        <f t="shared" si="18"/>
        <v/>
      </c>
      <c r="R248" s="85" t="str">
        <f t="shared" si="19"/>
        <v/>
      </c>
    </row>
    <row r="249" spans="3:18" ht="17.45" customHeight="1" x14ac:dyDescent="0.2">
      <c r="C249" s="111"/>
      <c r="D249" s="112"/>
      <c r="E249" s="113"/>
      <c r="F249" s="113"/>
      <c r="G249" s="113"/>
      <c r="H249" s="114"/>
      <c r="I249" s="113"/>
      <c r="J249" s="113"/>
      <c r="K249" s="113"/>
      <c r="L249" s="113"/>
      <c r="M249" s="85" t="str">
        <f t="shared" si="16"/>
        <v/>
      </c>
      <c r="O249" s="85" t="str">
        <f t="shared" si="17"/>
        <v/>
      </c>
      <c r="P249" s="85">
        <f t="shared" si="15"/>
        <v>0</v>
      </c>
      <c r="Q249" s="85" t="str">
        <f t="shared" si="18"/>
        <v/>
      </c>
      <c r="R249" s="85" t="str">
        <f t="shared" si="19"/>
        <v/>
      </c>
    </row>
    <row r="250" spans="3:18" ht="17.45" customHeight="1" x14ac:dyDescent="0.2">
      <c r="C250" s="111"/>
      <c r="D250" s="112"/>
      <c r="E250" s="113"/>
      <c r="F250" s="113"/>
      <c r="G250" s="113"/>
      <c r="H250" s="114"/>
      <c r="I250" s="113"/>
      <c r="J250" s="113"/>
      <c r="K250" s="113"/>
      <c r="L250" s="113"/>
      <c r="M250" s="85" t="str">
        <f t="shared" si="16"/>
        <v/>
      </c>
      <c r="O250" s="85" t="str">
        <f t="shared" si="17"/>
        <v/>
      </c>
      <c r="P250" s="85">
        <f t="shared" si="15"/>
        <v>0</v>
      </c>
      <c r="Q250" s="85" t="str">
        <f t="shared" si="18"/>
        <v/>
      </c>
      <c r="R250" s="85" t="str">
        <f t="shared" si="19"/>
        <v/>
      </c>
    </row>
    <row r="251" spans="3:18" ht="17.45" customHeight="1" x14ac:dyDescent="0.2">
      <c r="C251" s="111"/>
      <c r="D251" s="112"/>
      <c r="E251" s="113"/>
      <c r="F251" s="113"/>
      <c r="G251" s="113"/>
      <c r="H251" s="114"/>
      <c r="I251" s="113"/>
      <c r="J251" s="113"/>
      <c r="K251" s="113"/>
      <c r="L251" s="113"/>
      <c r="M251" s="85" t="str">
        <f t="shared" si="16"/>
        <v/>
      </c>
      <c r="O251" s="85" t="str">
        <f t="shared" si="17"/>
        <v/>
      </c>
      <c r="P251" s="85">
        <f t="shared" si="15"/>
        <v>0</v>
      </c>
      <c r="Q251" s="85" t="str">
        <f t="shared" si="18"/>
        <v/>
      </c>
      <c r="R251" s="85" t="str">
        <f t="shared" si="19"/>
        <v/>
      </c>
    </row>
    <row r="252" spans="3:18" ht="17.45" customHeight="1" x14ac:dyDescent="0.2">
      <c r="C252" s="111"/>
      <c r="D252" s="112"/>
      <c r="E252" s="113"/>
      <c r="F252" s="113"/>
      <c r="G252" s="113"/>
      <c r="H252" s="114"/>
      <c r="I252" s="113"/>
      <c r="J252" s="113"/>
      <c r="K252" s="113"/>
      <c r="L252" s="113"/>
      <c r="M252" s="85" t="str">
        <f t="shared" si="16"/>
        <v/>
      </c>
      <c r="O252" s="85" t="str">
        <f t="shared" si="17"/>
        <v/>
      </c>
      <c r="P252" s="85">
        <f t="shared" si="15"/>
        <v>0</v>
      </c>
      <c r="Q252" s="85" t="str">
        <f t="shared" si="18"/>
        <v/>
      </c>
      <c r="R252" s="85" t="str">
        <f t="shared" si="19"/>
        <v/>
      </c>
    </row>
    <row r="253" spans="3:18" ht="17.45" customHeight="1" x14ac:dyDescent="0.2">
      <c r="C253" s="111"/>
      <c r="D253" s="112"/>
      <c r="E253" s="113"/>
      <c r="F253" s="113"/>
      <c r="G253" s="113"/>
      <c r="H253" s="114"/>
      <c r="I253" s="113"/>
      <c r="J253" s="113"/>
      <c r="K253" s="113"/>
      <c r="L253" s="113"/>
      <c r="M253" s="85" t="str">
        <f t="shared" si="16"/>
        <v/>
      </c>
      <c r="O253" s="85" t="str">
        <f t="shared" si="17"/>
        <v/>
      </c>
      <c r="P253" s="85">
        <f t="shared" si="15"/>
        <v>0</v>
      </c>
      <c r="Q253" s="85" t="str">
        <f t="shared" si="18"/>
        <v/>
      </c>
      <c r="R253" s="85" t="str">
        <f t="shared" si="19"/>
        <v/>
      </c>
    </row>
    <row r="254" spans="3:18" ht="17.45" customHeight="1" x14ac:dyDescent="0.2">
      <c r="C254" s="111"/>
      <c r="D254" s="112"/>
      <c r="E254" s="113"/>
      <c r="F254" s="113"/>
      <c r="G254" s="113"/>
      <c r="H254" s="114"/>
      <c r="I254" s="113"/>
      <c r="J254" s="113"/>
      <c r="K254" s="113"/>
      <c r="L254" s="113"/>
      <c r="M254" s="85" t="str">
        <f t="shared" si="16"/>
        <v/>
      </c>
      <c r="O254" s="85" t="str">
        <f t="shared" si="17"/>
        <v/>
      </c>
      <c r="P254" s="85">
        <f t="shared" si="15"/>
        <v>0</v>
      </c>
      <c r="Q254" s="85" t="str">
        <f t="shared" si="18"/>
        <v/>
      </c>
      <c r="R254" s="85" t="str">
        <f t="shared" si="19"/>
        <v/>
      </c>
    </row>
    <row r="255" spans="3:18" ht="17.45" customHeight="1" x14ac:dyDescent="0.2">
      <c r="C255" s="111"/>
      <c r="D255" s="112"/>
      <c r="E255" s="113"/>
      <c r="F255" s="113"/>
      <c r="G255" s="113"/>
      <c r="H255" s="114"/>
      <c r="I255" s="113"/>
      <c r="J255" s="113"/>
      <c r="K255" s="113"/>
      <c r="L255" s="113"/>
      <c r="M255" s="85" t="str">
        <f t="shared" si="16"/>
        <v/>
      </c>
      <c r="O255" s="85" t="str">
        <f t="shared" si="17"/>
        <v/>
      </c>
      <c r="P255" s="85">
        <f t="shared" si="15"/>
        <v>0</v>
      </c>
      <c r="Q255" s="85" t="str">
        <f t="shared" si="18"/>
        <v/>
      </c>
      <c r="R255" s="85" t="str">
        <f t="shared" si="19"/>
        <v/>
      </c>
    </row>
    <row r="256" spans="3:18" ht="17.45" customHeight="1" x14ac:dyDescent="0.2">
      <c r="C256" s="111"/>
      <c r="D256" s="112"/>
      <c r="E256" s="113"/>
      <c r="F256" s="113"/>
      <c r="G256" s="113"/>
      <c r="H256" s="114"/>
      <c r="I256" s="113"/>
      <c r="J256" s="113"/>
      <c r="K256" s="113"/>
      <c r="L256" s="113"/>
      <c r="M256" s="85" t="str">
        <f t="shared" si="16"/>
        <v/>
      </c>
      <c r="O256" s="85" t="str">
        <f t="shared" si="17"/>
        <v/>
      </c>
      <c r="P256" s="85">
        <f t="shared" si="15"/>
        <v>0</v>
      </c>
      <c r="Q256" s="85" t="str">
        <f t="shared" si="18"/>
        <v/>
      </c>
      <c r="R256" s="85" t="str">
        <f t="shared" si="19"/>
        <v/>
      </c>
    </row>
    <row r="257" spans="3:18" ht="17.45" customHeight="1" x14ac:dyDescent="0.2">
      <c r="C257" s="111"/>
      <c r="D257" s="112"/>
      <c r="E257" s="113"/>
      <c r="F257" s="113"/>
      <c r="G257" s="113"/>
      <c r="H257" s="114"/>
      <c r="I257" s="113"/>
      <c r="J257" s="113"/>
      <c r="K257" s="113"/>
      <c r="L257" s="113"/>
      <c r="M257" s="85" t="str">
        <f t="shared" si="16"/>
        <v/>
      </c>
      <c r="O257" s="85" t="str">
        <f t="shared" si="17"/>
        <v/>
      </c>
      <c r="P257" s="85">
        <f t="shared" si="15"/>
        <v>0</v>
      </c>
      <c r="Q257" s="85" t="str">
        <f t="shared" si="18"/>
        <v/>
      </c>
      <c r="R257" s="85" t="str">
        <f t="shared" si="19"/>
        <v/>
      </c>
    </row>
    <row r="258" spans="3:18" ht="17.45" customHeight="1" x14ac:dyDescent="0.2">
      <c r="C258" s="111"/>
      <c r="D258" s="112"/>
      <c r="E258" s="113"/>
      <c r="F258" s="113"/>
      <c r="G258" s="113"/>
      <c r="H258" s="114"/>
      <c r="I258" s="113"/>
      <c r="J258" s="113"/>
      <c r="K258" s="113"/>
      <c r="L258" s="113"/>
      <c r="M258" s="85" t="str">
        <f t="shared" si="16"/>
        <v/>
      </c>
      <c r="O258" s="85" t="str">
        <f t="shared" si="17"/>
        <v/>
      </c>
      <c r="P258" s="85">
        <f t="shared" si="15"/>
        <v>0</v>
      </c>
      <c r="Q258" s="85" t="str">
        <f t="shared" si="18"/>
        <v/>
      </c>
      <c r="R258" s="85" t="str">
        <f t="shared" si="19"/>
        <v/>
      </c>
    </row>
    <row r="259" spans="3:18" ht="17.45" customHeight="1" x14ac:dyDescent="0.2">
      <c r="C259" s="111"/>
      <c r="D259" s="112"/>
      <c r="E259" s="113"/>
      <c r="F259" s="113"/>
      <c r="G259" s="113"/>
      <c r="H259" s="114"/>
      <c r="I259" s="113"/>
      <c r="J259" s="113"/>
      <c r="K259" s="113"/>
      <c r="L259" s="113"/>
      <c r="M259" s="85" t="str">
        <f t="shared" si="16"/>
        <v/>
      </c>
      <c r="O259" s="85" t="str">
        <f t="shared" si="17"/>
        <v/>
      </c>
      <c r="P259" s="85">
        <f t="shared" si="15"/>
        <v>0</v>
      </c>
      <c r="Q259" s="85" t="str">
        <f t="shared" si="18"/>
        <v/>
      </c>
      <c r="R259" s="85" t="str">
        <f t="shared" si="19"/>
        <v/>
      </c>
    </row>
    <row r="260" spans="3:18" ht="17.45" customHeight="1" x14ac:dyDescent="0.2">
      <c r="C260" s="111"/>
      <c r="D260" s="112"/>
      <c r="E260" s="113"/>
      <c r="F260" s="113"/>
      <c r="G260" s="113"/>
      <c r="H260" s="114"/>
      <c r="I260" s="113"/>
      <c r="J260" s="113"/>
      <c r="K260" s="113"/>
      <c r="L260" s="113"/>
      <c r="M260" s="85" t="str">
        <f t="shared" si="16"/>
        <v/>
      </c>
      <c r="O260" s="85" t="str">
        <f t="shared" si="17"/>
        <v/>
      </c>
      <c r="P260" s="85">
        <f t="shared" si="15"/>
        <v>0</v>
      </c>
      <c r="Q260" s="85" t="str">
        <f t="shared" si="18"/>
        <v/>
      </c>
      <c r="R260" s="85" t="str">
        <f t="shared" si="19"/>
        <v/>
      </c>
    </row>
    <row r="261" spans="3:18" ht="17.45" customHeight="1" x14ac:dyDescent="0.2">
      <c r="C261" s="111"/>
      <c r="D261" s="112"/>
      <c r="E261" s="113"/>
      <c r="F261" s="113"/>
      <c r="G261" s="113"/>
      <c r="H261" s="114"/>
      <c r="I261" s="113"/>
      <c r="J261" s="113"/>
      <c r="K261" s="113"/>
      <c r="L261" s="113"/>
      <c r="M261" s="85" t="str">
        <f t="shared" si="16"/>
        <v/>
      </c>
      <c r="O261" s="85" t="str">
        <f t="shared" si="17"/>
        <v/>
      </c>
      <c r="P261" s="85">
        <f t="shared" si="15"/>
        <v>0</v>
      </c>
      <c r="Q261" s="85" t="str">
        <f t="shared" si="18"/>
        <v/>
      </c>
      <c r="R261" s="85" t="str">
        <f t="shared" si="19"/>
        <v/>
      </c>
    </row>
    <row r="262" spans="3:18" ht="17.45" customHeight="1" x14ac:dyDescent="0.2">
      <c r="C262" s="111"/>
      <c r="D262" s="112"/>
      <c r="E262" s="113"/>
      <c r="F262" s="113"/>
      <c r="G262" s="113"/>
      <c r="H262" s="114"/>
      <c r="I262" s="113"/>
      <c r="J262" s="113"/>
      <c r="K262" s="113"/>
      <c r="L262" s="113"/>
      <c r="M262" s="85" t="str">
        <f t="shared" si="16"/>
        <v/>
      </c>
      <c r="O262" s="85" t="str">
        <f t="shared" si="17"/>
        <v/>
      </c>
      <c r="P262" s="85">
        <f t="shared" si="15"/>
        <v>0</v>
      </c>
      <c r="Q262" s="85" t="str">
        <f t="shared" si="18"/>
        <v/>
      </c>
      <c r="R262" s="85" t="str">
        <f t="shared" si="19"/>
        <v/>
      </c>
    </row>
    <row r="263" spans="3:18" ht="17.45" customHeight="1" x14ac:dyDescent="0.2">
      <c r="C263" s="111"/>
      <c r="D263" s="112"/>
      <c r="E263" s="113"/>
      <c r="F263" s="113"/>
      <c r="G263" s="113"/>
      <c r="H263" s="114"/>
      <c r="I263" s="113"/>
      <c r="J263" s="113"/>
      <c r="K263" s="113"/>
      <c r="L263" s="113"/>
      <c r="M263" s="85" t="str">
        <f t="shared" si="16"/>
        <v/>
      </c>
      <c r="O263" s="85" t="str">
        <f t="shared" si="17"/>
        <v/>
      </c>
      <c r="P263" s="85">
        <f t="shared" si="15"/>
        <v>0</v>
      </c>
      <c r="Q263" s="85" t="str">
        <f t="shared" si="18"/>
        <v/>
      </c>
      <c r="R263" s="85" t="str">
        <f t="shared" si="19"/>
        <v/>
      </c>
    </row>
    <row r="264" spans="3:18" ht="17.45" customHeight="1" x14ac:dyDescent="0.2">
      <c r="C264" s="111"/>
      <c r="D264" s="112"/>
      <c r="E264" s="113"/>
      <c r="F264" s="113"/>
      <c r="G264" s="113"/>
      <c r="H264" s="114"/>
      <c r="I264" s="113"/>
      <c r="J264" s="113"/>
      <c r="K264" s="113"/>
      <c r="L264" s="113"/>
      <c r="M264" s="85" t="str">
        <f t="shared" si="16"/>
        <v/>
      </c>
      <c r="O264" s="85" t="str">
        <f t="shared" si="17"/>
        <v/>
      </c>
      <c r="P264" s="85">
        <f t="shared" si="15"/>
        <v>0</v>
      </c>
      <c r="Q264" s="85" t="str">
        <f t="shared" si="18"/>
        <v/>
      </c>
      <c r="R264" s="85" t="str">
        <f t="shared" si="19"/>
        <v/>
      </c>
    </row>
    <row r="265" spans="3:18" ht="17.45" customHeight="1" x14ac:dyDescent="0.2">
      <c r="C265" s="111"/>
      <c r="D265" s="112"/>
      <c r="E265" s="113"/>
      <c r="F265" s="113"/>
      <c r="G265" s="113"/>
      <c r="H265" s="114"/>
      <c r="I265" s="113"/>
      <c r="J265" s="113"/>
      <c r="K265" s="113"/>
      <c r="L265" s="113"/>
      <c r="M265" s="85" t="str">
        <f t="shared" si="16"/>
        <v/>
      </c>
      <c r="O265" s="85" t="str">
        <f t="shared" si="17"/>
        <v/>
      </c>
      <c r="P265" s="85">
        <f t="shared" si="15"/>
        <v>0</v>
      </c>
      <c r="Q265" s="85" t="str">
        <f t="shared" si="18"/>
        <v/>
      </c>
      <c r="R265" s="85" t="str">
        <f t="shared" si="19"/>
        <v/>
      </c>
    </row>
    <row r="266" spans="3:18" ht="17.45" customHeight="1" x14ac:dyDescent="0.2">
      <c r="C266" s="111"/>
      <c r="D266" s="112"/>
      <c r="E266" s="113"/>
      <c r="F266" s="113"/>
      <c r="G266" s="113"/>
      <c r="H266" s="114"/>
      <c r="I266" s="113"/>
      <c r="J266" s="113"/>
      <c r="K266" s="113"/>
      <c r="L266" s="113"/>
      <c r="M266" s="85" t="str">
        <f t="shared" si="16"/>
        <v/>
      </c>
      <c r="O266" s="85" t="str">
        <f t="shared" si="17"/>
        <v/>
      </c>
      <c r="P266" s="85">
        <f t="shared" si="15"/>
        <v>0</v>
      </c>
      <c r="Q266" s="85" t="str">
        <f t="shared" si="18"/>
        <v/>
      </c>
      <c r="R266" s="85" t="str">
        <f t="shared" si="19"/>
        <v/>
      </c>
    </row>
    <row r="267" spans="3:18" ht="17.45" customHeight="1" x14ac:dyDescent="0.2">
      <c r="C267" s="111"/>
      <c r="D267" s="112"/>
      <c r="E267" s="113"/>
      <c r="F267" s="113"/>
      <c r="G267" s="113"/>
      <c r="H267" s="114"/>
      <c r="I267" s="113"/>
      <c r="J267" s="113"/>
      <c r="K267" s="113"/>
      <c r="L267" s="113"/>
      <c r="M267" s="85" t="str">
        <f t="shared" si="16"/>
        <v/>
      </c>
      <c r="O267" s="85" t="str">
        <f t="shared" si="17"/>
        <v/>
      </c>
      <c r="P267" s="85">
        <f t="shared" si="15"/>
        <v>0</v>
      </c>
      <c r="Q267" s="85" t="str">
        <f t="shared" si="18"/>
        <v/>
      </c>
      <c r="R267" s="85" t="str">
        <f t="shared" si="19"/>
        <v/>
      </c>
    </row>
    <row r="268" spans="3:18" ht="17.45" customHeight="1" x14ac:dyDescent="0.2">
      <c r="C268" s="111"/>
      <c r="D268" s="112"/>
      <c r="E268" s="113"/>
      <c r="F268" s="113"/>
      <c r="G268" s="113"/>
      <c r="H268" s="114"/>
      <c r="I268" s="113"/>
      <c r="J268" s="113"/>
      <c r="K268" s="113"/>
      <c r="L268" s="113"/>
      <c r="M268" s="85" t="str">
        <f t="shared" si="16"/>
        <v/>
      </c>
      <c r="O268" s="85" t="str">
        <f t="shared" si="17"/>
        <v/>
      </c>
      <c r="P268" s="85">
        <f t="shared" si="15"/>
        <v>0</v>
      </c>
      <c r="Q268" s="85" t="str">
        <f t="shared" si="18"/>
        <v/>
      </c>
      <c r="R268" s="85" t="str">
        <f t="shared" si="19"/>
        <v/>
      </c>
    </row>
    <row r="269" spans="3:18" ht="17.45" customHeight="1" x14ac:dyDescent="0.2">
      <c r="C269" s="111"/>
      <c r="D269" s="112"/>
      <c r="E269" s="113"/>
      <c r="F269" s="113"/>
      <c r="G269" s="113"/>
      <c r="H269" s="114"/>
      <c r="I269" s="113"/>
      <c r="J269" s="113"/>
      <c r="K269" s="113"/>
      <c r="L269" s="113"/>
      <c r="M269" s="85" t="str">
        <f t="shared" si="16"/>
        <v/>
      </c>
      <c r="O269" s="85" t="str">
        <f t="shared" si="17"/>
        <v/>
      </c>
      <c r="P269" s="85">
        <f t="shared" si="15"/>
        <v>0</v>
      </c>
      <c r="Q269" s="85" t="str">
        <f t="shared" si="18"/>
        <v/>
      </c>
      <c r="R269" s="85" t="str">
        <f t="shared" si="19"/>
        <v/>
      </c>
    </row>
    <row r="270" spans="3:18" ht="17.45" customHeight="1" x14ac:dyDescent="0.2">
      <c r="C270" s="111"/>
      <c r="D270" s="112"/>
      <c r="E270" s="113"/>
      <c r="F270" s="113"/>
      <c r="G270" s="113"/>
      <c r="H270" s="114"/>
      <c r="I270" s="113"/>
      <c r="J270" s="113"/>
      <c r="K270" s="113"/>
      <c r="L270" s="113"/>
      <c r="M270" s="85" t="str">
        <f t="shared" si="16"/>
        <v/>
      </c>
      <c r="O270" s="85" t="str">
        <f t="shared" si="17"/>
        <v/>
      </c>
      <c r="P270" s="85">
        <f t="shared" ref="P270:P333" si="20">IF($H270=0%,G270,"")</f>
        <v>0</v>
      </c>
      <c r="Q270" s="85" t="str">
        <f t="shared" si="18"/>
        <v/>
      </c>
      <c r="R270" s="85" t="str">
        <f t="shared" si="19"/>
        <v/>
      </c>
    </row>
    <row r="271" spans="3:18" ht="17.45" customHeight="1" x14ac:dyDescent="0.2">
      <c r="C271" s="111"/>
      <c r="D271" s="112"/>
      <c r="E271" s="113"/>
      <c r="F271" s="113"/>
      <c r="G271" s="113"/>
      <c r="H271" s="114"/>
      <c r="I271" s="113"/>
      <c r="J271" s="113"/>
      <c r="K271" s="113"/>
      <c r="L271" s="113"/>
      <c r="M271" s="85" t="str">
        <f t="shared" ref="M271:M334" si="21">IF(G271&amp;I271&amp;J271&amp;K271&amp;L271="","",G271+I271+J271-K271-L271)</f>
        <v/>
      </c>
      <c r="O271" s="85" t="str">
        <f t="shared" ref="O271:O334" si="22">IF($H271="E",G271,"")</f>
        <v/>
      </c>
      <c r="P271" s="85">
        <f t="shared" si="20"/>
        <v>0</v>
      </c>
      <c r="Q271" s="85" t="str">
        <f t="shared" si="18"/>
        <v/>
      </c>
      <c r="R271" s="85" t="str">
        <f t="shared" si="19"/>
        <v/>
      </c>
    </row>
    <row r="272" spans="3:18" ht="17.45" customHeight="1" x14ac:dyDescent="0.2">
      <c r="C272" s="111"/>
      <c r="D272" s="112"/>
      <c r="E272" s="113"/>
      <c r="F272" s="113"/>
      <c r="G272" s="113"/>
      <c r="H272" s="114"/>
      <c r="I272" s="113"/>
      <c r="J272" s="113"/>
      <c r="K272" s="113"/>
      <c r="L272" s="113"/>
      <c r="M272" s="85" t="str">
        <f t="shared" si="21"/>
        <v/>
      </c>
      <c r="O272" s="85" t="str">
        <f t="shared" si="22"/>
        <v/>
      </c>
      <c r="P272" s="85">
        <f t="shared" si="20"/>
        <v>0</v>
      </c>
      <c r="Q272" s="85" t="str">
        <f t="shared" ref="Q272:Q335" si="23">IF(OR($H272=2%,$H272=6%,$H272=8%),$I272/$H272,IF($H272="0% Decreto",G272,""))</f>
        <v/>
      </c>
      <c r="R272" s="85" t="str">
        <f t="shared" ref="R272:R335" si="24">IF(OR($H272=15%,$H272=16%),$I272/$H272,"")</f>
        <v/>
      </c>
    </row>
    <row r="273" spans="3:18" ht="17.45" customHeight="1" x14ac:dyDescent="0.2">
      <c r="C273" s="111"/>
      <c r="D273" s="112"/>
      <c r="E273" s="113"/>
      <c r="F273" s="113"/>
      <c r="G273" s="113"/>
      <c r="H273" s="114"/>
      <c r="I273" s="113"/>
      <c r="J273" s="113"/>
      <c r="K273" s="113"/>
      <c r="L273" s="113"/>
      <c r="M273" s="85" t="str">
        <f t="shared" si="21"/>
        <v/>
      </c>
      <c r="O273" s="85" t="str">
        <f t="shared" si="22"/>
        <v/>
      </c>
      <c r="P273" s="85">
        <f t="shared" si="20"/>
        <v>0</v>
      </c>
      <c r="Q273" s="85" t="str">
        <f t="shared" si="23"/>
        <v/>
      </c>
      <c r="R273" s="85" t="str">
        <f t="shared" si="24"/>
        <v/>
      </c>
    </row>
    <row r="274" spans="3:18" ht="17.45" customHeight="1" x14ac:dyDescent="0.2">
      <c r="C274" s="111"/>
      <c r="D274" s="112"/>
      <c r="E274" s="113"/>
      <c r="F274" s="113"/>
      <c r="G274" s="113"/>
      <c r="H274" s="114"/>
      <c r="I274" s="113"/>
      <c r="J274" s="113"/>
      <c r="K274" s="113"/>
      <c r="L274" s="113"/>
      <c r="M274" s="85" t="str">
        <f t="shared" si="21"/>
        <v/>
      </c>
      <c r="O274" s="85" t="str">
        <f t="shared" si="22"/>
        <v/>
      </c>
      <c r="P274" s="85">
        <f t="shared" si="20"/>
        <v>0</v>
      </c>
      <c r="Q274" s="85" t="str">
        <f t="shared" si="23"/>
        <v/>
      </c>
      <c r="R274" s="85" t="str">
        <f t="shared" si="24"/>
        <v/>
      </c>
    </row>
    <row r="275" spans="3:18" ht="17.45" customHeight="1" x14ac:dyDescent="0.2">
      <c r="C275" s="111"/>
      <c r="D275" s="112"/>
      <c r="E275" s="113"/>
      <c r="F275" s="113"/>
      <c r="G275" s="113"/>
      <c r="H275" s="114"/>
      <c r="I275" s="113"/>
      <c r="J275" s="113"/>
      <c r="K275" s="113"/>
      <c r="L275" s="113"/>
      <c r="M275" s="85" t="str">
        <f t="shared" si="21"/>
        <v/>
      </c>
      <c r="O275" s="85" t="str">
        <f t="shared" si="22"/>
        <v/>
      </c>
      <c r="P275" s="85">
        <f t="shared" si="20"/>
        <v>0</v>
      </c>
      <c r="Q275" s="85" t="str">
        <f t="shared" si="23"/>
        <v/>
      </c>
      <c r="R275" s="85" t="str">
        <f t="shared" si="24"/>
        <v/>
      </c>
    </row>
    <row r="276" spans="3:18" ht="17.45" customHeight="1" x14ac:dyDescent="0.2">
      <c r="C276" s="111"/>
      <c r="D276" s="112"/>
      <c r="E276" s="113"/>
      <c r="F276" s="113"/>
      <c r="G276" s="113"/>
      <c r="H276" s="114"/>
      <c r="I276" s="113"/>
      <c r="J276" s="113"/>
      <c r="K276" s="113"/>
      <c r="L276" s="113"/>
      <c r="M276" s="85" t="str">
        <f t="shared" si="21"/>
        <v/>
      </c>
      <c r="O276" s="85" t="str">
        <f t="shared" si="22"/>
        <v/>
      </c>
      <c r="P276" s="85">
        <f t="shared" si="20"/>
        <v>0</v>
      </c>
      <c r="Q276" s="85" t="str">
        <f t="shared" si="23"/>
        <v/>
      </c>
      <c r="R276" s="85" t="str">
        <f t="shared" si="24"/>
        <v/>
      </c>
    </row>
    <row r="277" spans="3:18" ht="17.45" customHeight="1" x14ac:dyDescent="0.2">
      <c r="C277" s="111"/>
      <c r="D277" s="112"/>
      <c r="E277" s="113"/>
      <c r="F277" s="113"/>
      <c r="G277" s="113"/>
      <c r="H277" s="114"/>
      <c r="I277" s="113"/>
      <c r="J277" s="113"/>
      <c r="K277" s="113"/>
      <c r="L277" s="113"/>
      <c r="M277" s="85" t="str">
        <f t="shared" si="21"/>
        <v/>
      </c>
      <c r="O277" s="85" t="str">
        <f t="shared" si="22"/>
        <v/>
      </c>
      <c r="P277" s="85">
        <f t="shared" si="20"/>
        <v>0</v>
      </c>
      <c r="Q277" s="85" t="str">
        <f t="shared" si="23"/>
        <v/>
      </c>
      <c r="R277" s="85" t="str">
        <f t="shared" si="24"/>
        <v/>
      </c>
    </row>
    <row r="278" spans="3:18" ht="17.45" customHeight="1" x14ac:dyDescent="0.2">
      <c r="C278" s="111"/>
      <c r="D278" s="112"/>
      <c r="E278" s="113"/>
      <c r="F278" s="113"/>
      <c r="G278" s="113"/>
      <c r="H278" s="114"/>
      <c r="I278" s="113"/>
      <c r="J278" s="113"/>
      <c r="K278" s="113"/>
      <c r="L278" s="113"/>
      <c r="M278" s="85" t="str">
        <f t="shared" si="21"/>
        <v/>
      </c>
      <c r="O278" s="85" t="str">
        <f t="shared" si="22"/>
        <v/>
      </c>
      <c r="P278" s="85">
        <f t="shared" si="20"/>
        <v>0</v>
      </c>
      <c r="Q278" s="85" t="str">
        <f t="shared" si="23"/>
        <v/>
      </c>
      <c r="R278" s="85" t="str">
        <f t="shared" si="24"/>
        <v/>
      </c>
    </row>
    <row r="279" spans="3:18" ht="17.45" customHeight="1" x14ac:dyDescent="0.2">
      <c r="C279" s="111"/>
      <c r="D279" s="112"/>
      <c r="E279" s="113"/>
      <c r="F279" s="113"/>
      <c r="G279" s="113"/>
      <c r="H279" s="114"/>
      <c r="I279" s="113"/>
      <c r="J279" s="113"/>
      <c r="K279" s="113"/>
      <c r="L279" s="113"/>
      <c r="M279" s="85" t="str">
        <f t="shared" si="21"/>
        <v/>
      </c>
      <c r="O279" s="85" t="str">
        <f t="shared" si="22"/>
        <v/>
      </c>
      <c r="P279" s="85">
        <f t="shared" si="20"/>
        <v>0</v>
      </c>
      <c r="Q279" s="85" t="str">
        <f t="shared" si="23"/>
        <v/>
      </c>
      <c r="R279" s="85" t="str">
        <f t="shared" si="24"/>
        <v/>
      </c>
    </row>
    <row r="280" spans="3:18" ht="17.45" customHeight="1" x14ac:dyDescent="0.2">
      <c r="C280" s="111"/>
      <c r="D280" s="112"/>
      <c r="E280" s="113"/>
      <c r="F280" s="113"/>
      <c r="G280" s="113"/>
      <c r="H280" s="114"/>
      <c r="I280" s="113"/>
      <c r="J280" s="113"/>
      <c r="K280" s="113"/>
      <c r="L280" s="113"/>
      <c r="M280" s="85" t="str">
        <f t="shared" si="21"/>
        <v/>
      </c>
      <c r="O280" s="85" t="str">
        <f t="shared" si="22"/>
        <v/>
      </c>
      <c r="P280" s="85">
        <f t="shared" si="20"/>
        <v>0</v>
      </c>
      <c r="Q280" s="85" t="str">
        <f t="shared" si="23"/>
        <v/>
      </c>
      <c r="R280" s="85" t="str">
        <f t="shared" si="24"/>
        <v/>
      </c>
    </row>
    <row r="281" spans="3:18" ht="17.45" customHeight="1" x14ac:dyDescent="0.2">
      <c r="C281" s="111"/>
      <c r="D281" s="112"/>
      <c r="E281" s="113"/>
      <c r="F281" s="113"/>
      <c r="G281" s="113"/>
      <c r="H281" s="114"/>
      <c r="I281" s="113"/>
      <c r="J281" s="113"/>
      <c r="K281" s="113"/>
      <c r="L281" s="113"/>
      <c r="M281" s="85" t="str">
        <f t="shared" si="21"/>
        <v/>
      </c>
      <c r="O281" s="85" t="str">
        <f t="shared" si="22"/>
        <v/>
      </c>
      <c r="P281" s="85">
        <f t="shared" si="20"/>
        <v>0</v>
      </c>
      <c r="Q281" s="85" t="str">
        <f t="shared" si="23"/>
        <v/>
      </c>
      <c r="R281" s="85" t="str">
        <f t="shared" si="24"/>
        <v/>
      </c>
    </row>
    <row r="282" spans="3:18" ht="17.45" customHeight="1" x14ac:dyDescent="0.2">
      <c r="C282" s="111"/>
      <c r="D282" s="112"/>
      <c r="E282" s="113"/>
      <c r="F282" s="113"/>
      <c r="G282" s="113"/>
      <c r="H282" s="114"/>
      <c r="I282" s="113"/>
      <c r="J282" s="113"/>
      <c r="K282" s="113"/>
      <c r="L282" s="113"/>
      <c r="M282" s="85" t="str">
        <f t="shared" si="21"/>
        <v/>
      </c>
      <c r="O282" s="85" t="str">
        <f t="shared" si="22"/>
        <v/>
      </c>
      <c r="P282" s="85">
        <f t="shared" si="20"/>
        <v>0</v>
      </c>
      <c r="Q282" s="85" t="str">
        <f t="shared" si="23"/>
        <v/>
      </c>
      <c r="R282" s="85" t="str">
        <f t="shared" si="24"/>
        <v/>
      </c>
    </row>
    <row r="283" spans="3:18" ht="17.45" customHeight="1" x14ac:dyDescent="0.2">
      <c r="C283" s="111"/>
      <c r="D283" s="112"/>
      <c r="E283" s="113"/>
      <c r="F283" s="113"/>
      <c r="G283" s="113"/>
      <c r="H283" s="114"/>
      <c r="I283" s="113"/>
      <c r="J283" s="113"/>
      <c r="K283" s="113"/>
      <c r="L283" s="113"/>
      <c r="M283" s="85" t="str">
        <f t="shared" si="21"/>
        <v/>
      </c>
      <c r="O283" s="85" t="str">
        <f t="shared" si="22"/>
        <v/>
      </c>
      <c r="P283" s="85">
        <f t="shared" si="20"/>
        <v>0</v>
      </c>
      <c r="Q283" s="85" t="str">
        <f t="shared" si="23"/>
        <v/>
      </c>
      <c r="R283" s="85" t="str">
        <f t="shared" si="24"/>
        <v/>
      </c>
    </row>
    <row r="284" spans="3:18" ht="17.45" customHeight="1" x14ac:dyDescent="0.2">
      <c r="C284" s="111"/>
      <c r="D284" s="112"/>
      <c r="E284" s="113"/>
      <c r="F284" s="113"/>
      <c r="G284" s="113"/>
      <c r="H284" s="114"/>
      <c r="I284" s="113"/>
      <c r="J284" s="113"/>
      <c r="K284" s="113"/>
      <c r="L284" s="113"/>
      <c r="M284" s="85" t="str">
        <f t="shared" si="21"/>
        <v/>
      </c>
      <c r="O284" s="85" t="str">
        <f t="shared" si="22"/>
        <v/>
      </c>
      <c r="P284" s="85">
        <f t="shared" si="20"/>
        <v>0</v>
      </c>
      <c r="Q284" s="85" t="str">
        <f t="shared" si="23"/>
        <v/>
      </c>
      <c r="R284" s="85" t="str">
        <f t="shared" si="24"/>
        <v/>
      </c>
    </row>
    <row r="285" spans="3:18" ht="17.45" customHeight="1" x14ac:dyDescent="0.2">
      <c r="C285" s="111"/>
      <c r="D285" s="112"/>
      <c r="E285" s="113"/>
      <c r="F285" s="113"/>
      <c r="G285" s="113"/>
      <c r="H285" s="114"/>
      <c r="I285" s="113"/>
      <c r="J285" s="113"/>
      <c r="K285" s="113"/>
      <c r="L285" s="113"/>
      <c r="M285" s="85" t="str">
        <f t="shared" si="21"/>
        <v/>
      </c>
      <c r="O285" s="85" t="str">
        <f t="shared" si="22"/>
        <v/>
      </c>
      <c r="P285" s="85">
        <f t="shared" si="20"/>
        <v>0</v>
      </c>
      <c r="Q285" s="85" t="str">
        <f t="shared" si="23"/>
        <v/>
      </c>
      <c r="R285" s="85" t="str">
        <f t="shared" si="24"/>
        <v/>
      </c>
    </row>
    <row r="286" spans="3:18" ht="17.45" customHeight="1" x14ac:dyDescent="0.2">
      <c r="C286" s="111"/>
      <c r="D286" s="112"/>
      <c r="E286" s="113"/>
      <c r="F286" s="113"/>
      <c r="G286" s="113"/>
      <c r="H286" s="114"/>
      <c r="I286" s="113"/>
      <c r="J286" s="113"/>
      <c r="K286" s="113"/>
      <c r="L286" s="113"/>
      <c r="M286" s="85" t="str">
        <f t="shared" si="21"/>
        <v/>
      </c>
      <c r="O286" s="85" t="str">
        <f t="shared" si="22"/>
        <v/>
      </c>
      <c r="P286" s="85">
        <f t="shared" si="20"/>
        <v>0</v>
      </c>
      <c r="Q286" s="85" t="str">
        <f t="shared" si="23"/>
        <v/>
      </c>
      <c r="R286" s="85" t="str">
        <f t="shared" si="24"/>
        <v/>
      </c>
    </row>
    <row r="287" spans="3:18" ht="17.45" customHeight="1" x14ac:dyDescent="0.2">
      <c r="C287" s="111"/>
      <c r="D287" s="112"/>
      <c r="E287" s="113"/>
      <c r="F287" s="113"/>
      <c r="G287" s="113"/>
      <c r="H287" s="114"/>
      <c r="I287" s="113"/>
      <c r="J287" s="113"/>
      <c r="K287" s="113"/>
      <c r="L287" s="113"/>
      <c r="M287" s="85" t="str">
        <f t="shared" si="21"/>
        <v/>
      </c>
      <c r="O287" s="85" t="str">
        <f t="shared" si="22"/>
        <v/>
      </c>
      <c r="P287" s="85">
        <f t="shared" si="20"/>
        <v>0</v>
      </c>
      <c r="Q287" s="85" t="str">
        <f t="shared" si="23"/>
        <v/>
      </c>
      <c r="R287" s="85" t="str">
        <f t="shared" si="24"/>
        <v/>
      </c>
    </row>
    <row r="288" spans="3:18" ht="17.45" customHeight="1" x14ac:dyDescent="0.2">
      <c r="C288" s="111"/>
      <c r="D288" s="112"/>
      <c r="E288" s="113"/>
      <c r="F288" s="113"/>
      <c r="G288" s="113"/>
      <c r="H288" s="114"/>
      <c r="I288" s="113"/>
      <c r="J288" s="113"/>
      <c r="K288" s="113"/>
      <c r="L288" s="113"/>
      <c r="M288" s="85" t="str">
        <f t="shared" si="21"/>
        <v/>
      </c>
      <c r="O288" s="85" t="str">
        <f t="shared" si="22"/>
        <v/>
      </c>
      <c r="P288" s="85">
        <f t="shared" si="20"/>
        <v>0</v>
      </c>
      <c r="Q288" s="85" t="str">
        <f t="shared" si="23"/>
        <v/>
      </c>
      <c r="R288" s="85" t="str">
        <f t="shared" si="24"/>
        <v/>
      </c>
    </row>
    <row r="289" spans="3:18" ht="17.45" customHeight="1" x14ac:dyDescent="0.2">
      <c r="C289" s="111"/>
      <c r="D289" s="112"/>
      <c r="E289" s="113"/>
      <c r="F289" s="113"/>
      <c r="G289" s="113"/>
      <c r="H289" s="114"/>
      <c r="I289" s="113"/>
      <c r="J289" s="113"/>
      <c r="K289" s="113"/>
      <c r="L289" s="113"/>
      <c r="M289" s="85" t="str">
        <f t="shared" si="21"/>
        <v/>
      </c>
      <c r="O289" s="85" t="str">
        <f t="shared" si="22"/>
        <v/>
      </c>
      <c r="P289" s="85">
        <f t="shared" si="20"/>
        <v>0</v>
      </c>
      <c r="Q289" s="85" t="str">
        <f t="shared" si="23"/>
        <v/>
      </c>
      <c r="R289" s="85" t="str">
        <f t="shared" si="24"/>
        <v/>
      </c>
    </row>
    <row r="290" spans="3:18" ht="17.45" customHeight="1" x14ac:dyDescent="0.2">
      <c r="C290" s="111"/>
      <c r="D290" s="112"/>
      <c r="E290" s="113"/>
      <c r="F290" s="113"/>
      <c r="G290" s="113"/>
      <c r="H290" s="114"/>
      <c r="I290" s="113"/>
      <c r="J290" s="113"/>
      <c r="K290" s="113"/>
      <c r="L290" s="113"/>
      <c r="M290" s="85" t="str">
        <f t="shared" si="21"/>
        <v/>
      </c>
      <c r="O290" s="85" t="str">
        <f t="shared" si="22"/>
        <v/>
      </c>
      <c r="P290" s="85">
        <f t="shared" si="20"/>
        <v>0</v>
      </c>
      <c r="Q290" s="85" t="str">
        <f t="shared" si="23"/>
        <v/>
      </c>
      <c r="R290" s="85" t="str">
        <f t="shared" si="24"/>
        <v/>
      </c>
    </row>
    <row r="291" spans="3:18" ht="17.45" customHeight="1" x14ac:dyDescent="0.2">
      <c r="C291" s="111"/>
      <c r="D291" s="112"/>
      <c r="E291" s="113"/>
      <c r="F291" s="113"/>
      <c r="G291" s="113"/>
      <c r="H291" s="114"/>
      <c r="I291" s="113"/>
      <c r="J291" s="113"/>
      <c r="K291" s="113"/>
      <c r="L291" s="113"/>
      <c r="M291" s="85" t="str">
        <f t="shared" si="21"/>
        <v/>
      </c>
      <c r="O291" s="85" t="str">
        <f t="shared" si="22"/>
        <v/>
      </c>
      <c r="P291" s="85">
        <f t="shared" si="20"/>
        <v>0</v>
      </c>
      <c r="Q291" s="85" t="str">
        <f t="shared" si="23"/>
        <v/>
      </c>
      <c r="R291" s="85" t="str">
        <f t="shared" si="24"/>
        <v/>
      </c>
    </row>
    <row r="292" spans="3:18" ht="17.45" customHeight="1" x14ac:dyDescent="0.2">
      <c r="C292" s="111"/>
      <c r="D292" s="112"/>
      <c r="E292" s="113"/>
      <c r="F292" s="113"/>
      <c r="G292" s="113"/>
      <c r="H292" s="114"/>
      <c r="I292" s="113"/>
      <c r="J292" s="113"/>
      <c r="K292" s="113"/>
      <c r="L292" s="113"/>
      <c r="M292" s="85" t="str">
        <f t="shared" si="21"/>
        <v/>
      </c>
      <c r="O292" s="85" t="str">
        <f t="shared" si="22"/>
        <v/>
      </c>
      <c r="P292" s="85">
        <f t="shared" si="20"/>
        <v>0</v>
      </c>
      <c r="Q292" s="85" t="str">
        <f t="shared" si="23"/>
        <v/>
      </c>
      <c r="R292" s="85" t="str">
        <f t="shared" si="24"/>
        <v/>
      </c>
    </row>
    <row r="293" spans="3:18" ht="17.45" customHeight="1" x14ac:dyDescent="0.2">
      <c r="C293" s="111"/>
      <c r="D293" s="112"/>
      <c r="E293" s="113"/>
      <c r="F293" s="113"/>
      <c r="G293" s="113"/>
      <c r="H293" s="114"/>
      <c r="I293" s="113"/>
      <c r="J293" s="113"/>
      <c r="K293" s="113"/>
      <c r="L293" s="113"/>
      <c r="M293" s="85" t="str">
        <f t="shared" si="21"/>
        <v/>
      </c>
      <c r="O293" s="85" t="str">
        <f t="shared" si="22"/>
        <v/>
      </c>
      <c r="P293" s="85">
        <f t="shared" si="20"/>
        <v>0</v>
      </c>
      <c r="Q293" s="85" t="str">
        <f t="shared" si="23"/>
        <v/>
      </c>
      <c r="R293" s="85" t="str">
        <f t="shared" si="24"/>
        <v/>
      </c>
    </row>
    <row r="294" spans="3:18" ht="17.45" customHeight="1" x14ac:dyDescent="0.2">
      <c r="C294" s="111"/>
      <c r="D294" s="112"/>
      <c r="E294" s="113"/>
      <c r="F294" s="113"/>
      <c r="G294" s="113"/>
      <c r="H294" s="114"/>
      <c r="I294" s="113"/>
      <c r="J294" s="113"/>
      <c r="K294" s="113"/>
      <c r="L294" s="113"/>
      <c r="M294" s="85" t="str">
        <f t="shared" si="21"/>
        <v/>
      </c>
      <c r="O294" s="85" t="str">
        <f t="shared" si="22"/>
        <v/>
      </c>
      <c r="P294" s="85">
        <f t="shared" si="20"/>
        <v>0</v>
      </c>
      <c r="Q294" s="85" t="str">
        <f t="shared" si="23"/>
        <v/>
      </c>
      <c r="R294" s="85" t="str">
        <f t="shared" si="24"/>
        <v/>
      </c>
    </row>
    <row r="295" spans="3:18" ht="17.45" customHeight="1" x14ac:dyDescent="0.2">
      <c r="C295" s="111"/>
      <c r="D295" s="112"/>
      <c r="E295" s="113"/>
      <c r="F295" s="113"/>
      <c r="G295" s="113"/>
      <c r="H295" s="114"/>
      <c r="I295" s="113"/>
      <c r="J295" s="113"/>
      <c r="K295" s="113"/>
      <c r="L295" s="113"/>
      <c r="M295" s="85" t="str">
        <f t="shared" si="21"/>
        <v/>
      </c>
      <c r="O295" s="85" t="str">
        <f t="shared" si="22"/>
        <v/>
      </c>
      <c r="P295" s="85">
        <f t="shared" si="20"/>
        <v>0</v>
      </c>
      <c r="Q295" s="85" t="str">
        <f t="shared" si="23"/>
        <v/>
      </c>
      <c r="R295" s="85" t="str">
        <f t="shared" si="24"/>
        <v/>
      </c>
    </row>
    <row r="296" spans="3:18" ht="17.45" customHeight="1" x14ac:dyDescent="0.2">
      <c r="C296" s="111"/>
      <c r="D296" s="112"/>
      <c r="E296" s="113"/>
      <c r="F296" s="113"/>
      <c r="G296" s="113"/>
      <c r="H296" s="114"/>
      <c r="I296" s="113"/>
      <c r="J296" s="113"/>
      <c r="K296" s="113"/>
      <c r="L296" s="113"/>
      <c r="M296" s="85" t="str">
        <f t="shared" si="21"/>
        <v/>
      </c>
      <c r="O296" s="85" t="str">
        <f t="shared" si="22"/>
        <v/>
      </c>
      <c r="P296" s="85">
        <f t="shared" si="20"/>
        <v>0</v>
      </c>
      <c r="Q296" s="85" t="str">
        <f t="shared" si="23"/>
        <v/>
      </c>
      <c r="R296" s="85" t="str">
        <f t="shared" si="24"/>
        <v/>
      </c>
    </row>
    <row r="297" spans="3:18" ht="17.45" customHeight="1" x14ac:dyDescent="0.2">
      <c r="C297" s="111"/>
      <c r="D297" s="112"/>
      <c r="E297" s="113"/>
      <c r="F297" s="113"/>
      <c r="G297" s="113"/>
      <c r="H297" s="114"/>
      <c r="I297" s="113"/>
      <c r="J297" s="113"/>
      <c r="K297" s="113"/>
      <c r="L297" s="113"/>
      <c r="M297" s="85" t="str">
        <f t="shared" si="21"/>
        <v/>
      </c>
      <c r="O297" s="85" t="str">
        <f t="shared" si="22"/>
        <v/>
      </c>
      <c r="P297" s="85">
        <f t="shared" si="20"/>
        <v>0</v>
      </c>
      <c r="Q297" s="85" t="str">
        <f t="shared" si="23"/>
        <v/>
      </c>
      <c r="R297" s="85" t="str">
        <f t="shared" si="24"/>
        <v/>
      </c>
    </row>
    <row r="298" spans="3:18" ht="17.45" customHeight="1" x14ac:dyDescent="0.2">
      <c r="C298" s="111"/>
      <c r="D298" s="112"/>
      <c r="E298" s="113"/>
      <c r="F298" s="113"/>
      <c r="G298" s="113"/>
      <c r="H298" s="114"/>
      <c r="I298" s="113"/>
      <c r="J298" s="113"/>
      <c r="K298" s="113"/>
      <c r="L298" s="113"/>
      <c r="M298" s="85" t="str">
        <f t="shared" si="21"/>
        <v/>
      </c>
      <c r="O298" s="85" t="str">
        <f t="shared" si="22"/>
        <v/>
      </c>
      <c r="P298" s="85">
        <f t="shared" si="20"/>
        <v>0</v>
      </c>
      <c r="Q298" s="85" t="str">
        <f t="shared" si="23"/>
        <v/>
      </c>
      <c r="R298" s="85" t="str">
        <f t="shared" si="24"/>
        <v/>
      </c>
    </row>
    <row r="299" spans="3:18" ht="17.45" customHeight="1" x14ac:dyDescent="0.2">
      <c r="C299" s="111"/>
      <c r="D299" s="112"/>
      <c r="E299" s="113"/>
      <c r="F299" s="113"/>
      <c r="G299" s="113"/>
      <c r="H299" s="114"/>
      <c r="I299" s="113"/>
      <c r="J299" s="113"/>
      <c r="K299" s="113"/>
      <c r="L299" s="113"/>
      <c r="M299" s="85" t="str">
        <f t="shared" si="21"/>
        <v/>
      </c>
      <c r="O299" s="85" t="str">
        <f t="shared" si="22"/>
        <v/>
      </c>
      <c r="P299" s="85">
        <f t="shared" si="20"/>
        <v>0</v>
      </c>
      <c r="Q299" s="85" t="str">
        <f t="shared" si="23"/>
        <v/>
      </c>
      <c r="R299" s="85" t="str">
        <f t="shared" si="24"/>
        <v/>
      </c>
    </row>
    <row r="300" spans="3:18" ht="17.45" customHeight="1" x14ac:dyDescent="0.2">
      <c r="C300" s="111"/>
      <c r="D300" s="112"/>
      <c r="E300" s="113"/>
      <c r="F300" s="113"/>
      <c r="G300" s="113"/>
      <c r="H300" s="114"/>
      <c r="I300" s="113"/>
      <c r="J300" s="113"/>
      <c r="K300" s="113"/>
      <c r="L300" s="113"/>
      <c r="M300" s="85" t="str">
        <f t="shared" si="21"/>
        <v/>
      </c>
      <c r="O300" s="85" t="str">
        <f t="shared" si="22"/>
        <v/>
      </c>
      <c r="P300" s="85">
        <f t="shared" si="20"/>
        <v>0</v>
      </c>
      <c r="Q300" s="85" t="str">
        <f t="shared" si="23"/>
        <v/>
      </c>
      <c r="R300" s="85" t="str">
        <f t="shared" si="24"/>
        <v/>
      </c>
    </row>
    <row r="301" spans="3:18" ht="17.45" customHeight="1" x14ac:dyDescent="0.2">
      <c r="C301" s="111"/>
      <c r="D301" s="112"/>
      <c r="E301" s="113"/>
      <c r="F301" s="113"/>
      <c r="G301" s="113"/>
      <c r="H301" s="114"/>
      <c r="I301" s="113"/>
      <c r="J301" s="113"/>
      <c r="K301" s="113"/>
      <c r="L301" s="113"/>
      <c r="M301" s="85" t="str">
        <f t="shared" si="21"/>
        <v/>
      </c>
      <c r="O301" s="85" t="str">
        <f t="shared" si="22"/>
        <v/>
      </c>
      <c r="P301" s="85">
        <f t="shared" si="20"/>
        <v>0</v>
      </c>
      <c r="Q301" s="85" t="str">
        <f t="shared" si="23"/>
        <v/>
      </c>
      <c r="R301" s="85" t="str">
        <f t="shared" si="24"/>
        <v/>
      </c>
    </row>
    <row r="302" spans="3:18" ht="17.45" customHeight="1" x14ac:dyDescent="0.2">
      <c r="C302" s="111"/>
      <c r="D302" s="112"/>
      <c r="E302" s="113"/>
      <c r="F302" s="113"/>
      <c r="G302" s="113"/>
      <c r="H302" s="114"/>
      <c r="I302" s="113"/>
      <c r="J302" s="113"/>
      <c r="K302" s="113"/>
      <c r="L302" s="113"/>
      <c r="M302" s="85" t="str">
        <f t="shared" si="21"/>
        <v/>
      </c>
      <c r="O302" s="85" t="str">
        <f t="shared" si="22"/>
        <v/>
      </c>
      <c r="P302" s="85">
        <f t="shared" si="20"/>
        <v>0</v>
      </c>
      <c r="Q302" s="85" t="str">
        <f t="shared" si="23"/>
        <v/>
      </c>
      <c r="R302" s="85" t="str">
        <f t="shared" si="24"/>
        <v/>
      </c>
    </row>
    <row r="303" spans="3:18" ht="17.45" customHeight="1" x14ac:dyDescent="0.2">
      <c r="C303" s="111"/>
      <c r="D303" s="112"/>
      <c r="E303" s="113"/>
      <c r="F303" s="113"/>
      <c r="G303" s="113"/>
      <c r="H303" s="114"/>
      <c r="I303" s="113"/>
      <c r="J303" s="113"/>
      <c r="K303" s="113"/>
      <c r="L303" s="113"/>
      <c r="M303" s="85" t="str">
        <f t="shared" si="21"/>
        <v/>
      </c>
      <c r="O303" s="85" t="str">
        <f t="shared" si="22"/>
        <v/>
      </c>
      <c r="P303" s="85">
        <f t="shared" si="20"/>
        <v>0</v>
      </c>
      <c r="Q303" s="85" t="str">
        <f t="shared" si="23"/>
        <v/>
      </c>
      <c r="R303" s="85" t="str">
        <f t="shared" si="24"/>
        <v/>
      </c>
    </row>
    <row r="304" spans="3:18" ht="17.45" customHeight="1" x14ac:dyDescent="0.2">
      <c r="C304" s="111"/>
      <c r="D304" s="112"/>
      <c r="E304" s="113"/>
      <c r="F304" s="113"/>
      <c r="G304" s="113"/>
      <c r="H304" s="114"/>
      <c r="I304" s="113"/>
      <c r="J304" s="113"/>
      <c r="K304" s="113"/>
      <c r="L304" s="113"/>
      <c r="M304" s="85" t="str">
        <f t="shared" si="21"/>
        <v/>
      </c>
      <c r="O304" s="85" t="str">
        <f t="shared" si="22"/>
        <v/>
      </c>
      <c r="P304" s="85">
        <f t="shared" si="20"/>
        <v>0</v>
      </c>
      <c r="Q304" s="85" t="str">
        <f t="shared" si="23"/>
        <v/>
      </c>
      <c r="R304" s="85" t="str">
        <f t="shared" si="24"/>
        <v/>
      </c>
    </row>
    <row r="305" spans="3:18" ht="17.45" customHeight="1" x14ac:dyDescent="0.2">
      <c r="C305" s="111"/>
      <c r="D305" s="112"/>
      <c r="E305" s="113"/>
      <c r="F305" s="113"/>
      <c r="G305" s="113"/>
      <c r="H305" s="114"/>
      <c r="I305" s="113"/>
      <c r="J305" s="113"/>
      <c r="K305" s="113"/>
      <c r="L305" s="113"/>
      <c r="M305" s="85" t="str">
        <f t="shared" si="21"/>
        <v/>
      </c>
      <c r="O305" s="85" t="str">
        <f t="shared" si="22"/>
        <v/>
      </c>
      <c r="P305" s="85">
        <f t="shared" si="20"/>
        <v>0</v>
      </c>
      <c r="Q305" s="85" t="str">
        <f t="shared" si="23"/>
        <v/>
      </c>
      <c r="R305" s="85" t="str">
        <f t="shared" si="24"/>
        <v/>
      </c>
    </row>
    <row r="306" spans="3:18" ht="17.45" customHeight="1" x14ac:dyDescent="0.2">
      <c r="C306" s="111"/>
      <c r="D306" s="112"/>
      <c r="E306" s="113"/>
      <c r="F306" s="113"/>
      <c r="G306" s="113"/>
      <c r="H306" s="114"/>
      <c r="I306" s="113"/>
      <c r="J306" s="113"/>
      <c r="K306" s="113"/>
      <c r="L306" s="113"/>
      <c r="M306" s="85" t="str">
        <f t="shared" si="21"/>
        <v/>
      </c>
      <c r="O306" s="85" t="str">
        <f t="shared" si="22"/>
        <v/>
      </c>
      <c r="P306" s="85">
        <f t="shared" si="20"/>
        <v>0</v>
      </c>
      <c r="Q306" s="85" t="str">
        <f t="shared" si="23"/>
        <v/>
      </c>
      <c r="R306" s="85" t="str">
        <f t="shared" si="24"/>
        <v/>
      </c>
    </row>
    <row r="307" spans="3:18" ht="17.45" customHeight="1" x14ac:dyDescent="0.2">
      <c r="C307" s="111"/>
      <c r="D307" s="112"/>
      <c r="E307" s="113"/>
      <c r="F307" s="113"/>
      <c r="G307" s="113"/>
      <c r="H307" s="114"/>
      <c r="I307" s="113"/>
      <c r="J307" s="113"/>
      <c r="K307" s="113"/>
      <c r="L307" s="113"/>
      <c r="M307" s="85" t="str">
        <f t="shared" si="21"/>
        <v/>
      </c>
      <c r="O307" s="85" t="str">
        <f t="shared" si="22"/>
        <v/>
      </c>
      <c r="P307" s="85">
        <f t="shared" si="20"/>
        <v>0</v>
      </c>
      <c r="Q307" s="85" t="str">
        <f t="shared" si="23"/>
        <v/>
      </c>
      <c r="R307" s="85" t="str">
        <f t="shared" si="24"/>
        <v/>
      </c>
    </row>
    <row r="308" spans="3:18" ht="17.45" customHeight="1" x14ac:dyDescent="0.2">
      <c r="C308" s="111"/>
      <c r="D308" s="112"/>
      <c r="E308" s="113"/>
      <c r="F308" s="113"/>
      <c r="G308" s="113"/>
      <c r="H308" s="114"/>
      <c r="I308" s="113"/>
      <c r="J308" s="113"/>
      <c r="K308" s="113"/>
      <c r="L308" s="113"/>
      <c r="M308" s="85" t="str">
        <f t="shared" si="21"/>
        <v/>
      </c>
      <c r="O308" s="85" t="str">
        <f t="shared" si="22"/>
        <v/>
      </c>
      <c r="P308" s="85">
        <f t="shared" si="20"/>
        <v>0</v>
      </c>
      <c r="Q308" s="85" t="str">
        <f t="shared" si="23"/>
        <v/>
      </c>
      <c r="R308" s="85" t="str">
        <f t="shared" si="24"/>
        <v/>
      </c>
    </row>
    <row r="309" spans="3:18" ht="17.45" customHeight="1" x14ac:dyDescent="0.2">
      <c r="C309" s="111"/>
      <c r="D309" s="112"/>
      <c r="E309" s="113"/>
      <c r="F309" s="113"/>
      <c r="G309" s="113"/>
      <c r="H309" s="114"/>
      <c r="I309" s="113"/>
      <c r="J309" s="113"/>
      <c r="K309" s="113"/>
      <c r="L309" s="113"/>
      <c r="M309" s="85" t="str">
        <f t="shared" si="21"/>
        <v/>
      </c>
      <c r="O309" s="85" t="str">
        <f t="shared" si="22"/>
        <v/>
      </c>
      <c r="P309" s="85">
        <f t="shared" si="20"/>
        <v>0</v>
      </c>
      <c r="Q309" s="85" t="str">
        <f t="shared" si="23"/>
        <v/>
      </c>
      <c r="R309" s="85" t="str">
        <f t="shared" si="24"/>
        <v/>
      </c>
    </row>
    <row r="310" spans="3:18" ht="17.45" customHeight="1" x14ac:dyDescent="0.2">
      <c r="C310" s="111"/>
      <c r="D310" s="112"/>
      <c r="E310" s="113"/>
      <c r="F310" s="113"/>
      <c r="G310" s="113"/>
      <c r="H310" s="114"/>
      <c r="I310" s="113"/>
      <c r="J310" s="113"/>
      <c r="K310" s="113"/>
      <c r="L310" s="113"/>
      <c r="M310" s="85" t="str">
        <f t="shared" si="21"/>
        <v/>
      </c>
      <c r="O310" s="85" t="str">
        <f t="shared" si="22"/>
        <v/>
      </c>
      <c r="P310" s="85">
        <f t="shared" si="20"/>
        <v>0</v>
      </c>
      <c r="Q310" s="85" t="str">
        <f t="shared" si="23"/>
        <v/>
      </c>
      <c r="R310" s="85" t="str">
        <f t="shared" si="24"/>
        <v/>
      </c>
    </row>
    <row r="311" spans="3:18" ht="17.45" customHeight="1" x14ac:dyDescent="0.2">
      <c r="C311" s="111"/>
      <c r="D311" s="112"/>
      <c r="E311" s="113"/>
      <c r="F311" s="113"/>
      <c r="G311" s="113"/>
      <c r="H311" s="114"/>
      <c r="I311" s="113"/>
      <c r="J311" s="113"/>
      <c r="K311" s="113"/>
      <c r="L311" s="113"/>
      <c r="M311" s="85" t="str">
        <f t="shared" si="21"/>
        <v/>
      </c>
      <c r="O311" s="85" t="str">
        <f t="shared" si="22"/>
        <v/>
      </c>
      <c r="P311" s="85">
        <f t="shared" si="20"/>
        <v>0</v>
      </c>
      <c r="Q311" s="85" t="str">
        <f t="shared" si="23"/>
        <v/>
      </c>
      <c r="R311" s="85" t="str">
        <f t="shared" si="24"/>
        <v/>
      </c>
    </row>
    <row r="312" spans="3:18" ht="17.45" customHeight="1" x14ac:dyDescent="0.2">
      <c r="C312" s="111"/>
      <c r="D312" s="112"/>
      <c r="E312" s="113"/>
      <c r="F312" s="113"/>
      <c r="G312" s="113"/>
      <c r="H312" s="114"/>
      <c r="I312" s="113"/>
      <c r="J312" s="113"/>
      <c r="K312" s="113"/>
      <c r="L312" s="113"/>
      <c r="M312" s="85" t="str">
        <f t="shared" si="21"/>
        <v/>
      </c>
      <c r="O312" s="85" t="str">
        <f t="shared" si="22"/>
        <v/>
      </c>
      <c r="P312" s="85">
        <f t="shared" si="20"/>
        <v>0</v>
      </c>
      <c r="Q312" s="85" t="str">
        <f t="shared" si="23"/>
        <v/>
      </c>
      <c r="R312" s="85" t="str">
        <f t="shared" si="24"/>
        <v/>
      </c>
    </row>
    <row r="313" spans="3:18" ht="17.45" customHeight="1" x14ac:dyDescent="0.2">
      <c r="C313" s="111"/>
      <c r="D313" s="112"/>
      <c r="E313" s="113"/>
      <c r="F313" s="113"/>
      <c r="G313" s="113"/>
      <c r="H313" s="114"/>
      <c r="I313" s="113"/>
      <c r="J313" s="113"/>
      <c r="K313" s="113"/>
      <c r="L313" s="113"/>
      <c r="M313" s="85" t="str">
        <f t="shared" si="21"/>
        <v/>
      </c>
      <c r="O313" s="85" t="str">
        <f t="shared" si="22"/>
        <v/>
      </c>
      <c r="P313" s="85">
        <f t="shared" si="20"/>
        <v>0</v>
      </c>
      <c r="Q313" s="85" t="str">
        <f t="shared" si="23"/>
        <v/>
      </c>
      <c r="R313" s="85" t="str">
        <f t="shared" si="24"/>
        <v/>
      </c>
    </row>
    <row r="314" spans="3:18" ht="17.45" customHeight="1" x14ac:dyDescent="0.2">
      <c r="C314" s="111"/>
      <c r="D314" s="112"/>
      <c r="E314" s="113"/>
      <c r="F314" s="113"/>
      <c r="G314" s="113"/>
      <c r="H314" s="114"/>
      <c r="I314" s="113"/>
      <c r="J314" s="113"/>
      <c r="K314" s="113"/>
      <c r="L314" s="113"/>
      <c r="M314" s="85" t="str">
        <f t="shared" si="21"/>
        <v/>
      </c>
      <c r="O314" s="85" t="str">
        <f t="shared" si="22"/>
        <v/>
      </c>
      <c r="P314" s="85">
        <f t="shared" si="20"/>
        <v>0</v>
      </c>
      <c r="Q314" s="85" t="str">
        <f t="shared" si="23"/>
        <v/>
      </c>
      <c r="R314" s="85" t="str">
        <f t="shared" si="24"/>
        <v/>
      </c>
    </row>
    <row r="315" spans="3:18" ht="17.45" customHeight="1" x14ac:dyDescent="0.2">
      <c r="C315" s="111"/>
      <c r="D315" s="112"/>
      <c r="E315" s="113"/>
      <c r="F315" s="113"/>
      <c r="G315" s="113"/>
      <c r="H315" s="114"/>
      <c r="I315" s="113"/>
      <c r="J315" s="113"/>
      <c r="K315" s="113"/>
      <c r="L315" s="113"/>
      <c r="M315" s="85" t="str">
        <f t="shared" si="21"/>
        <v/>
      </c>
      <c r="O315" s="85" t="str">
        <f t="shared" si="22"/>
        <v/>
      </c>
      <c r="P315" s="85">
        <f t="shared" si="20"/>
        <v>0</v>
      </c>
      <c r="Q315" s="85" t="str">
        <f t="shared" si="23"/>
        <v/>
      </c>
      <c r="R315" s="85" t="str">
        <f t="shared" si="24"/>
        <v/>
      </c>
    </row>
    <row r="316" spans="3:18" ht="17.45" customHeight="1" x14ac:dyDescent="0.2">
      <c r="C316" s="111"/>
      <c r="D316" s="112"/>
      <c r="E316" s="113"/>
      <c r="F316" s="113"/>
      <c r="G316" s="113"/>
      <c r="H316" s="114"/>
      <c r="I316" s="113"/>
      <c r="J316" s="113"/>
      <c r="K316" s="113"/>
      <c r="L316" s="113"/>
      <c r="M316" s="85" t="str">
        <f t="shared" si="21"/>
        <v/>
      </c>
      <c r="O316" s="85" t="str">
        <f t="shared" si="22"/>
        <v/>
      </c>
      <c r="P316" s="85">
        <f t="shared" si="20"/>
        <v>0</v>
      </c>
      <c r="Q316" s="85" t="str">
        <f t="shared" si="23"/>
        <v/>
      </c>
      <c r="R316" s="85" t="str">
        <f t="shared" si="24"/>
        <v/>
      </c>
    </row>
    <row r="317" spans="3:18" ht="17.45" customHeight="1" x14ac:dyDescent="0.2">
      <c r="C317" s="111"/>
      <c r="D317" s="112"/>
      <c r="E317" s="113"/>
      <c r="F317" s="113"/>
      <c r="G317" s="113"/>
      <c r="H317" s="114"/>
      <c r="I317" s="113"/>
      <c r="J317" s="113"/>
      <c r="K317" s="113"/>
      <c r="L317" s="113"/>
      <c r="M317" s="85" t="str">
        <f t="shared" si="21"/>
        <v/>
      </c>
      <c r="O317" s="85" t="str">
        <f t="shared" si="22"/>
        <v/>
      </c>
      <c r="P317" s="85">
        <f t="shared" si="20"/>
        <v>0</v>
      </c>
      <c r="Q317" s="85" t="str">
        <f t="shared" si="23"/>
        <v/>
      </c>
      <c r="R317" s="85" t="str">
        <f t="shared" si="24"/>
        <v/>
      </c>
    </row>
    <row r="318" spans="3:18" ht="17.45" customHeight="1" x14ac:dyDescent="0.2">
      <c r="C318" s="111"/>
      <c r="D318" s="112"/>
      <c r="E318" s="113"/>
      <c r="F318" s="113"/>
      <c r="G318" s="113"/>
      <c r="H318" s="114"/>
      <c r="I318" s="113"/>
      <c r="J318" s="113"/>
      <c r="K318" s="113"/>
      <c r="L318" s="113"/>
      <c r="M318" s="85" t="str">
        <f t="shared" si="21"/>
        <v/>
      </c>
      <c r="O318" s="85" t="str">
        <f t="shared" si="22"/>
        <v/>
      </c>
      <c r="P318" s="85">
        <f t="shared" si="20"/>
        <v>0</v>
      </c>
      <c r="Q318" s="85" t="str">
        <f t="shared" si="23"/>
        <v/>
      </c>
      <c r="R318" s="85" t="str">
        <f t="shared" si="24"/>
        <v/>
      </c>
    </row>
    <row r="319" spans="3:18" ht="17.45" customHeight="1" x14ac:dyDescent="0.2">
      <c r="C319" s="111"/>
      <c r="D319" s="112"/>
      <c r="E319" s="113"/>
      <c r="F319" s="113"/>
      <c r="G319" s="113"/>
      <c r="H319" s="114"/>
      <c r="I319" s="113"/>
      <c r="J319" s="113"/>
      <c r="K319" s="113"/>
      <c r="L319" s="113"/>
      <c r="M319" s="85" t="str">
        <f t="shared" si="21"/>
        <v/>
      </c>
      <c r="O319" s="85" t="str">
        <f t="shared" si="22"/>
        <v/>
      </c>
      <c r="P319" s="85">
        <f t="shared" si="20"/>
        <v>0</v>
      </c>
      <c r="Q319" s="85" t="str">
        <f t="shared" si="23"/>
        <v/>
      </c>
      <c r="R319" s="85" t="str">
        <f t="shared" si="24"/>
        <v/>
      </c>
    </row>
    <row r="320" spans="3:18" ht="17.45" customHeight="1" x14ac:dyDescent="0.2">
      <c r="C320" s="111"/>
      <c r="D320" s="112"/>
      <c r="E320" s="113"/>
      <c r="F320" s="113"/>
      <c r="G320" s="113"/>
      <c r="H320" s="114"/>
      <c r="I320" s="113"/>
      <c r="J320" s="113"/>
      <c r="K320" s="113"/>
      <c r="L320" s="113"/>
      <c r="M320" s="85" t="str">
        <f t="shared" si="21"/>
        <v/>
      </c>
      <c r="O320" s="85" t="str">
        <f t="shared" si="22"/>
        <v/>
      </c>
      <c r="P320" s="85">
        <f t="shared" si="20"/>
        <v>0</v>
      </c>
      <c r="Q320" s="85" t="str">
        <f t="shared" si="23"/>
        <v/>
      </c>
      <c r="R320" s="85" t="str">
        <f t="shared" si="24"/>
        <v/>
      </c>
    </row>
    <row r="321" spans="3:18" ht="17.45" customHeight="1" x14ac:dyDescent="0.2">
      <c r="C321" s="111"/>
      <c r="D321" s="112"/>
      <c r="E321" s="113"/>
      <c r="F321" s="113"/>
      <c r="G321" s="113"/>
      <c r="H321" s="114"/>
      <c r="I321" s="113"/>
      <c r="J321" s="113"/>
      <c r="K321" s="113"/>
      <c r="L321" s="113"/>
      <c r="M321" s="85" t="str">
        <f t="shared" si="21"/>
        <v/>
      </c>
      <c r="O321" s="85" t="str">
        <f t="shared" si="22"/>
        <v/>
      </c>
      <c r="P321" s="85">
        <f t="shared" si="20"/>
        <v>0</v>
      </c>
      <c r="Q321" s="85" t="str">
        <f t="shared" si="23"/>
        <v/>
      </c>
      <c r="R321" s="85" t="str">
        <f t="shared" si="24"/>
        <v/>
      </c>
    </row>
    <row r="322" spans="3:18" ht="17.45" customHeight="1" x14ac:dyDescent="0.2">
      <c r="C322" s="111"/>
      <c r="D322" s="112"/>
      <c r="E322" s="113"/>
      <c r="F322" s="113"/>
      <c r="G322" s="113"/>
      <c r="H322" s="114"/>
      <c r="I322" s="113"/>
      <c r="J322" s="113"/>
      <c r="K322" s="113"/>
      <c r="L322" s="113"/>
      <c r="M322" s="85" t="str">
        <f t="shared" si="21"/>
        <v/>
      </c>
      <c r="O322" s="85" t="str">
        <f t="shared" si="22"/>
        <v/>
      </c>
      <c r="P322" s="85">
        <f t="shared" si="20"/>
        <v>0</v>
      </c>
      <c r="Q322" s="85" t="str">
        <f t="shared" si="23"/>
        <v/>
      </c>
      <c r="R322" s="85" t="str">
        <f t="shared" si="24"/>
        <v/>
      </c>
    </row>
    <row r="323" spans="3:18" ht="17.45" customHeight="1" x14ac:dyDescent="0.2">
      <c r="C323" s="111"/>
      <c r="D323" s="112"/>
      <c r="E323" s="113"/>
      <c r="F323" s="113"/>
      <c r="G323" s="113"/>
      <c r="H323" s="114"/>
      <c r="I323" s="113"/>
      <c r="J323" s="113"/>
      <c r="K323" s="113"/>
      <c r="L323" s="113"/>
      <c r="M323" s="85" t="str">
        <f t="shared" si="21"/>
        <v/>
      </c>
      <c r="O323" s="85" t="str">
        <f t="shared" si="22"/>
        <v/>
      </c>
      <c r="P323" s="85">
        <f t="shared" si="20"/>
        <v>0</v>
      </c>
      <c r="Q323" s="85" t="str">
        <f t="shared" si="23"/>
        <v/>
      </c>
      <c r="R323" s="85" t="str">
        <f t="shared" si="24"/>
        <v/>
      </c>
    </row>
    <row r="324" spans="3:18" ht="17.45" customHeight="1" x14ac:dyDescent="0.2">
      <c r="C324" s="111"/>
      <c r="D324" s="112"/>
      <c r="E324" s="113"/>
      <c r="F324" s="113"/>
      <c r="G324" s="113"/>
      <c r="H324" s="114"/>
      <c r="I324" s="113"/>
      <c r="J324" s="113"/>
      <c r="K324" s="113"/>
      <c r="L324" s="113"/>
      <c r="M324" s="85" t="str">
        <f t="shared" si="21"/>
        <v/>
      </c>
      <c r="O324" s="85" t="str">
        <f t="shared" si="22"/>
        <v/>
      </c>
      <c r="P324" s="85">
        <f t="shared" si="20"/>
        <v>0</v>
      </c>
      <c r="Q324" s="85" t="str">
        <f t="shared" si="23"/>
        <v/>
      </c>
      <c r="R324" s="85" t="str">
        <f t="shared" si="24"/>
        <v/>
      </c>
    </row>
    <row r="325" spans="3:18" ht="17.45" customHeight="1" x14ac:dyDescent="0.2">
      <c r="C325" s="111"/>
      <c r="D325" s="112"/>
      <c r="E325" s="113"/>
      <c r="F325" s="113"/>
      <c r="G325" s="113"/>
      <c r="H325" s="114"/>
      <c r="I325" s="113"/>
      <c r="J325" s="113"/>
      <c r="K325" s="113"/>
      <c r="L325" s="113"/>
      <c r="M325" s="85" t="str">
        <f t="shared" si="21"/>
        <v/>
      </c>
      <c r="O325" s="85" t="str">
        <f t="shared" si="22"/>
        <v/>
      </c>
      <c r="P325" s="85">
        <f t="shared" si="20"/>
        <v>0</v>
      </c>
      <c r="Q325" s="85" t="str">
        <f t="shared" si="23"/>
        <v/>
      </c>
      <c r="R325" s="85" t="str">
        <f t="shared" si="24"/>
        <v/>
      </c>
    </row>
    <row r="326" spans="3:18" ht="17.45" customHeight="1" x14ac:dyDescent="0.2">
      <c r="C326" s="111"/>
      <c r="D326" s="112"/>
      <c r="E326" s="113"/>
      <c r="F326" s="113"/>
      <c r="G326" s="113"/>
      <c r="H326" s="114"/>
      <c r="I326" s="113"/>
      <c r="J326" s="113"/>
      <c r="K326" s="113"/>
      <c r="L326" s="113"/>
      <c r="M326" s="85" t="str">
        <f t="shared" si="21"/>
        <v/>
      </c>
      <c r="O326" s="85" t="str">
        <f t="shared" si="22"/>
        <v/>
      </c>
      <c r="P326" s="85">
        <f t="shared" si="20"/>
        <v>0</v>
      </c>
      <c r="Q326" s="85" t="str">
        <f t="shared" si="23"/>
        <v/>
      </c>
      <c r="R326" s="85" t="str">
        <f t="shared" si="24"/>
        <v/>
      </c>
    </row>
    <row r="327" spans="3:18" ht="17.45" customHeight="1" x14ac:dyDescent="0.2">
      <c r="C327" s="111"/>
      <c r="D327" s="112"/>
      <c r="E327" s="113"/>
      <c r="F327" s="113"/>
      <c r="G327" s="113"/>
      <c r="H327" s="114"/>
      <c r="I327" s="113"/>
      <c r="J327" s="113"/>
      <c r="K327" s="113"/>
      <c r="L327" s="113"/>
      <c r="M327" s="85" t="str">
        <f t="shared" si="21"/>
        <v/>
      </c>
      <c r="O327" s="85" t="str">
        <f t="shared" si="22"/>
        <v/>
      </c>
      <c r="P327" s="85">
        <f t="shared" si="20"/>
        <v>0</v>
      </c>
      <c r="Q327" s="85" t="str">
        <f t="shared" si="23"/>
        <v/>
      </c>
      <c r="R327" s="85" t="str">
        <f t="shared" si="24"/>
        <v/>
      </c>
    </row>
    <row r="328" spans="3:18" ht="17.45" customHeight="1" x14ac:dyDescent="0.2">
      <c r="C328" s="111"/>
      <c r="D328" s="112"/>
      <c r="E328" s="113"/>
      <c r="F328" s="113"/>
      <c r="G328" s="113"/>
      <c r="H328" s="114"/>
      <c r="I328" s="113"/>
      <c r="J328" s="113"/>
      <c r="K328" s="113"/>
      <c r="L328" s="113"/>
      <c r="M328" s="85" t="str">
        <f t="shared" si="21"/>
        <v/>
      </c>
      <c r="O328" s="85" t="str">
        <f t="shared" si="22"/>
        <v/>
      </c>
      <c r="P328" s="85">
        <f t="shared" si="20"/>
        <v>0</v>
      </c>
      <c r="Q328" s="85" t="str">
        <f t="shared" si="23"/>
        <v/>
      </c>
      <c r="R328" s="85" t="str">
        <f t="shared" si="24"/>
        <v/>
      </c>
    </row>
    <row r="329" spans="3:18" ht="17.45" customHeight="1" x14ac:dyDescent="0.2">
      <c r="C329" s="111"/>
      <c r="D329" s="112"/>
      <c r="E329" s="113"/>
      <c r="F329" s="113"/>
      <c r="G329" s="113"/>
      <c r="H329" s="114"/>
      <c r="I329" s="113"/>
      <c r="J329" s="113"/>
      <c r="K329" s="113"/>
      <c r="L329" s="113"/>
      <c r="M329" s="85" t="str">
        <f t="shared" si="21"/>
        <v/>
      </c>
      <c r="O329" s="85" t="str">
        <f t="shared" si="22"/>
        <v/>
      </c>
      <c r="P329" s="85">
        <f t="shared" si="20"/>
        <v>0</v>
      </c>
      <c r="Q329" s="85" t="str">
        <f t="shared" si="23"/>
        <v/>
      </c>
      <c r="R329" s="85" t="str">
        <f t="shared" si="24"/>
        <v/>
      </c>
    </row>
    <row r="330" spans="3:18" ht="17.45" customHeight="1" x14ac:dyDescent="0.2">
      <c r="C330" s="111"/>
      <c r="D330" s="112"/>
      <c r="E330" s="113"/>
      <c r="F330" s="113"/>
      <c r="G330" s="113"/>
      <c r="H330" s="114"/>
      <c r="I330" s="113"/>
      <c r="J330" s="113"/>
      <c r="K330" s="113"/>
      <c r="L330" s="113"/>
      <c r="M330" s="85" t="str">
        <f t="shared" si="21"/>
        <v/>
      </c>
      <c r="O330" s="85" t="str">
        <f t="shared" si="22"/>
        <v/>
      </c>
      <c r="P330" s="85">
        <f t="shared" si="20"/>
        <v>0</v>
      </c>
      <c r="Q330" s="85" t="str">
        <f t="shared" si="23"/>
        <v/>
      </c>
      <c r="R330" s="85" t="str">
        <f t="shared" si="24"/>
        <v/>
      </c>
    </row>
    <row r="331" spans="3:18" ht="17.45" customHeight="1" x14ac:dyDescent="0.2">
      <c r="C331" s="111"/>
      <c r="D331" s="112"/>
      <c r="E331" s="113"/>
      <c r="F331" s="113"/>
      <c r="G331" s="113"/>
      <c r="H331" s="114"/>
      <c r="I331" s="113"/>
      <c r="J331" s="113"/>
      <c r="K331" s="113"/>
      <c r="L331" s="113"/>
      <c r="M331" s="85" t="str">
        <f t="shared" si="21"/>
        <v/>
      </c>
      <c r="O331" s="85" t="str">
        <f t="shared" si="22"/>
        <v/>
      </c>
      <c r="P331" s="85">
        <f t="shared" si="20"/>
        <v>0</v>
      </c>
      <c r="Q331" s="85" t="str">
        <f t="shared" si="23"/>
        <v/>
      </c>
      <c r="R331" s="85" t="str">
        <f t="shared" si="24"/>
        <v/>
      </c>
    </row>
    <row r="332" spans="3:18" ht="17.45" customHeight="1" x14ac:dyDescent="0.2">
      <c r="C332" s="111"/>
      <c r="D332" s="112"/>
      <c r="E332" s="113"/>
      <c r="F332" s="113"/>
      <c r="G332" s="113"/>
      <c r="H332" s="114"/>
      <c r="I332" s="113"/>
      <c r="J332" s="113"/>
      <c r="K332" s="113"/>
      <c r="L332" s="113"/>
      <c r="M332" s="85" t="str">
        <f t="shared" si="21"/>
        <v/>
      </c>
      <c r="O332" s="85" t="str">
        <f t="shared" si="22"/>
        <v/>
      </c>
      <c r="P332" s="85">
        <f t="shared" si="20"/>
        <v>0</v>
      </c>
      <c r="Q332" s="85" t="str">
        <f t="shared" si="23"/>
        <v/>
      </c>
      <c r="R332" s="85" t="str">
        <f t="shared" si="24"/>
        <v/>
      </c>
    </row>
    <row r="333" spans="3:18" ht="17.45" customHeight="1" x14ac:dyDescent="0.2">
      <c r="C333" s="111"/>
      <c r="D333" s="112"/>
      <c r="E333" s="113"/>
      <c r="F333" s="113"/>
      <c r="G333" s="113"/>
      <c r="H333" s="114"/>
      <c r="I333" s="113"/>
      <c r="J333" s="113"/>
      <c r="K333" s="113"/>
      <c r="L333" s="113"/>
      <c r="M333" s="85" t="str">
        <f t="shared" si="21"/>
        <v/>
      </c>
      <c r="O333" s="85" t="str">
        <f t="shared" si="22"/>
        <v/>
      </c>
      <c r="P333" s="85">
        <f t="shared" si="20"/>
        <v>0</v>
      </c>
      <c r="Q333" s="85" t="str">
        <f t="shared" si="23"/>
        <v/>
      </c>
      <c r="R333" s="85" t="str">
        <f t="shared" si="24"/>
        <v/>
      </c>
    </row>
    <row r="334" spans="3:18" ht="17.45" customHeight="1" x14ac:dyDescent="0.2">
      <c r="C334" s="111"/>
      <c r="D334" s="112"/>
      <c r="E334" s="113"/>
      <c r="F334" s="113"/>
      <c r="G334" s="113"/>
      <c r="H334" s="114"/>
      <c r="I334" s="113"/>
      <c r="J334" s="113"/>
      <c r="K334" s="113"/>
      <c r="L334" s="113"/>
      <c r="M334" s="85" t="str">
        <f t="shared" si="21"/>
        <v/>
      </c>
      <c r="O334" s="85" t="str">
        <f t="shared" si="22"/>
        <v/>
      </c>
      <c r="P334" s="85">
        <f t="shared" ref="P334:P397" si="25">IF($H334=0%,G334,"")</f>
        <v>0</v>
      </c>
      <c r="Q334" s="85" t="str">
        <f t="shared" si="23"/>
        <v/>
      </c>
      <c r="R334" s="85" t="str">
        <f t="shared" si="24"/>
        <v/>
      </c>
    </row>
    <row r="335" spans="3:18" ht="17.45" customHeight="1" x14ac:dyDescent="0.2">
      <c r="C335" s="111"/>
      <c r="D335" s="112"/>
      <c r="E335" s="113"/>
      <c r="F335" s="113"/>
      <c r="G335" s="113"/>
      <c r="H335" s="114"/>
      <c r="I335" s="113"/>
      <c r="J335" s="113"/>
      <c r="K335" s="113"/>
      <c r="L335" s="113"/>
      <c r="M335" s="85" t="str">
        <f t="shared" ref="M335:M398" si="26">IF(G335&amp;I335&amp;J335&amp;K335&amp;L335="","",G335+I335+J335-K335-L335)</f>
        <v/>
      </c>
      <c r="O335" s="85" t="str">
        <f t="shared" ref="O335:O398" si="27">IF($H335="E",G335,"")</f>
        <v/>
      </c>
      <c r="P335" s="85">
        <f t="shared" si="25"/>
        <v>0</v>
      </c>
      <c r="Q335" s="85" t="str">
        <f t="shared" si="23"/>
        <v/>
      </c>
      <c r="R335" s="85" t="str">
        <f t="shared" si="24"/>
        <v/>
      </c>
    </row>
    <row r="336" spans="3:18" ht="17.45" customHeight="1" x14ac:dyDescent="0.2">
      <c r="C336" s="111"/>
      <c r="D336" s="112"/>
      <c r="E336" s="113"/>
      <c r="F336" s="113"/>
      <c r="G336" s="113"/>
      <c r="H336" s="114"/>
      <c r="I336" s="113"/>
      <c r="J336" s="113"/>
      <c r="K336" s="113"/>
      <c r="L336" s="113"/>
      <c r="M336" s="85" t="str">
        <f t="shared" si="26"/>
        <v/>
      </c>
      <c r="O336" s="85" t="str">
        <f t="shared" si="27"/>
        <v/>
      </c>
      <c r="P336" s="85">
        <f t="shared" si="25"/>
        <v>0</v>
      </c>
      <c r="Q336" s="85" t="str">
        <f t="shared" ref="Q336:Q399" si="28">IF(OR($H336=2%,$H336=6%,$H336=8%),$I336/$H336,IF($H336="0% Decreto",G336,""))</f>
        <v/>
      </c>
      <c r="R336" s="85" t="str">
        <f t="shared" ref="R336:R399" si="29">IF(OR($H336=15%,$H336=16%),$I336/$H336,"")</f>
        <v/>
      </c>
    </row>
    <row r="337" spans="3:18" ht="17.45" customHeight="1" x14ac:dyDescent="0.2">
      <c r="C337" s="111"/>
      <c r="D337" s="112"/>
      <c r="E337" s="113"/>
      <c r="F337" s="113"/>
      <c r="G337" s="113"/>
      <c r="H337" s="114"/>
      <c r="I337" s="113"/>
      <c r="J337" s="113"/>
      <c r="K337" s="113"/>
      <c r="L337" s="113"/>
      <c r="M337" s="85" t="str">
        <f t="shared" si="26"/>
        <v/>
      </c>
      <c r="O337" s="85" t="str">
        <f t="shared" si="27"/>
        <v/>
      </c>
      <c r="P337" s="85">
        <f t="shared" si="25"/>
        <v>0</v>
      </c>
      <c r="Q337" s="85" t="str">
        <f t="shared" si="28"/>
        <v/>
      </c>
      <c r="R337" s="85" t="str">
        <f t="shared" si="29"/>
        <v/>
      </c>
    </row>
    <row r="338" spans="3:18" ht="17.45" customHeight="1" x14ac:dyDescent="0.2">
      <c r="C338" s="111"/>
      <c r="D338" s="112"/>
      <c r="E338" s="113"/>
      <c r="F338" s="113"/>
      <c r="G338" s="113"/>
      <c r="H338" s="114"/>
      <c r="I338" s="113"/>
      <c r="J338" s="113"/>
      <c r="K338" s="113"/>
      <c r="L338" s="113"/>
      <c r="M338" s="85" t="str">
        <f t="shared" si="26"/>
        <v/>
      </c>
      <c r="O338" s="85" t="str">
        <f t="shared" si="27"/>
        <v/>
      </c>
      <c r="P338" s="85">
        <f t="shared" si="25"/>
        <v>0</v>
      </c>
      <c r="Q338" s="85" t="str">
        <f t="shared" si="28"/>
        <v/>
      </c>
      <c r="R338" s="85" t="str">
        <f t="shared" si="29"/>
        <v/>
      </c>
    </row>
    <row r="339" spans="3:18" ht="17.45" customHeight="1" x14ac:dyDescent="0.2">
      <c r="C339" s="111"/>
      <c r="D339" s="112"/>
      <c r="E339" s="113"/>
      <c r="F339" s="113"/>
      <c r="G339" s="113"/>
      <c r="H339" s="114"/>
      <c r="I339" s="113"/>
      <c r="J339" s="113"/>
      <c r="K339" s="113"/>
      <c r="L339" s="113"/>
      <c r="M339" s="85" t="str">
        <f t="shared" si="26"/>
        <v/>
      </c>
      <c r="O339" s="85" t="str">
        <f t="shared" si="27"/>
        <v/>
      </c>
      <c r="P339" s="85">
        <f t="shared" si="25"/>
        <v>0</v>
      </c>
      <c r="Q339" s="85" t="str">
        <f t="shared" si="28"/>
        <v/>
      </c>
      <c r="R339" s="85" t="str">
        <f t="shared" si="29"/>
        <v/>
      </c>
    </row>
    <row r="340" spans="3:18" ht="17.45" customHeight="1" x14ac:dyDescent="0.2">
      <c r="C340" s="111"/>
      <c r="D340" s="112"/>
      <c r="E340" s="113"/>
      <c r="F340" s="113"/>
      <c r="G340" s="113"/>
      <c r="H340" s="114"/>
      <c r="I340" s="113"/>
      <c r="J340" s="113"/>
      <c r="K340" s="113"/>
      <c r="L340" s="113"/>
      <c r="M340" s="85" t="str">
        <f t="shared" si="26"/>
        <v/>
      </c>
      <c r="O340" s="85" t="str">
        <f t="shared" si="27"/>
        <v/>
      </c>
      <c r="P340" s="85">
        <f t="shared" si="25"/>
        <v>0</v>
      </c>
      <c r="Q340" s="85" t="str">
        <f t="shared" si="28"/>
        <v/>
      </c>
      <c r="R340" s="85" t="str">
        <f t="shared" si="29"/>
        <v/>
      </c>
    </row>
    <row r="341" spans="3:18" ht="17.45" customHeight="1" x14ac:dyDescent="0.2">
      <c r="C341" s="111"/>
      <c r="D341" s="112"/>
      <c r="E341" s="113"/>
      <c r="F341" s="113"/>
      <c r="G341" s="113"/>
      <c r="H341" s="114"/>
      <c r="I341" s="113"/>
      <c r="J341" s="113"/>
      <c r="K341" s="113"/>
      <c r="L341" s="113"/>
      <c r="M341" s="85" t="str">
        <f t="shared" si="26"/>
        <v/>
      </c>
      <c r="O341" s="85" t="str">
        <f t="shared" si="27"/>
        <v/>
      </c>
      <c r="P341" s="85">
        <f t="shared" si="25"/>
        <v>0</v>
      </c>
      <c r="Q341" s="85" t="str">
        <f t="shared" si="28"/>
        <v/>
      </c>
      <c r="R341" s="85" t="str">
        <f t="shared" si="29"/>
        <v/>
      </c>
    </row>
    <row r="342" spans="3:18" ht="17.45" customHeight="1" x14ac:dyDescent="0.2">
      <c r="C342" s="111"/>
      <c r="D342" s="112"/>
      <c r="E342" s="113"/>
      <c r="F342" s="113"/>
      <c r="G342" s="113"/>
      <c r="H342" s="114"/>
      <c r="I342" s="113"/>
      <c r="J342" s="113"/>
      <c r="K342" s="113"/>
      <c r="L342" s="113"/>
      <c r="M342" s="85" t="str">
        <f t="shared" si="26"/>
        <v/>
      </c>
      <c r="O342" s="85" t="str">
        <f t="shared" si="27"/>
        <v/>
      </c>
      <c r="P342" s="85">
        <f t="shared" si="25"/>
        <v>0</v>
      </c>
      <c r="Q342" s="85" t="str">
        <f t="shared" si="28"/>
        <v/>
      </c>
      <c r="R342" s="85" t="str">
        <f t="shared" si="29"/>
        <v/>
      </c>
    </row>
    <row r="343" spans="3:18" ht="17.45" customHeight="1" x14ac:dyDescent="0.2">
      <c r="C343" s="111"/>
      <c r="D343" s="112"/>
      <c r="E343" s="113"/>
      <c r="F343" s="113"/>
      <c r="G343" s="113"/>
      <c r="H343" s="114"/>
      <c r="I343" s="113"/>
      <c r="J343" s="113"/>
      <c r="K343" s="113"/>
      <c r="L343" s="113"/>
      <c r="M343" s="85" t="str">
        <f t="shared" si="26"/>
        <v/>
      </c>
      <c r="O343" s="85" t="str">
        <f t="shared" si="27"/>
        <v/>
      </c>
      <c r="P343" s="85">
        <f t="shared" si="25"/>
        <v>0</v>
      </c>
      <c r="Q343" s="85" t="str">
        <f t="shared" si="28"/>
        <v/>
      </c>
      <c r="R343" s="85" t="str">
        <f t="shared" si="29"/>
        <v/>
      </c>
    </row>
    <row r="344" spans="3:18" ht="17.45" customHeight="1" x14ac:dyDescent="0.2">
      <c r="C344" s="111"/>
      <c r="D344" s="112"/>
      <c r="E344" s="113"/>
      <c r="F344" s="113"/>
      <c r="G344" s="113"/>
      <c r="H344" s="114"/>
      <c r="I344" s="113"/>
      <c r="J344" s="113"/>
      <c r="K344" s="113"/>
      <c r="L344" s="113"/>
      <c r="M344" s="85" t="str">
        <f t="shared" si="26"/>
        <v/>
      </c>
      <c r="O344" s="85" t="str">
        <f t="shared" si="27"/>
        <v/>
      </c>
      <c r="P344" s="85">
        <f t="shared" si="25"/>
        <v>0</v>
      </c>
      <c r="Q344" s="85" t="str">
        <f t="shared" si="28"/>
        <v/>
      </c>
      <c r="R344" s="85" t="str">
        <f t="shared" si="29"/>
        <v/>
      </c>
    </row>
    <row r="345" spans="3:18" ht="17.45" customHeight="1" x14ac:dyDescent="0.2">
      <c r="C345" s="111"/>
      <c r="D345" s="112"/>
      <c r="E345" s="113"/>
      <c r="F345" s="113"/>
      <c r="G345" s="113"/>
      <c r="H345" s="114"/>
      <c r="I345" s="113"/>
      <c r="J345" s="113"/>
      <c r="K345" s="113"/>
      <c r="L345" s="113"/>
      <c r="M345" s="85" t="str">
        <f t="shared" si="26"/>
        <v/>
      </c>
      <c r="O345" s="85" t="str">
        <f t="shared" si="27"/>
        <v/>
      </c>
      <c r="P345" s="85">
        <f t="shared" si="25"/>
        <v>0</v>
      </c>
      <c r="Q345" s="85" t="str">
        <f t="shared" si="28"/>
        <v/>
      </c>
      <c r="R345" s="85" t="str">
        <f t="shared" si="29"/>
        <v/>
      </c>
    </row>
    <row r="346" spans="3:18" ht="17.45" customHeight="1" x14ac:dyDescent="0.2">
      <c r="C346" s="111"/>
      <c r="D346" s="112"/>
      <c r="E346" s="113"/>
      <c r="F346" s="113"/>
      <c r="G346" s="113"/>
      <c r="H346" s="114"/>
      <c r="I346" s="113"/>
      <c r="J346" s="113"/>
      <c r="K346" s="113"/>
      <c r="L346" s="113"/>
      <c r="M346" s="85" t="str">
        <f t="shared" si="26"/>
        <v/>
      </c>
      <c r="O346" s="85" t="str">
        <f t="shared" si="27"/>
        <v/>
      </c>
      <c r="P346" s="85">
        <f t="shared" si="25"/>
        <v>0</v>
      </c>
      <c r="Q346" s="85" t="str">
        <f t="shared" si="28"/>
        <v/>
      </c>
      <c r="R346" s="85" t="str">
        <f t="shared" si="29"/>
        <v/>
      </c>
    </row>
    <row r="347" spans="3:18" ht="17.45" customHeight="1" x14ac:dyDescent="0.2">
      <c r="C347" s="111"/>
      <c r="D347" s="112"/>
      <c r="E347" s="113"/>
      <c r="F347" s="113"/>
      <c r="G347" s="113"/>
      <c r="H347" s="114"/>
      <c r="I347" s="113"/>
      <c r="J347" s="113"/>
      <c r="K347" s="113"/>
      <c r="L347" s="113"/>
      <c r="M347" s="85" t="str">
        <f t="shared" si="26"/>
        <v/>
      </c>
      <c r="O347" s="85" t="str">
        <f t="shared" si="27"/>
        <v/>
      </c>
      <c r="P347" s="85">
        <f t="shared" si="25"/>
        <v>0</v>
      </c>
      <c r="Q347" s="85" t="str">
        <f t="shared" si="28"/>
        <v/>
      </c>
      <c r="R347" s="85" t="str">
        <f t="shared" si="29"/>
        <v/>
      </c>
    </row>
    <row r="348" spans="3:18" ht="17.45" customHeight="1" x14ac:dyDescent="0.2">
      <c r="C348" s="111"/>
      <c r="D348" s="112"/>
      <c r="E348" s="113"/>
      <c r="F348" s="113"/>
      <c r="G348" s="113"/>
      <c r="H348" s="114"/>
      <c r="I348" s="113"/>
      <c r="J348" s="113"/>
      <c r="K348" s="113"/>
      <c r="L348" s="113"/>
      <c r="M348" s="85" t="str">
        <f t="shared" si="26"/>
        <v/>
      </c>
      <c r="O348" s="85" t="str">
        <f t="shared" si="27"/>
        <v/>
      </c>
      <c r="P348" s="85">
        <f t="shared" si="25"/>
        <v>0</v>
      </c>
      <c r="Q348" s="85" t="str">
        <f t="shared" si="28"/>
        <v/>
      </c>
      <c r="R348" s="85" t="str">
        <f t="shared" si="29"/>
        <v/>
      </c>
    </row>
    <row r="349" spans="3:18" ht="17.45" customHeight="1" x14ac:dyDescent="0.2">
      <c r="C349" s="111"/>
      <c r="D349" s="112"/>
      <c r="E349" s="113"/>
      <c r="F349" s="113"/>
      <c r="G349" s="113"/>
      <c r="H349" s="114"/>
      <c r="I349" s="113"/>
      <c r="J349" s="113"/>
      <c r="K349" s="113"/>
      <c r="L349" s="113"/>
      <c r="M349" s="85" t="str">
        <f t="shared" si="26"/>
        <v/>
      </c>
      <c r="O349" s="85" t="str">
        <f t="shared" si="27"/>
        <v/>
      </c>
      <c r="P349" s="85">
        <f t="shared" si="25"/>
        <v>0</v>
      </c>
      <c r="Q349" s="85" t="str">
        <f t="shared" si="28"/>
        <v/>
      </c>
      <c r="R349" s="85" t="str">
        <f t="shared" si="29"/>
        <v/>
      </c>
    </row>
    <row r="350" spans="3:18" ht="17.45" customHeight="1" x14ac:dyDescent="0.2">
      <c r="C350" s="111"/>
      <c r="D350" s="112"/>
      <c r="E350" s="113"/>
      <c r="F350" s="113"/>
      <c r="G350" s="113"/>
      <c r="H350" s="114"/>
      <c r="I350" s="113"/>
      <c r="J350" s="113"/>
      <c r="K350" s="113"/>
      <c r="L350" s="113"/>
      <c r="M350" s="85" t="str">
        <f t="shared" si="26"/>
        <v/>
      </c>
      <c r="O350" s="85" t="str">
        <f t="shared" si="27"/>
        <v/>
      </c>
      <c r="P350" s="85">
        <f t="shared" si="25"/>
        <v>0</v>
      </c>
      <c r="Q350" s="85" t="str">
        <f t="shared" si="28"/>
        <v/>
      </c>
      <c r="R350" s="85" t="str">
        <f t="shared" si="29"/>
        <v/>
      </c>
    </row>
    <row r="351" spans="3:18" ht="17.45" customHeight="1" x14ac:dyDescent="0.2">
      <c r="C351" s="111"/>
      <c r="D351" s="112"/>
      <c r="E351" s="113"/>
      <c r="F351" s="113"/>
      <c r="G351" s="113"/>
      <c r="H351" s="114"/>
      <c r="I351" s="113"/>
      <c r="J351" s="113"/>
      <c r="K351" s="113"/>
      <c r="L351" s="113"/>
      <c r="M351" s="85" t="str">
        <f t="shared" si="26"/>
        <v/>
      </c>
      <c r="O351" s="85" t="str">
        <f t="shared" si="27"/>
        <v/>
      </c>
      <c r="P351" s="85">
        <f t="shared" si="25"/>
        <v>0</v>
      </c>
      <c r="Q351" s="85" t="str">
        <f t="shared" si="28"/>
        <v/>
      </c>
      <c r="R351" s="85" t="str">
        <f t="shared" si="29"/>
        <v/>
      </c>
    </row>
    <row r="352" spans="3:18" ht="17.45" customHeight="1" x14ac:dyDescent="0.2">
      <c r="C352" s="111"/>
      <c r="D352" s="112"/>
      <c r="E352" s="113"/>
      <c r="F352" s="113"/>
      <c r="G352" s="113"/>
      <c r="H352" s="114"/>
      <c r="I352" s="113"/>
      <c r="J352" s="113"/>
      <c r="K352" s="113"/>
      <c r="L352" s="113"/>
      <c r="M352" s="85" t="str">
        <f t="shared" si="26"/>
        <v/>
      </c>
      <c r="O352" s="85" t="str">
        <f t="shared" si="27"/>
        <v/>
      </c>
      <c r="P352" s="85">
        <f t="shared" si="25"/>
        <v>0</v>
      </c>
      <c r="Q352" s="85" t="str">
        <f t="shared" si="28"/>
        <v/>
      </c>
      <c r="R352" s="85" t="str">
        <f t="shared" si="29"/>
        <v/>
      </c>
    </row>
    <row r="353" spans="3:18" ht="17.45" customHeight="1" x14ac:dyDescent="0.2">
      <c r="C353" s="111"/>
      <c r="D353" s="112"/>
      <c r="E353" s="113"/>
      <c r="F353" s="113"/>
      <c r="G353" s="113"/>
      <c r="H353" s="114"/>
      <c r="I353" s="113"/>
      <c r="J353" s="113"/>
      <c r="K353" s="113"/>
      <c r="L353" s="113"/>
      <c r="M353" s="85" t="str">
        <f t="shared" si="26"/>
        <v/>
      </c>
      <c r="O353" s="85" t="str">
        <f t="shared" si="27"/>
        <v/>
      </c>
      <c r="P353" s="85">
        <f t="shared" si="25"/>
        <v>0</v>
      </c>
      <c r="Q353" s="85" t="str">
        <f t="shared" si="28"/>
        <v/>
      </c>
      <c r="R353" s="85" t="str">
        <f t="shared" si="29"/>
        <v/>
      </c>
    </row>
    <row r="354" spans="3:18" ht="17.45" customHeight="1" x14ac:dyDescent="0.2">
      <c r="C354" s="111"/>
      <c r="D354" s="112"/>
      <c r="E354" s="113"/>
      <c r="F354" s="113"/>
      <c r="G354" s="113"/>
      <c r="H354" s="114"/>
      <c r="I354" s="113"/>
      <c r="J354" s="113"/>
      <c r="K354" s="113"/>
      <c r="L354" s="113"/>
      <c r="M354" s="85" t="str">
        <f t="shared" si="26"/>
        <v/>
      </c>
      <c r="O354" s="85" t="str">
        <f t="shared" si="27"/>
        <v/>
      </c>
      <c r="P354" s="85">
        <f t="shared" si="25"/>
        <v>0</v>
      </c>
      <c r="Q354" s="85" t="str">
        <f t="shared" si="28"/>
        <v/>
      </c>
      <c r="R354" s="85" t="str">
        <f t="shared" si="29"/>
        <v/>
      </c>
    </row>
    <row r="355" spans="3:18" ht="17.45" customHeight="1" x14ac:dyDescent="0.2">
      <c r="C355" s="111"/>
      <c r="D355" s="112"/>
      <c r="E355" s="113"/>
      <c r="F355" s="113"/>
      <c r="G355" s="113"/>
      <c r="H355" s="114"/>
      <c r="I355" s="113"/>
      <c r="J355" s="113"/>
      <c r="K355" s="113"/>
      <c r="L355" s="113"/>
      <c r="M355" s="85" t="str">
        <f t="shared" si="26"/>
        <v/>
      </c>
      <c r="O355" s="85" t="str">
        <f t="shared" si="27"/>
        <v/>
      </c>
      <c r="P355" s="85">
        <f t="shared" si="25"/>
        <v>0</v>
      </c>
      <c r="Q355" s="85" t="str">
        <f t="shared" si="28"/>
        <v/>
      </c>
      <c r="R355" s="85" t="str">
        <f t="shared" si="29"/>
        <v/>
      </c>
    </row>
    <row r="356" spans="3:18" ht="17.45" customHeight="1" x14ac:dyDescent="0.2">
      <c r="C356" s="111"/>
      <c r="D356" s="112"/>
      <c r="E356" s="113"/>
      <c r="F356" s="113"/>
      <c r="G356" s="113"/>
      <c r="H356" s="114"/>
      <c r="I356" s="113"/>
      <c r="J356" s="113"/>
      <c r="K356" s="113"/>
      <c r="L356" s="113"/>
      <c r="M356" s="85" t="str">
        <f t="shared" si="26"/>
        <v/>
      </c>
      <c r="O356" s="85" t="str">
        <f t="shared" si="27"/>
        <v/>
      </c>
      <c r="P356" s="85">
        <f t="shared" si="25"/>
        <v>0</v>
      </c>
      <c r="Q356" s="85" t="str">
        <f t="shared" si="28"/>
        <v/>
      </c>
      <c r="R356" s="85" t="str">
        <f t="shared" si="29"/>
        <v/>
      </c>
    </row>
    <row r="357" spans="3:18" ht="17.45" customHeight="1" x14ac:dyDescent="0.2">
      <c r="C357" s="111"/>
      <c r="D357" s="112"/>
      <c r="E357" s="113"/>
      <c r="F357" s="113"/>
      <c r="G357" s="113"/>
      <c r="H357" s="114"/>
      <c r="I357" s="113"/>
      <c r="J357" s="113"/>
      <c r="K357" s="113"/>
      <c r="L357" s="113"/>
      <c r="M357" s="85" t="str">
        <f t="shared" si="26"/>
        <v/>
      </c>
      <c r="O357" s="85" t="str">
        <f t="shared" si="27"/>
        <v/>
      </c>
      <c r="P357" s="85">
        <f t="shared" si="25"/>
        <v>0</v>
      </c>
      <c r="Q357" s="85" t="str">
        <f t="shared" si="28"/>
        <v/>
      </c>
      <c r="R357" s="85" t="str">
        <f t="shared" si="29"/>
        <v/>
      </c>
    </row>
    <row r="358" spans="3:18" ht="17.45" customHeight="1" x14ac:dyDescent="0.2">
      <c r="C358" s="111"/>
      <c r="D358" s="112"/>
      <c r="E358" s="113"/>
      <c r="F358" s="113"/>
      <c r="G358" s="113"/>
      <c r="H358" s="114"/>
      <c r="I358" s="113"/>
      <c r="J358" s="113"/>
      <c r="K358" s="113"/>
      <c r="L358" s="113"/>
      <c r="M358" s="85" t="str">
        <f t="shared" si="26"/>
        <v/>
      </c>
      <c r="O358" s="85" t="str">
        <f t="shared" si="27"/>
        <v/>
      </c>
      <c r="P358" s="85">
        <f t="shared" si="25"/>
        <v>0</v>
      </c>
      <c r="Q358" s="85" t="str">
        <f t="shared" si="28"/>
        <v/>
      </c>
      <c r="R358" s="85" t="str">
        <f t="shared" si="29"/>
        <v/>
      </c>
    </row>
    <row r="359" spans="3:18" ht="17.45" customHeight="1" x14ac:dyDescent="0.2">
      <c r="C359" s="111"/>
      <c r="D359" s="112"/>
      <c r="E359" s="113"/>
      <c r="F359" s="113"/>
      <c r="G359" s="113"/>
      <c r="H359" s="114"/>
      <c r="I359" s="113"/>
      <c r="J359" s="113"/>
      <c r="K359" s="113"/>
      <c r="L359" s="113"/>
      <c r="M359" s="85" t="str">
        <f t="shared" si="26"/>
        <v/>
      </c>
      <c r="O359" s="85" t="str">
        <f t="shared" si="27"/>
        <v/>
      </c>
      <c r="P359" s="85">
        <f t="shared" si="25"/>
        <v>0</v>
      </c>
      <c r="Q359" s="85" t="str">
        <f t="shared" si="28"/>
        <v/>
      </c>
      <c r="R359" s="85" t="str">
        <f t="shared" si="29"/>
        <v/>
      </c>
    </row>
    <row r="360" spans="3:18" ht="17.45" customHeight="1" x14ac:dyDescent="0.2">
      <c r="C360" s="111"/>
      <c r="D360" s="112"/>
      <c r="E360" s="113"/>
      <c r="F360" s="113"/>
      <c r="G360" s="113"/>
      <c r="H360" s="114"/>
      <c r="I360" s="113"/>
      <c r="J360" s="113"/>
      <c r="K360" s="113"/>
      <c r="L360" s="113"/>
      <c r="M360" s="85" t="str">
        <f t="shared" si="26"/>
        <v/>
      </c>
      <c r="O360" s="85" t="str">
        <f t="shared" si="27"/>
        <v/>
      </c>
      <c r="P360" s="85">
        <f t="shared" si="25"/>
        <v>0</v>
      </c>
      <c r="Q360" s="85" t="str">
        <f t="shared" si="28"/>
        <v/>
      </c>
      <c r="R360" s="85" t="str">
        <f t="shared" si="29"/>
        <v/>
      </c>
    </row>
    <row r="361" spans="3:18" ht="17.45" customHeight="1" x14ac:dyDescent="0.2">
      <c r="C361" s="111"/>
      <c r="D361" s="112"/>
      <c r="E361" s="113"/>
      <c r="F361" s="113"/>
      <c r="G361" s="113"/>
      <c r="H361" s="114"/>
      <c r="I361" s="113"/>
      <c r="J361" s="113"/>
      <c r="K361" s="113"/>
      <c r="L361" s="113"/>
      <c r="M361" s="85" t="str">
        <f t="shared" si="26"/>
        <v/>
      </c>
      <c r="O361" s="85" t="str">
        <f t="shared" si="27"/>
        <v/>
      </c>
      <c r="P361" s="85">
        <f t="shared" si="25"/>
        <v>0</v>
      </c>
      <c r="Q361" s="85" t="str">
        <f t="shared" si="28"/>
        <v/>
      </c>
      <c r="R361" s="85" t="str">
        <f t="shared" si="29"/>
        <v/>
      </c>
    </row>
    <row r="362" spans="3:18" ht="17.45" customHeight="1" x14ac:dyDescent="0.2">
      <c r="C362" s="111"/>
      <c r="D362" s="112"/>
      <c r="E362" s="113"/>
      <c r="F362" s="113"/>
      <c r="G362" s="113"/>
      <c r="H362" s="114"/>
      <c r="I362" s="113"/>
      <c r="J362" s="113"/>
      <c r="K362" s="113"/>
      <c r="L362" s="113"/>
      <c r="M362" s="85" t="str">
        <f t="shared" si="26"/>
        <v/>
      </c>
      <c r="O362" s="85" t="str">
        <f t="shared" si="27"/>
        <v/>
      </c>
      <c r="P362" s="85">
        <f t="shared" si="25"/>
        <v>0</v>
      </c>
      <c r="Q362" s="85" t="str">
        <f t="shared" si="28"/>
        <v/>
      </c>
      <c r="R362" s="85" t="str">
        <f t="shared" si="29"/>
        <v/>
      </c>
    </row>
    <row r="363" spans="3:18" ht="17.45" customHeight="1" x14ac:dyDescent="0.2">
      <c r="C363" s="111"/>
      <c r="D363" s="112"/>
      <c r="E363" s="113"/>
      <c r="F363" s="113"/>
      <c r="G363" s="113"/>
      <c r="H363" s="114"/>
      <c r="I363" s="113"/>
      <c r="J363" s="113"/>
      <c r="K363" s="113"/>
      <c r="L363" s="113"/>
      <c r="M363" s="85" t="str">
        <f t="shared" si="26"/>
        <v/>
      </c>
      <c r="O363" s="85" t="str">
        <f t="shared" si="27"/>
        <v/>
      </c>
      <c r="P363" s="85">
        <f t="shared" si="25"/>
        <v>0</v>
      </c>
      <c r="Q363" s="85" t="str">
        <f t="shared" si="28"/>
        <v/>
      </c>
      <c r="R363" s="85" t="str">
        <f t="shared" si="29"/>
        <v/>
      </c>
    </row>
    <row r="364" spans="3:18" ht="17.45" customHeight="1" x14ac:dyDescent="0.2">
      <c r="C364" s="111"/>
      <c r="D364" s="112"/>
      <c r="E364" s="113"/>
      <c r="F364" s="113"/>
      <c r="G364" s="113"/>
      <c r="H364" s="114"/>
      <c r="I364" s="113"/>
      <c r="J364" s="113"/>
      <c r="K364" s="113"/>
      <c r="L364" s="113"/>
      <c r="M364" s="85" t="str">
        <f t="shared" si="26"/>
        <v/>
      </c>
      <c r="O364" s="85" t="str">
        <f t="shared" si="27"/>
        <v/>
      </c>
      <c r="P364" s="85">
        <f t="shared" si="25"/>
        <v>0</v>
      </c>
      <c r="Q364" s="85" t="str">
        <f t="shared" si="28"/>
        <v/>
      </c>
      <c r="R364" s="85" t="str">
        <f t="shared" si="29"/>
        <v/>
      </c>
    </row>
    <row r="365" spans="3:18" ht="17.45" customHeight="1" x14ac:dyDescent="0.2">
      <c r="C365" s="111"/>
      <c r="D365" s="112"/>
      <c r="E365" s="113"/>
      <c r="F365" s="113"/>
      <c r="G365" s="113"/>
      <c r="H365" s="114"/>
      <c r="I365" s="113"/>
      <c r="J365" s="113"/>
      <c r="K365" s="113"/>
      <c r="L365" s="113"/>
      <c r="M365" s="85" t="str">
        <f t="shared" si="26"/>
        <v/>
      </c>
      <c r="O365" s="85" t="str">
        <f t="shared" si="27"/>
        <v/>
      </c>
      <c r="P365" s="85">
        <f t="shared" si="25"/>
        <v>0</v>
      </c>
      <c r="Q365" s="85" t="str">
        <f t="shared" si="28"/>
        <v/>
      </c>
      <c r="R365" s="85" t="str">
        <f t="shared" si="29"/>
        <v/>
      </c>
    </row>
    <row r="366" spans="3:18" ht="17.45" customHeight="1" x14ac:dyDescent="0.2">
      <c r="C366" s="111"/>
      <c r="D366" s="112"/>
      <c r="E366" s="113"/>
      <c r="F366" s="113"/>
      <c r="G366" s="113"/>
      <c r="H366" s="114"/>
      <c r="I366" s="113"/>
      <c r="J366" s="113"/>
      <c r="K366" s="113"/>
      <c r="L366" s="113"/>
      <c r="M366" s="85" t="str">
        <f t="shared" si="26"/>
        <v/>
      </c>
      <c r="O366" s="85" t="str">
        <f t="shared" si="27"/>
        <v/>
      </c>
      <c r="P366" s="85">
        <f t="shared" si="25"/>
        <v>0</v>
      </c>
      <c r="Q366" s="85" t="str">
        <f t="shared" si="28"/>
        <v/>
      </c>
      <c r="R366" s="85" t="str">
        <f t="shared" si="29"/>
        <v/>
      </c>
    </row>
    <row r="367" spans="3:18" ht="17.45" customHeight="1" x14ac:dyDescent="0.2">
      <c r="C367" s="111"/>
      <c r="D367" s="112"/>
      <c r="E367" s="113"/>
      <c r="F367" s="113"/>
      <c r="G367" s="113"/>
      <c r="H367" s="114"/>
      <c r="I367" s="113"/>
      <c r="J367" s="113"/>
      <c r="K367" s="113"/>
      <c r="L367" s="113"/>
      <c r="M367" s="85" t="str">
        <f t="shared" si="26"/>
        <v/>
      </c>
      <c r="O367" s="85" t="str">
        <f t="shared" si="27"/>
        <v/>
      </c>
      <c r="P367" s="85">
        <f t="shared" si="25"/>
        <v>0</v>
      </c>
      <c r="Q367" s="85" t="str">
        <f t="shared" si="28"/>
        <v/>
      </c>
      <c r="R367" s="85" t="str">
        <f t="shared" si="29"/>
        <v/>
      </c>
    </row>
    <row r="368" spans="3:18" ht="17.45" customHeight="1" x14ac:dyDescent="0.2">
      <c r="C368" s="111"/>
      <c r="D368" s="112"/>
      <c r="E368" s="113"/>
      <c r="F368" s="113"/>
      <c r="G368" s="113"/>
      <c r="H368" s="114"/>
      <c r="I368" s="113"/>
      <c r="J368" s="113"/>
      <c r="K368" s="113"/>
      <c r="L368" s="113"/>
      <c r="M368" s="85" t="str">
        <f t="shared" si="26"/>
        <v/>
      </c>
      <c r="O368" s="85" t="str">
        <f t="shared" si="27"/>
        <v/>
      </c>
      <c r="P368" s="85">
        <f t="shared" si="25"/>
        <v>0</v>
      </c>
      <c r="Q368" s="85" t="str">
        <f t="shared" si="28"/>
        <v/>
      </c>
      <c r="R368" s="85" t="str">
        <f t="shared" si="29"/>
        <v/>
      </c>
    </row>
    <row r="369" spans="3:18" ht="17.45" customHeight="1" x14ac:dyDescent="0.2">
      <c r="C369" s="111"/>
      <c r="D369" s="112"/>
      <c r="E369" s="113"/>
      <c r="F369" s="113"/>
      <c r="G369" s="113"/>
      <c r="H369" s="114"/>
      <c r="I369" s="113"/>
      <c r="J369" s="113"/>
      <c r="K369" s="113"/>
      <c r="L369" s="113"/>
      <c r="M369" s="85" t="str">
        <f t="shared" si="26"/>
        <v/>
      </c>
      <c r="O369" s="85" t="str">
        <f t="shared" si="27"/>
        <v/>
      </c>
      <c r="P369" s="85">
        <f t="shared" si="25"/>
        <v>0</v>
      </c>
      <c r="Q369" s="85" t="str">
        <f t="shared" si="28"/>
        <v/>
      </c>
      <c r="R369" s="85" t="str">
        <f t="shared" si="29"/>
        <v/>
      </c>
    </row>
    <row r="370" spans="3:18" ht="17.45" customHeight="1" x14ac:dyDescent="0.2">
      <c r="C370" s="111"/>
      <c r="D370" s="112"/>
      <c r="E370" s="113"/>
      <c r="F370" s="113"/>
      <c r="G370" s="113"/>
      <c r="H370" s="114"/>
      <c r="I370" s="113"/>
      <c r="J370" s="113"/>
      <c r="K370" s="113"/>
      <c r="L370" s="113"/>
      <c r="M370" s="85" t="str">
        <f t="shared" si="26"/>
        <v/>
      </c>
      <c r="O370" s="85" t="str">
        <f t="shared" si="27"/>
        <v/>
      </c>
      <c r="P370" s="85">
        <f t="shared" si="25"/>
        <v>0</v>
      </c>
      <c r="Q370" s="85" t="str">
        <f t="shared" si="28"/>
        <v/>
      </c>
      <c r="R370" s="85" t="str">
        <f t="shared" si="29"/>
        <v/>
      </c>
    </row>
    <row r="371" spans="3:18" ht="17.45" customHeight="1" x14ac:dyDescent="0.2">
      <c r="C371" s="111"/>
      <c r="D371" s="112"/>
      <c r="E371" s="113"/>
      <c r="F371" s="113"/>
      <c r="G371" s="113"/>
      <c r="H371" s="114"/>
      <c r="I371" s="113"/>
      <c r="J371" s="113"/>
      <c r="K371" s="113"/>
      <c r="L371" s="113"/>
      <c r="M371" s="85" t="str">
        <f t="shared" si="26"/>
        <v/>
      </c>
      <c r="O371" s="85" t="str">
        <f t="shared" si="27"/>
        <v/>
      </c>
      <c r="P371" s="85">
        <f t="shared" si="25"/>
        <v>0</v>
      </c>
      <c r="Q371" s="85" t="str">
        <f t="shared" si="28"/>
        <v/>
      </c>
      <c r="R371" s="85" t="str">
        <f t="shared" si="29"/>
        <v/>
      </c>
    </row>
    <row r="372" spans="3:18" ht="17.45" customHeight="1" x14ac:dyDescent="0.2">
      <c r="C372" s="111"/>
      <c r="D372" s="112"/>
      <c r="E372" s="113"/>
      <c r="F372" s="113"/>
      <c r="G372" s="113"/>
      <c r="H372" s="114"/>
      <c r="I372" s="113"/>
      <c r="J372" s="113"/>
      <c r="K372" s="113"/>
      <c r="L372" s="113"/>
      <c r="M372" s="85" t="str">
        <f t="shared" si="26"/>
        <v/>
      </c>
      <c r="O372" s="85" t="str">
        <f t="shared" si="27"/>
        <v/>
      </c>
      <c r="P372" s="85">
        <f t="shared" si="25"/>
        <v>0</v>
      </c>
      <c r="Q372" s="85" t="str">
        <f t="shared" si="28"/>
        <v/>
      </c>
      <c r="R372" s="85" t="str">
        <f t="shared" si="29"/>
        <v/>
      </c>
    </row>
    <row r="373" spans="3:18" ht="17.45" customHeight="1" x14ac:dyDescent="0.2">
      <c r="C373" s="111"/>
      <c r="D373" s="112"/>
      <c r="E373" s="113"/>
      <c r="F373" s="113"/>
      <c r="G373" s="113"/>
      <c r="H373" s="114"/>
      <c r="I373" s="113"/>
      <c r="J373" s="113"/>
      <c r="K373" s="113"/>
      <c r="L373" s="113"/>
      <c r="M373" s="85" t="str">
        <f t="shared" si="26"/>
        <v/>
      </c>
      <c r="O373" s="85" t="str">
        <f t="shared" si="27"/>
        <v/>
      </c>
      <c r="P373" s="85">
        <f t="shared" si="25"/>
        <v>0</v>
      </c>
      <c r="Q373" s="85" t="str">
        <f t="shared" si="28"/>
        <v/>
      </c>
      <c r="R373" s="85" t="str">
        <f t="shared" si="29"/>
        <v/>
      </c>
    </row>
    <row r="374" spans="3:18" ht="17.45" customHeight="1" x14ac:dyDescent="0.2">
      <c r="C374" s="111"/>
      <c r="D374" s="112"/>
      <c r="E374" s="113"/>
      <c r="F374" s="113"/>
      <c r="G374" s="113"/>
      <c r="H374" s="114"/>
      <c r="I374" s="113"/>
      <c r="J374" s="113"/>
      <c r="K374" s="113"/>
      <c r="L374" s="113"/>
      <c r="M374" s="85" t="str">
        <f t="shared" si="26"/>
        <v/>
      </c>
      <c r="O374" s="85" t="str">
        <f t="shared" si="27"/>
        <v/>
      </c>
      <c r="P374" s="85">
        <f t="shared" si="25"/>
        <v>0</v>
      </c>
      <c r="Q374" s="85" t="str">
        <f t="shared" si="28"/>
        <v/>
      </c>
      <c r="R374" s="85" t="str">
        <f t="shared" si="29"/>
        <v/>
      </c>
    </row>
    <row r="375" spans="3:18" ht="17.45" customHeight="1" x14ac:dyDescent="0.2">
      <c r="C375" s="111"/>
      <c r="D375" s="112"/>
      <c r="E375" s="113"/>
      <c r="F375" s="113"/>
      <c r="G375" s="113"/>
      <c r="H375" s="114"/>
      <c r="I375" s="113"/>
      <c r="J375" s="113"/>
      <c r="K375" s="113"/>
      <c r="L375" s="113"/>
      <c r="M375" s="85" t="str">
        <f t="shared" si="26"/>
        <v/>
      </c>
      <c r="O375" s="85" t="str">
        <f t="shared" si="27"/>
        <v/>
      </c>
      <c r="P375" s="85">
        <f t="shared" si="25"/>
        <v>0</v>
      </c>
      <c r="Q375" s="85" t="str">
        <f t="shared" si="28"/>
        <v/>
      </c>
      <c r="R375" s="85" t="str">
        <f t="shared" si="29"/>
        <v/>
      </c>
    </row>
    <row r="376" spans="3:18" ht="17.45" customHeight="1" x14ac:dyDescent="0.2">
      <c r="C376" s="111"/>
      <c r="D376" s="112"/>
      <c r="E376" s="113"/>
      <c r="F376" s="113"/>
      <c r="G376" s="113"/>
      <c r="H376" s="114"/>
      <c r="I376" s="113"/>
      <c r="J376" s="113"/>
      <c r="K376" s="113"/>
      <c r="L376" s="113"/>
      <c r="M376" s="85" t="str">
        <f t="shared" si="26"/>
        <v/>
      </c>
      <c r="O376" s="85" t="str">
        <f t="shared" si="27"/>
        <v/>
      </c>
      <c r="P376" s="85">
        <f t="shared" si="25"/>
        <v>0</v>
      </c>
      <c r="Q376" s="85" t="str">
        <f t="shared" si="28"/>
        <v/>
      </c>
      <c r="R376" s="85" t="str">
        <f t="shared" si="29"/>
        <v/>
      </c>
    </row>
    <row r="377" spans="3:18" ht="17.45" customHeight="1" x14ac:dyDescent="0.2">
      <c r="C377" s="111"/>
      <c r="D377" s="112"/>
      <c r="E377" s="113"/>
      <c r="F377" s="113"/>
      <c r="G377" s="113"/>
      <c r="H377" s="114"/>
      <c r="I377" s="113"/>
      <c r="J377" s="113"/>
      <c r="K377" s="113"/>
      <c r="L377" s="113"/>
      <c r="M377" s="85" t="str">
        <f t="shared" si="26"/>
        <v/>
      </c>
      <c r="O377" s="85" t="str">
        <f t="shared" si="27"/>
        <v/>
      </c>
      <c r="P377" s="85">
        <f t="shared" si="25"/>
        <v>0</v>
      </c>
      <c r="Q377" s="85" t="str">
        <f t="shared" si="28"/>
        <v/>
      </c>
      <c r="R377" s="85" t="str">
        <f t="shared" si="29"/>
        <v/>
      </c>
    </row>
    <row r="378" spans="3:18" ht="17.45" customHeight="1" x14ac:dyDescent="0.2">
      <c r="C378" s="111"/>
      <c r="D378" s="112"/>
      <c r="E378" s="113"/>
      <c r="F378" s="113"/>
      <c r="G378" s="113"/>
      <c r="H378" s="114"/>
      <c r="I378" s="113"/>
      <c r="J378" s="113"/>
      <c r="K378" s="113"/>
      <c r="L378" s="113"/>
      <c r="M378" s="85" t="str">
        <f t="shared" si="26"/>
        <v/>
      </c>
      <c r="O378" s="85" t="str">
        <f t="shared" si="27"/>
        <v/>
      </c>
      <c r="P378" s="85">
        <f t="shared" si="25"/>
        <v>0</v>
      </c>
      <c r="Q378" s="85" t="str">
        <f t="shared" si="28"/>
        <v/>
      </c>
      <c r="R378" s="85" t="str">
        <f t="shared" si="29"/>
        <v/>
      </c>
    </row>
    <row r="379" spans="3:18" ht="17.45" customHeight="1" x14ac:dyDescent="0.2">
      <c r="C379" s="111"/>
      <c r="D379" s="112"/>
      <c r="E379" s="113"/>
      <c r="F379" s="113"/>
      <c r="G379" s="113"/>
      <c r="H379" s="114"/>
      <c r="I379" s="113"/>
      <c r="J379" s="113"/>
      <c r="K379" s="113"/>
      <c r="L379" s="113"/>
      <c r="M379" s="85" t="str">
        <f t="shared" si="26"/>
        <v/>
      </c>
      <c r="O379" s="85" t="str">
        <f t="shared" si="27"/>
        <v/>
      </c>
      <c r="P379" s="85">
        <f t="shared" si="25"/>
        <v>0</v>
      </c>
      <c r="Q379" s="85" t="str">
        <f t="shared" si="28"/>
        <v/>
      </c>
      <c r="R379" s="85" t="str">
        <f t="shared" si="29"/>
        <v/>
      </c>
    </row>
    <row r="380" spans="3:18" ht="17.45" customHeight="1" x14ac:dyDescent="0.2">
      <c r="C380" s="111"/>
      <c r="D380" s="112"/>
      <c r="E380" s="113"/>
      <c r="F380" s="113"/>
      <c r="G380" s="113"/>
      <c r="H380" s="114"/>
      <c r="I380" s="113"/>
      <c r="J380" s="113"/>
      <c r="K380" s="113"/>
      <c r="L380" s="113"/>
      <c r="M380" s="85" t="str">
        <f t="shared" si="26"/>
        <v/>
      </c>
      <c r="O380" s="85" t="str">
        <f t="shared" si="27"/>
        <v/>
      </c>
      <c r="P380" s="85">
        <f t="shared" si="25"/>
        <v>0</v>
      </c>
      <c r="Q380" s="85" t="str">
        <f t="shared" si="28"/>
        <v/>
      </c>
      <c r="R380" s="85" t="str">
        <f t="shared" si="29"/>
        <v/>
      </c>
    </row>
    <row r="381" spans="3:18" ht="17.45" customHeight="1" x14ac:dyDescent="0.2">
      <c r="C381" s="111"/>
      <c r="D381" s="112"/>
      <c r="E381" s="113"/>
      <c r="F381" s="113"/>
      <c r="G381" s="113"/>
      <c r="H381" s="114"/>
      <c r="I381" s="113"/>
      <c r="J381" s="113"/>
      <c r="K381" s="113"/>
      <c r="L381" s="113"/>
      <c r="M381" s="85" t="str">
        <f t="shared" si="26"/>
        <v/>
      </c>
      <c r="O381" s="85" t="str">
        <f t="shared" si="27"/>
        <v/>
      </c>
      <c r="P381" s="85">
        <f t="shared" si="25"/>
        <v>0</v>
      </c>
      <c r="Q381" s="85" t="str">
        <f t="shared" si="28"/>
        <v/>
      </c>
      <c r="R381" s="85" t="str">
        <f t="shared" si="29"/>
        <v/>
      </c>
    </row>
    <row r="382" spans="3:18" ht="17.45" customHeight="1" x14ac:dyDescent="0.2">
      <c r="C382" s="111"/>
      <c r="D382" s="112"/>
      <c r="E382" s="113"/>
      <c r="F382" s="113"/>
      <c r="G382" s="113"/>
      <c r="H382" s="114"/>
      <c r="I382" s="113"/>
      <c r="J382" s="113"/>
      <c r="K382" s="113"/>
      <c r="L382" s="113"/>
      <c r="M382" s="85" t="str">
        <f t="shared" si="26"/>
        <v/>
      </c>
      <c r="O382" s="85" t="str">
        <f t="shared" si="27"/>
        <v/>
      </c>
      <c r="P382" s="85">
        <f t="shared" si="25"/>
        <v>0</v>
      </c>
      <c r="Q382" s="85" t="str">
        <f t="shared" si="28"/>
        <v/>
      </c>
      <c r="R382" s="85" t="str">
        <f t="shared" si="29"/>
        <v/>
      </c>
    </row>
    <row r="383" spans="3:18" ht="17.45" customHeight="1" x14ac:dyDescent="0.2">
      <c r="C383" s="111"/>
      <c r="D383" s="112"/>
      <c r="E383" s="113"/>
      <c r="F383" s="113"/>
      <c r="G383" s="113"/>
      <c r="H383" s="114"/>
      <c r="I383" s="113"/>
      <c r="J383" s="113"/>
      <c r="K383" s="113"/>
      <c r="L383" s="113"/>
      <c r="M383" s="85" t="str">
        <f t="shared" si="26"/>
        <v/>
      </c>
      <c r="O383" s="85" t="str">
        <f t="shared" si="27"/>
        <v/>
      </c>
      <c r="P383" s="85">
        <f t="shared" si="25"/>
        <v>0</v>
      </c>
      <c r="Q383" s="85" t="str">
        <f t="shared" si="28"/>
        <v/>
      </c>
      <c r="R383" s="85" t="str">
        <f t="shared" si="29"/>
        <v/>
      </c>
    </row>
    <row r="384" spans="3:18" ht="17.45" customHeight="1" x14ac:dyDescent="0.2">
      <c r="C384" s="111"/>
      <c r="D384" s="112"/>
      <c r="E384" s="113"/>
      <c r="F384" s="113"/>
      <c r="G384" s="113"/>
      <c r="H384" s="114"/>
      <c r="I384" s="113"/>
      <c r="J384" s="113"/>
      <c r="K384" s="113"/>
      <c r="L384" s="113"/>
      <c r="M384" s="85" t="str">
        <f t="shared" si="26"/>
        <v/>
      </c>
      <c r="O384" s="85" t="str">
        <f t="shared" si="27"/>
        <v/>
      </c>
      <c r="P384" s="85">
        <f t="shared" si="25"/>
        <v>0</v>
      </c>
      <c r="Q384" s="85" t="str">
        <f t="shared" si="28"/>
        <v/>
      </c>
      <c r="R384" s="85" t="str">
        <f t="shared" si="29"/>
        <v/>
      </c>
    </row>
    <row r="385" spans="3:18" ht="17.45" customHeight="1" x14ac:dyDescent="0.2">
      <c r="C385" s="111"/>
      <c r="D385" s="112"/>
      <c r="E385" s="113"/>
      <c r="F385" s="113"/>
      <c r="G385" s="113"/>
      <c r="H385" s="114"/>
      <c r="I385" s="113"/>
      <c r="J385" s="113"/>
      <c r="K385" s="113"/>
      <c r="L385" s="113"/>
      <c r="M385" s="85" t="str">
        <f t="shared" si="26"/>
        <v/>
      </c>
      <c r="O385" s="85" t="str">
        <f t="shared" si="27"/>
        <v/>
      </c>
      <c r="P385" s="85">
        <f t="shared" si="25"/>
        <v>0</v>
      </c>
      <c r="Q385" s="85" t="str">
        <f t="shared" si="28"/>
        <v/>
      </c>
      <c r="R385" s="85" t="str">
        <f t="shared" si="29"/>
        <v/>
      </c>
    </row>
    <row r="386" spans="3:18" ht="17.45" customHeight="1" x14ac:dyDescent="0.2">
      <c r="C386" s="111"/>
      <c r="D386" s="112"/>
      <c r="E386" s="113"/>
      <c r="F386" s="113"/>
      <c r="G386" s="113"/>
      <c r="H386" s="114"/>
      <c r="I386" s="113"/>
      <c r="J386" s="113"/>
      <c r="K386" s="113"/>
      <c r="L386" s="113"/>
      <c r="M386" s="85" t="str">
        <f t="shared" si="26"/>
        <v/>
      </c>
      <c r="O386" s="85" t="str">
        <f t="shared" si="27"/>
        <v/>
      </c>
      <c r="P386" s="85">
        <f t="shared" si="25"/>
        <v>0</v>
      </c>
      <c r="Q386" s="85" t="str">
        <f t="shared" si="28"/>
        <v/>
      </c>
      <c r="R386" s="85" t="str">
        <f t="shared" si="29"/>
        <v/>
      </c>
    </row>
    <row r="387" spans="3:18" ht="17.45" customHeight="1" x14ac:dyDescent="0.2">
      <c r="C387" s="111"/>
      <c r="D387" s="112"/>
      <c r="E387" s="113"/>
      <c r="F387" s="113"/>
      <c r="G387" s="113"/>
      <c r="H387" s="114"/>
      <c r="I387" s="113"/>
      <c r="J387" s="113"/>
      <c r="K387" s="113"/>
      <c r="L387" s="113"/>
      <c r="M387" s="85" t="str">
        <f t="shared" si="26"/>
        <v/>
      </c>
      <c r="O387" s="85" t="str">
        <f t="shared" si="27"/>
        <v/>
      </c>
      <c r="P387" s="85">
        <f t="shared" si="25"/>
        <v>0</v>
      </c>
      <c r="Q387" s="85" t="str">
        <f t="shared" si="28"/>
        <v/>
      </c>
      <c r="R387" s="85" t="str">
        <f t="shared" si="29"/>
        <v/>
      </c>
    </row>
    <row r="388" spans="3:18" ht="17.45" customHeight="1" x14ac:dyDescent="0.2">
      <c r="C388" s="111"/>
      <c r="D388" s="112"/>
      <c r="E388" s="113"/>
      <c r="F388" s="113"/>
      <c r="G388" s="113"/>
      <c r="H388" s="114"/>
      <c r="I388" s="113"/>
      <c r="J388" s="113"/>
      <c r="K388" s="113"/>
      <c r="L388" s="113"/>
      <c r="M388" s="85" t="str">
        <f t="shared" si="26"/>
        <v/>
      </c>
      <c r="O388" s="85" t="str">
        <f t="shared" si="27"/>
        <v/>
      </c>
      <c r="P388" s="85">
        <f t="shared" si="25"/>
        <v>0</v>
      </c>
      <c r="Q388" s="85" t="str">
        <f t="shared" si="28"/>
        <v/>
      </c>
      <c r="R388" s="85" t="str">
        <f t="shared" si="29"/>
        <v/>
      </c>
    </row>
    <row r="389" spans="3:18" ht="17.45" customHeight="1" x14ac:dyDescent="0.2">
      <c r="C389" s="111"/>
      <c r="D389" s="112"/>
      <c r="E389" s="113"/>
      <c r="F389" s="113"/>
      <c r="G389" s="113"/>
      <c r="H389" s="114"/>
      <c r="I389" s="113"/>
      <c r="J389" s="113"/>
      <c r="K389" s="113"/>
      <c r="L389" s="113"/>
      <c r="M389" s="85" t="str">
        <f t="shared" si="26"/>
        <v/>
      </c>
      <c r="O389" s="85" t="str">
        <f t="shared" si="27"/>
        <v/>
      </c>
      <c r="P389" s="85">
        <f t="shared" si="25"/>
        <v>0</v>
      </c>
      <c r="Q389" s="85" t="str">
        <f t="shared" si="28"/>
        <v/>
      </c>
      <c r="R389" s="85" t="str">
        <f t="shared" si="29"/>
        <v/>
      </c>
    </row>
    <row r="390" spans="3:18" ht="17.45" customHeight="1" x14ac:dyDescent="0.2">
      <c r="C390" s="111"/>
      <c r="D390" s="112"/>
      <c r="E390" s="113"/>
      <c r="F390" s="113"/>
      <c r="G390" s="113"/>
      <c r="H390" s="114"/>
      <c r="I390" s="113"/>
      <c r="J390" s="113"/>
      <c r="K390" s="113"/>
      <c r="L390" s="113"/>
      <c r="M390" s="85" t="str">
        <f t="shared" si="26"/>
        <v/>
      </c>
      <c r="O390" s="85" t="str">
        <f t="shared" si="27"/>
        <v/>
      </c>
      <c r="P390" s="85">
        <f t="shared" si="25"/>
        <v>0</v>
      </c>
      <c r="Q390" s="85" t="str">
        <f t="shared" si="28"/>
        <v/>
      </c>
      <c r="R390" s="85" t="str">
        <f t="shared" si="29"/>
        <v/>
      </c>
    </row>
    <row r="391" spans="3:18" ht="17.45" customHeight="1" x14ac:dyDescent="0.2">
      <c r="C391" s="111"/>
      <c r="D391" s="112"/>
      <c r="E391" s="113"/>
      <c r="F391" s="113"/>
      <c r="G391" s="113"/>
      <c r="H391" s="114"/>
      <c r="I391" s="113"/>
      <c r="J391" s="113"/>
      <c r="K391" s="113"/>
      <c r="L391" s="113"/>
      <c r="M391" s="85" t="str">
        <f t="shared" si="26"/>
        <v/>
      </c>
      <c r="O391" s="85" t="str">
        <f t="shared" si="27"/>
        <v/>
      </c>
      <c r="P391" s="85">
        <f t="shared" si="25"/>
        <v>0</v>
      </c>
      <c r="Q391" s="85" t="str">
        <f t="shared" si="28"/>
        <v/>
      </c>
      <c r="R391" s="85" t="str">
        <f t="shared" si="29"/>
        <v/>
      </c>
    </row>
    <row r="392" spans="3:18" ht="17.45" customHeight="1" x14ac:dyDescent="0.2">
      <c r="C392" s="111"/>
      <c r="D392" s="112"/>
      <c r="E392" s="113"/>
      <c r="F392" s="113"/>
      <c r="G392" s="113"/>
      <c r="H392" s="114"/>
      <c r="I392" s="113"/>
      <c r="J392" s="113"/>
      <c r="K392" s="113"/>
      <c r="L392" s="113"/>
      <c r="M392" s="85" t="str">
        <f t="shared" si="26"/>
        <v/>
      </c>
      <c r="O392" s="85" t="str">
        <f t="shared" si="27"/>
        <v/>
      </c>
      <c r="P392" s="85">
        <f t="shared" si="25"/>
        <v>0</v>
      </c>
      <c r="Q392" s="85" t="str">
        <f t="shared" si="28"/>
        <v/>
      </c>
      <c r="R392" s="85" t="str">
        <f t="shared" si="29"/>
        <v/>
      </c>
    </row>
    <row r="393" spans="3:18" ht="17.45" customHeight="1" x14ac:dyDescent="0.2">
      <c r="C393" s="111"/>
      <c r="D393" s="112"/>
      <c r="E393" s="113"/>
      <c r="F393" s="113"/>
      <c r="G393" s="113"/>
      <c r="H393" s="114"/>
      <c r="I393" s="113"/>
      <c r="J393" s="113"/>
      <c r="K393" s="113"/>
      <c r="L393" s="113"/>
      <c r="M393" s="85" t="str">
        <f t="shared" si="26"/>
        <v/>
      </c>
      <c r="O393" s="85" t="str">
        <f t="shared" si="27"/>
        <v/>
      </c>
      <c r="P393" s="85">
        <f t="shared" si="25"/>
        <v>0</v>
      </c>
      <c r="Q393" s="85" t="str">
        <f t="shared" si="28"/>
        <v/>
      </c>
      <c r="R393" s="85" t="str">
        <f t="shared" si="29"/>
        <v/>
      </c>
    </row>
    <row r="394" spans="3:18" ht="17.45" customHeight="1" x14ac:dyDescent="0.2">
      <c r="C394" s="111"/>
      <c r="D394" s="112"/>
      <c r="E394" s="113"/>
      <c r="F394" s="113"/>
      <c r="G394" s="113"/>
      <c r="H394" s="114"/>
      <c r="I394" s="113"/>
      <c r="J394" s="113"/>
      <c r="K394" s="113"/>
      <c r="L394" s="113"/>
      <c r="M394" s="85" t="str">
        <f t="shared" si="26"/>
        <v/>
      </c>
      <c r="O394" s="85" t="str">
        <f t="shared" si="27"/>
        <v/>
      </c>
      <c r="P394" s="85">
        <f t="shared" si="25"/>
        <v>0</v>
      </c>
      <c r="Q394" s="85" t="str">
        <f t="shared" si="28"/>
        <v/>
      </c>
      <c r="R394" s="85" t="str">
        <f t="shared" si="29"/>
        <v/>
      </c>
    </row>
    <row r="395" spans="3:18" ht="17.45" customHeight="1" x14ac:dyDescent="0.2">
      <c r="C395" s="111"/>
      <c r="D395" s="112"/>
      <c r="E395" s="113"/>
      <c r="F395" s="113"/>
      <c r="G395" s="113"/>
      <c r="H395" s="114"/>
      <c r="I395" s="113"/>
      <c r="J395" s="113"/>
      <c r="K395" s="113"/>
      <c r="L395" s="113"/>
      <c r="M395" s="85" t="str">
        <f t="shared" si="26"/>
        <v/>
      </c>
      <c r="O395" s="85" t="str">
        <f t="shared" si="27"/>
        <v/>
      </c>
      <c r="P395" s="85">
        <f t="shared" si="25"/>
        <v>0</v>
      </c>
      <c r="Q395" s="85" t="str">
        <f t="shared" si="28"/>
        <v/>
      </c>
      <c r="R395" s="85" t="str">
        <f t="shared" si="29"/>
        <v/>
      </c>
    </row>
    <row r="396" spans="3:18" ht="17.45" customHeight="1" x14ac:dyDescent="0.2">
      <c r="C396" s="111"/>
      <c r="D396" s="112"/>
      <c r="E396" s="113"/>
      <c r="F396" s="113"/>
      <c r="G396" s="113"/>
      <c r="H396" s="114"/>
      <c r="I396" s="113"/>
      <c r="J396" s="113"/>
      <c r="K396" s="113"/>
      <c r="L396" s="113"/>
      <c r="M396" s="85" t="str">
        <f t="shared" si="26"/>
        <v/>
      </c>
      <c r="O396" s="85" t="str">
        <f t="shared" si="27"/>
        <v/>
      </c>
      <c r="P396" s="85">
        <f t="shared" si="25"/>
        <v>0</v>
      </c>
      <c r="Q396" s="85" t="str">
        <f t="shared" si="28"/>
        <v/>
      </c>
      <c r="R396" s="85" t="str">
        <f t="shared" si="29"/>
        <v/>
      </c>
    </row>
    <row r="397" spans="3:18" ht="17.45" customHeight="1" x14ac:dyDescent="0.2">
      <c r="C397" s="111"/>
      <c r="D397" s="112"/>
      <c r="E397" s="113"/>
      <c r="F397" s="113"/>
      <c r="G397" s="113"/>
      <c r="H397" s="114"/>
      <c r="I397" s="113"/>
      <c r="J397" s="113"/>
      <c r="K397" s="113"/>
      <c r="L397" s="113"/>
      <c r="M397" s="85" t="str">
        <f t="shared" si="26"/>
        <v/>
      </c>
      <c r="O397" s="85" t="str">
        <f t="shared" si="27"/>
        <v/>
      </c>
      <c r="P397" s="85">
        <f t="shared" si="25"/>
        <v>0</v>
      </c>
      <c r="Q397" s="85" t="str">
        <f t="shared" si="28"/>
        <v/>
      </c>
      <c r="R397" s="85" t="str">
        <f t="shared" si="29"/>
        <v/>
      </c>
    </row>
    <row r="398" spans="3:18" ht="17.45" customHeight="1" x14ac:dyDescent="0.2">
      <c r="C398" s="111"/>
      <c r="D398" s="112"/>
      <c r="E398" s="113"/>
      <c r="F398" s="113"/>
      <c r="G398" s="113"/>
      <c r="H398" s="114"/>
      <c r="I398" s="113"/>
      <c r="J398" s="113"/>
      <c r="K398" s="113"/>
      <c r="L398" s="113"/>
      <c r="M398" s="85" t="str">
        <f t="shared" si="26"/>
        <v/>
      </c>
      <c r="O398" s="85" t="str">
        <f t="shared" si="27"/>
        <v/>
      </c>
      <c r="P398" s="85">
        <f t="shared" ref="P398:P461" si="30">IF($H398=0%,G398,"")</f>
        <v>0</v>
      </c>
      <c r="Q398" s="85" t="str">
        <f t="shared" si="28"/>
        <v/>
      </c>
      <c r="R398" s="85" t="str">
        <f t="shared" si="29"/>
        <v/>
      </c>
    </row>
    <row r="399" spans="3:18" ht="17.45" customHeight="1" x14ac:dyDescent="0.2">
      <c r="C399" s="111"/>
      <c r="D399" s="112"/>
      <c r="E399" s="113"/>
      <c r="F399" s="113"/>
      <c r="G399" s="113"/>
      <c r="H399" s="114"/>
      <c r="I399" s="113"/>
      <c r="J399" s="113"/>
      <c r="K399" s="113"/>
      <c r="L399" s="113"/>
      <c r="M399" s="85" t="str">
        <f t="shared" ref="M399:M462" si="31">IF(G399&amp;I399&amp;J399&amp;K399&amp;L399="","",G399+I399+J399-K399-L399)</f>
        <v/>
      </c>
      <c r="O399" s="85" t="str">
        <f t="shared" ref="O399:O462" si="32">IF($H399="E",G399,"")</f>
        <v/>
      </c>
      <c r="P399" s="85">
        <f t="shared" si="30"/>
        <v>0</v>
      </c>
      <c r="Q399" s="85" t="str">
        <f t="shared" si="28"/>
        <v/>
      </c>
      <c r="R399" s="85" t="str">
        <f t="shared" si="29"/>
        <v/>
      </c>
    </row>
    <row r="400" spans="3:18" ht="17.45" customHeight="1" x14ac:dyDescent="0.2">
      <c r="C400" s="111"/>
      <c r="D400" s="112"/>
      <c r="E400" s="113"/>
      <c r="F400" s="113"/>
      <c r="G400" s="113"/>
      <c r="H400" s="114"/>
      <c r="I400" s="113"/>
      <c r="J400" s="113"/>
      <c r="K400" s="113"/>
      <c r="L400" s="113"/>
      <c r="M400" s="85" t="str">
        <f t="shared" si="31"/>
        <v/>
      </c>
      <c r="O400" s="85" t="str">
        <f t="shared" si="32"/>
        <v/>
      </c>
      <c r="P400" s="85">
        <f t="shared" si="30"/>
        <v>0</v>
      </c>
      <c r="Q400" s="85" t="str">
        <f t="shared" ref="Q400:Q463" si="33">IF(OR($H400=2%,$H400=6%,$H400=8%),$I400/$H400,IF($H400="0% Decreto",G400,""))</f>
        <v/>
      </c>
      <c r="R400" s="85" t="str">
        <f t="shared" ref="R400:R463" si="34">IF(OR($H400=15%,$H400=16%),$I400/$H400,"")</f>
        <v/>
      </c>
    </row>
    <row r="401" spans="3:18" ht="17.45" customHeight="1" x14ac:dyDescent="0.2">
      <c r="C401" s="111"/>
      <c r="D401" s="112"/>
      <c r="E401" s="113"/>
      <c r="F401" s="113"/>
      <c r="G401" s="113"/>
      <c r="H401" s="114"/>
      <c r="I401" s="113"/>
      <c r="J401" s="113"/>
      <c r="K401" s="113"/>
      <c r="L401" s="113"/>
      <c r="M401" s="85" t="str">
        <f t="shared" si="31"/>
        <v/>
      </c>
      <c r="O401" s="85" t="str">
        <f t="shared" si="32"/>
        <v/>
      </c>
      <c r="P401" s="85">
        <f t="shared" si="30"/>
        <v>0</v>
      </c>
      <c r="Q401" s="85" t="str">
        <f t="shared" si="33"/>
        <v/>
      </c>
      <c r="R401" s="85" t="str">
        <f t="shared" si="34"/>
        <v/>
      </c>
    </row>
    <row r="402" spans="3:18" ht="17.45" customHeight="1" x14ac:dyDescent="0.2">
      <c r="C402" s="111"/>
      <c r="D402" s="112"/>
      <c r="E402" s="113"/>
      <c r="F402" s="113"/>
      <c r="G402" s="113"/>
      <c r="H402" s="114"/>
      <c r="I402" s="113"/>
      <c r="J402" s="113"/>
      <c r="K402" s="113"/>
      <c r="L402" s="113"/>
      <c r="M402" s="85" t="str">
        <f t="shared" si="31"/>
        <v/>
      </c>
      <c r="O402" s="85" t="str">
        <f t="shared" si="32"/>
        <v/>
      </c>
      <c r="P402" s="85">
        <f t="shared" si="30"/>
        <v>0</v>
      </c>
      <c r="Q402" s="85" t="str">
        <f t="shared" si="33"/>
        <v/>
      </c>
      <c r="R402" s="85" t="str">
        <f t="shared" si="34"/>
        <v/>
      </c>
    </row>
    <row r="403" spans="3:18" ht="17.45" customHeight="1" x14ac:dyDescent="0.2">
      <c r="C403" s="111"/>
      <c r="D403" s="112"/>
      <c r="E403" s="113"/>
      <c r="F403" s="113"/>
      <c r="G403" s="113"/>
      <c r="H403" s="114"/>
      <c r="I403" s="113"/>
      <c r="J403" s="113"/>
      <c r="K403" s="113"/>
      <c r="L403" s="113"/>
      <c r="M403" s="85" t="str">
        <f t="shared" si="31"/>
        <v/>
      </c>
      <c r="O403" s="85" t="str">
        <f t="shared" si="32"/>
        <v/>
      </c>
      <c r="P403" s="85">
        <f t="shared" si="30"/>
        <v>0</v>
      </c>
      <c r="Q403" s="85" t="str">
        <f t="shared" si="33"/>
        <v/>
      </c>
      <c r="R403" s="85" t="str">
        <f t="shared" si="34"/>
        <v/>
      </c>
    </row>
    <row r="404" spans="3:18" ht="17.45" customHeight="1" x14ac:dyDescent="0.2">
      <c r="C404" s="111"/>
      <c r="D404" s="112"/>
      <c r="E404" s="113"/>
      <c r="F404" s="113"/>
      <c r="G404" s="113"/>
      <c r="H404" s="114"/>
      <c r="I404" s="113"/>
      <c r="J404" s="113"/>
      <c r="K404" s="113"/>
      <c r="L404" s="113"/>
      <c r="M404" s="85" t="str">
        <f t="shared" si="31"/>
        <v/>
      </c>
      <c r="O404" s="85" t="str">
        <f t="shared" si="32"/>
        <v/>
      </c>
      <c r="P404" s="85">
        <f t="shared" si="30"/>
        <v>0</v>
      </c>
      <c r="Q404" s="85" t="str">
        <f t="shared" si="33"/>
        <v/>
      </c>
      <c r="R404" s="85" t="str">
        <f t="shared" si="34"/>
        <v/>
      </c>
    </row>
    <row r="405" spans="3:18" ht="17.45" customHeight="1" x14ac:dyDescent="0.2">
      <c r="C405" s="111"/>
      <c r="D405" s="112"/>
      <c r="E405" s="113"/>
      <c r="F405" s="113"/>
      <c r="G405" s="113"/>
      <c r="H405" s="114"/>
      <c r="I405" s="113"/>
      <c r="J405" s="113"/>
      <c r="K405" s="113"/>
      <c r="L405" s="113"/>
      <c r="M405" s="85" t="str">
        <f t="shared" si="31"/>
        <v/>
      </c>
      <c r="O405" s="85" t="str">
        <f t="shared" si="32"/>
        <v/>
      </c>
      <c r="P405" s="85">
        <f t="shared" si="30"/>
        <v>0</v>
      </c>
      <c r="Q405" s="85" t="str">
        <f t="shared" si="33"/>
        <v/>
      </c>
      <c r="R405" s="85" t="str">
        <f t="shared" si="34"/>
        <v/>
      </c>
    </row>
    <row r="406" spans="3:18" ht="17.45" customHeight="1" x14ac:dyDescent="0.2">
      <c r="C406" s="111"/>
      <c r="D406" s="112"/>
      <c r="E406" s="113"/>
      <c r="F406" s="113"/>
      <c r="G406" s="113"/>
      <c r="H406" s="114"/>
      <c r="I406" s="113"/>
      <c r="J406" s="113"/>
      <c r="K406" s="113"/>
      <c r="L406" s="113"/>
      <c r="M406" s="85" t="str">
        <f t="shared" si="31"/>
        <v/>
      </c>
      <c r="O406" s="85" t="str">
        <f t="shared" si="32"/>
        <v/>
      </c>
      <c r="P406" s="85">
        <f t="shared" si="30"/>
        <v>0</v>
      </c>
      <c r="Q406" s="85" t="str">
        <f t="shared" si="33"/>
        <v/>
      </c>
      <c r="R406" s="85" t="str">
        <f t="shared" si="34"/>
        <v/>
      </c>
    </row>
    <row r="407" spans="3:18" ht="17.45" customHeight="1" x14ac:dyDescent="0.2">
      <c r="C407" s="111"/>
      <c r="D407" s="112"/>
      <c r="E407" s="113"/>
      <c r="F407" s="113"/>
      <c r="G407" s="113"/>
      <c r="H407" s="114"/>
      <c r="I407" s="113"/>
      <c r="J407" s="113"/>
      <c r="K407" s="113"/>
      <c r="L407" s="113"/>
      <c r="M407" s="85" t="str">
        <f t="shared" si="31"/>
        <v/>
      </c>
      <c r="O407" s="85" t="str">
        <f t="shared" si="32"/>
        <v/>
      </c>
      <c r="P407" s="85">
        <f t="shared" si="30"/>
        <v>0</v>
      </c>
      <c r="Q407" s="85" t="str">
        <f t="shared" si="33"/>
        <v/>
      </c>
      <c r="R407" s="85" t="str">
        <f t="shared" si="34"/>
        <v/>
      </c>
    </row>
    <row r="408" spans="3:18" ht="17.45" customHeight="1" x14ac:dyDescent="0.2">
      <c r="C408" s="111"/>
      <c r="D408" s="112"/>
      <c r="E408" s="113"/>
      <c r="F408" s="113"/>
      <c r="G408" s="113"/>
      <c r="H408" s="114"/>
      <c r="I408" s="113"/>
      <c r="J408" s="113"/>
      <c r="K408" s="113"/>
      <c r="L408" s="113"/>
      <c r="M408" s="85" t="str">
        <f t="shared" si="31"/>
        <v/>
      </c>
      <c r="O408" s="85" t="str">
        <f t="shared" si="32"/>
        <v/>
      </c>
      <c r="P408" s="85">
        <f t="shared" si="30"/>
        <v>0</v>
      </c>
      <c r="Q408" s="85" t="str">
        <f t="shared" si="33"/>
        <v/>
      </c>
      <c r="R408" s="85" t="str">
        <f t="shared" si="34"/>
        <v/>
      </c>
    </row>
    <row r="409" spans="3:18" ht="17.45" customHeight="1" x14ac:dyDescent="0.2">
      <c r="C409" s="111"/>
      <c r="D409" s="112"/>
      <c r="E409" s="113"/>
      <c r="F409" s="113"/>
      <c r="G409" s="113"/>
      <c r="H409" s="114"/>
      <c r="I409" s="113"/>
      <c r="J409" s="113"/>
      <c r="K409" s="113"/>
      <c r="L409" s="113"/>
      <c r="M409" s="85" t="str">
        <f t="shared" si="31"/>
        <v/>
      </c>
      <c r="O409" s="85" t="str">
        <f t="shared" si="32"/>
        <v/>
      </c>
      <c r="P409" s="85">
        <f t="shared" si="30"/>
        <v>0</v>
      </c>
      <c r="Q409" s="85" t="str">
        <f t="shared" si="33"/>
        <v/>
      </c>
      <c r="R409" s="85" t="str">
        <f t="shared" si="34"/>
        <v/>
      </c>
    </row>
    <row r="410" spans="3:18" ht="17.45" customHeight="1" x14ac:dyDescent="0.2">
      <c r="C410" s="111"/>
      <c r="D410" s="112"/>
      <c r="E410" s="113"/>
      <c r="F410" s="113"/>
      <c r="G410" s="113"/>
      <c r="H410" s="114"/>
      <c r="I410" s="113"/>
      <c r="J410" s="113"/>
      <c r="K410" s="113"/>
      <c r="L410" s="113"/>
      <c r="M410" s="85" t="str">
        <f t="shared" si="31"/>
        <v/>
      </c>
      <c r="O410" s="85" t="str">
        <f t="shared" si="32"/>
        <v/>
      </c>
      <c r="P410" s="85">
        <f t="shared" si="30"/>
        <v>0</v>
      </c>
      <c r="Q410" s="85" t="str">
        <f t="shared" si="33"/>
        <v/>
      </c>
      <c r="R410" s="85" t="str">
        <f t="shared" si="34"/>
        <v/>
      </c>
    </row>
    <row r="411" spans="3:18" ht="17.45" customHeight="1" x14ac:dyDescent="0.2">
      <c r="C411" s="111"/>
      <c r="D411" s="112"/>
      <c r="E411" s="113"/>
      <c r="F411" s="113"/>
      <c r="G411" s="113"/>
      <c r="H411" s="114"/>
      <c r="I411" s="113"/>
      <c r="J411" s="113"/>
      <c r="K411" s="113"/>
      <c r="L411" s="113"/>
      <c r="M411" s="85" t="str">
        <f t="shared" si="31"/>
        <v/>
      </c>
      <c r="O411" s="85" t="str">
        <f t="shared" si="32"/>
        <v/>
      </c>
      <c r="P411" s="85">
        <f t="shared" si="30"/>
        <v>0</v>
      </c>
      <c r="Q411" s="85" t="str">
        <f t="shared" si="33"/>
        <v/>
      </c>
      <c r="R411" s="85" t="str">
        <f t="shared" si="34"/>
        <v/>
      </c>
    </row>
    <row r="412" spans="3:18" ht="17.45" customHeight="1" x14ac:dyDescent="0.2">
      <c r="C412" s="111"/>
      <c r="D412" s="112"/>
      <c r="E412" s="113"/>
      <c r="F412" s="113"/>
      <c r="G412" s="113"/>
      <c r="H412" s="114"/>
      <c r="I412" s="113"/>
      <c r="J412" s="113"/>
      <c r="K412" s="113"/>
      <c r="L412" s="113"/>
      <c r="M412" s="85" t="str">
        <f t="shared" si="31"/>
        <v/>
      </c>
      <c r="O412" s="85" t="str">
        <f t="shared" si="32"/>
        <v/>
      </c>
      <c r="P412" s="85">
        <f t="shared" si="30"/>
        <v>0</v>
      </c>
      <c r="Q412" s="85" t="str">
        <f t="shared" si="33"/>
        <v/>
      </c>
      <c r="R412" s="85" t="str">
        <f t="shared" si="34"/>
        <v/>
      </c>
    </row>
    <row r="413" spans="3:18" ht="17.45" customHeight="1" x14ac:dyDescent="0.2">
      <c r="C413" s="111"/>
      <c r="D413" s="112"/>
      <c r="E413" s="113"/>
      <c r="F413" s="113"/>
      <c r="G413" s="113"/>
      <c r="H413" s="114"/>
      <c r="I413" s="113"/>
      <c r="J413" s="113"/>
      <c r="K413" s="113"/>
      <c r="L413" s="113"/>
      <c r="M413" s="85" t="str">
        <f t="shared" si="31"/>
        <v/>
      </c>
      <c r="O413" s="85" t="str">
        <f t="shared" si="32"/>
        <v/>
      </c>
      <c r="P413" s="85">
        <f t="shared" si="30"/>
        <v>0</v>
      </c>
      <c r="Q413" s="85" t="str">
        <f t="shared" si="33"/>
        <v/>
      </c>
      <c r="R413" s="85" t="str">
        <f t="shared" si="34"/>
        <v/>
      </c>
    </row>
    <row r="414" spans="3:18" ht="17.45" customHeight="1" x14ac:dyDescent="0.2">
      <c r="C414" s="111"/>
      <c r="D414" s="112"/>
      <c r="E414" s="113"/>
      <c r="F414" s="113"/>
      <c r="G414" s="113"/>
      <c r="H414" s="114"/>
      <c r="I414" s="113"/>
      <c r="J414" s="113"/>
      <c r="K414" s="113"/>
      <c r="L414" s="113"/>
      <c r="M414" s="85" t="str">
        <f t="shared" si="31"/>
        <v/>
      </c>
      <c r="O414" s="85" t="str">
        <f t="shared" si="32"/>
        <v/>
      </c>
      <c r="P414" s="85">
        <f t="shared" si="30"/>
        <v>0</v>
      </c>
      <c r="Q414" s="85" t="str">
        <f t="shared" si="33"/>
        <v/>
      </c>
      <c r="R414" s="85" t="str">
        <f t="shared" si="34"/>
        <v/>
      </c>
    </row>
    <row r="415" spans="3:18" ht="17.45" customHeight="1" x14ac:dyDescent="0.2">
      <c r="C415" s="111"/>
      <c r="D415" s="112"/>
      <c r="E415" s="113"/>
      <c r="F415" s="113"/>
      <c r="G415" s="113"/>
      <c r="H415" s="114"/>
      <c r="I415" s="113"/>
      <c r="J415" s="113"/>
      <c r="K415" s="113"/>
      <c r="L415" s="113"/>
      <c r="M415" s="85" t="str">
        <f t="shared" si="31"/>
        <v/>
      </c>
      <c r="O415" s="85" t="str">
        <f t="shared" si="32"/>
        <v/>
      </c>
      <c r="P415" s="85">
        <f t="shared" si="30"/>
        <v>0</v>
      </c>
      <c r="Q415" s="85" t="str">
        <f t="shared" si="33"/>
        <v/>
      </c>
      <c r="R415" s="85" t="str">
        <f t="shared" si="34"/>
        <v/>
      </c>
    </row>
    <row r="416" spans="3:18" ht="17.45" customHeight="1" x14ac:dyDescent="0.2">
      <c r="C416" s="111"/>
      <c r="D416" s="112"/>
      <c r="E416" s="113"/>
      <c r="F416" s="113"/>
      <c r="G416" s="113"/>
      <c r="H416" s="114"/>
      <c r="I416" s="113"/>
      <c r="J416" s="113"/>
      <c r="K416" s="113"/>
      <c r="L416" s="113"/>
      <c r="M416" s="85" t="str">
        <f t="shared" si="31"/>
        <v/>
      </c>
      <c r="O416" s="85" t="str">
        <f t="shared" si="32"/>
        <v/>
      </c>
      <c r="P416" s="85">
        <f t="shared" si="30"/>
        <v>0</v>
      </c>
      <c r="Q416" s="85" t="str">
        <f t="shared" si="33"/>
        <v/>
      </c>
      <c r="R416" s="85" t="str">
        <f t="shared" si="34"/>
        <v/>
      </c>
    </row>
    <row r="417" spans="3:18" ht="17.45" customHeight="1" x14ac:dyDescent="0.2">
      <c r="C417" s="111"/>
      <c r="D417" s="112"/>
      <c r="E417" s="113"/>
      <c r="F417" s="113"/>
      <c r="G417" s="113"/>
      <c r="H417" s="114"/>
      <c r="I417" s="113"/>
      <c r="J417" s="113"/>
      <c r="K417" s="113"/>
      <c r="L417" s="113"/>
      <c r="M417" s="85" t="str">
        <f t="shared" si="31"/>
        <v/>
      </c>
      <c r="O417" s="85" t="str">
        <f t="shared" si="32"/>
        <v/>
      </c>
      <c r="P417" s="85">
        <f t="shared" si="30"/>
        <v>0</v>
      </c>
      <c r="Q417" s="85" t="str">
        <f t="shared" si="33"/>
        <v/>
      </c>
      <c r="R417" s="85" t="str">
        <f t="shared" si="34"/>
        <v/>
      </c>
    </row>
    <row r="418" spans="3:18" ht="17.45" customHeight="1" x14ac:dyDescent="0.2">
      <c r="C418" s="111"/>
      <c r="D418" s="112"/>
      <c r="E418" s="113"/>
      <c r="F418" s="113"/>
      <c r="G418" s="113"/>
      <c r="H418" s="114"/>
      <c r="I418" s="113"/>
      <c r="J418" s="113"/>
      <c r="K418" s="113"/>
      <c r="L418" s="113"/>
      <c r="M418" s="85" t="str">
        <f t="shared" si="31"/>
        <v/>
      </c>
      <c r="O418" s="85" t="str">
        <f t="shared" si="32"/>
        <v/>
      </c>
      <c r="P418" s="85">
        <f t="shared" si="30"/>
        <v>0</v>
      </c>
      <c r="Q418" s="85" t="str">
        <f t="shared" si="33"/>
        <v/>
      </c>
      <c r="R418" s="85" t="str">
        <f t="shared" si="34"/>
        <v/>
      </c>
    </row>
    <row r="419" spans="3:18" ht="17.45" customHeight="1" x14ac:dyDescent="0.2">
      <c r="C419" s="111"/>
      <c r="D419" s="112"/>
      <c r="E419" s="113"/>
      <c r="F419" s="113"/>
      <c r="G419" s="113"/>
      <c r="H419" s="114"/>
      <c r="I419" s="113"/>
      <c r="J419" s="113"/>
      <c r="K419" s="113"/>
      <c r="L419" s="113"/>
      <c r="M419" s="85" t="str">
        <f t="shared" si="31"/>
        <v/>
      </c>
      <c r="O419" s="85" t="str">
        <f t="shared" si="32"/>
        <v/>
      </c>
      <c r="P419" s="85">
        <f t="shared" si="30"/>
        <v>0</v>
      </c>
      <c r="Q419" s="85" t="str">
        <f t="shared" si="33"/>
        <v/>
      </c>
      <c r="R419" s="85" t="str">
        <f t="shared" si="34"/>
        <v/>
      </c>
    </row>
    <row r="420" spans="3:18" ht="17.45" customHeight="1" x14ac:dyDescent="0.2">
      <c r="C420" s="111"/>
      <c r="D420" s="112"/>
      <c r="E420" s="113"/>
      <c r="F420" s="113"/>
      <c r="G420" s="113"/>
      <c r="H420" s="114"/>
      <c r="I420" s="113"/>
      <c r="J420" s="113"/>
      <c r="K420" s="113"/>
      <c r="L420" s="113"/>
      <c r="M420" s="85" t="str">
        <f t="shared" si="31"/>
        <v/>
      </c>
      <c r="O420" s="85" t="str">
        <f t="shared" si="32"/>
        <v/>
      </c>
      <c r="P420" s="85">
        <f t="shared" si="30"/>
        <v>0</v>
      </c>
      <c r="Q420" s="85" t="str">
        <f t="shared" si="33"/>
        <v/>
      </c>
      <c r="R420" s="85" t="str">
        <f t="shared" si="34"/>
        <v/>
      </c>
    </row>
    <row r="421" spans="3:18" ht="17.45" customHeight="1" x14ac:dyDescent="0.2">
      <c r="C421" s="111"/>
      <c r="D421" s="112"/>
      <c r="E421" s="113"/>
      <c r="F421" s="113"/>
      <c r="G421" s="113"/>
      <c r="H421" s="114"/>
      <c r="I421" s="113"/>
      <c r="J421" s="113"/>
      <c r="K421" s="113"/>
      <c r="L421" s="113"/>
      <c r="M421" s="85" t="str">
        <f t="shared" si="31"/>
        <v/>
      </c>
      <c r="O421" s="85" t="str">
        <f t="shared" si="32"/>
        <v/>
      </c>
      <c r="P421" s="85">
        <f t="shared" si="30"/>
        <v>0</v>
      </c>
      <c r="Q421" s="85" t="str">
        <f t="shared" si="33"/>
        <v/>
      </c>
      <c r="R421" s="85" t="str">
        <f t="shared" si="34"/>
        <v/>
      </c>
    </row>
    <row r="422" spans="3:18" ht="17.45" customHeight="1" x14ac:dyDescent="0.2">
      <c r="C422" s="111"/>
      <c r="D422" s="112"/>
      <c r="E422" s="113"/>
      <c r="F422" s="113"/>
      <c r="G422" s="113"/>
      <c r="H422" s="114"/>
      <c r="I422" s="113"/>
      <c r="J422" s="113"/>
      <c r="K422" s="113"/>
      <c r="L422" s="113"/>
      <c r="M422" s="85" t="str">
        <f t="shared" si="31"/>
        <v/>
      </c>
      <c r="O422" s="85" t="str">
        <f t="shared" si="32"/>
        <v/>
      </c>
      <c r="P422" s="85">
        <f t="shared" si="30"/>
        <v>0</v>
      </c>
      <c r="Q422" s="85" t="str">
        <f t="shared" si="33"/>
        <v/>
      </c>
      <c r="R422" s="85" t="str">
        <f t="shared" si="34"/>
        <v/>
      </c>
    </row>
    <row r="423" spans="3:18" ht="17.45" customHeight="1" x14ac:dyDescent="0.2">
      <c r="C423" s="111"/>
      <c r="D423" s="112"/>
      <c r="E423" s="113"/>
      <c r="F423" s="113"/>
      <c r="G423" s="113"/>
      <c r="H423" s="114"/>
      <c r="I423" s="113"/>
      <c r="J423" s="113"/>
      <c r="K423" s="113"/>
      <c r="L423" s="113"/>
      <c r="M423" s="85" t="str">
        <f t="shared" si="31"/>
        <v/>
      </c>
      <c r="O423" s="85" t="str">
        <f t="shared" si="32"/>
        <v/>
      </c>
      <c r="P423" s="85">
        <f t="shared" si="30"/>
        <v>0</v>
      </c>
      <c r="Q423" s="85" t="str">
        <f t="shared" si="33"/>
        <v/>
      </c>
      <c r="R423" s="85" t="str">
        <f t="shared" si="34"/>
        <v/>
      </c>
    </row>
    <row r="424" spans="3:18" ht="17.45" customHeight="1" x14ac:dyDescent="0.2">
      <c r="C424" s="111"/>
      <c r="D424" s="112"/>
      <c r="E424" s="113"/>
      <c r="F424" s="113"/>
      <c r="G424" s="113"/>
      <c r="H424" s="114"/>
      <c r="I424" s="113"/>
      <c r="J424" s="113"/>
      <c r="K424" s="113"/>
      <c r="L424" s="113"/>
      <c r="M424" s="85" t="str">
        <f t="shared" si="31"/>
        <v/>
      </c>
      <c r="O424" s="85" t="str">
        <f t="shared" si="32"/>
        <v/>
      </c>
      <c r="P424" s="85">
        <f t="shared" si="30"/>
        <v>0</v>
      </c>
      <c r="Q424" s="85" t="str">
        <f t="shared" si="33"/>
        <v/>
      </c>
      <c r="R424" s="85" t="str">
        <f t="shared" si="34"/>
        <v/>
      </c>
    </row>
    <row r="425" spans="3:18" ht="17.45" customHeight="1" x14ac:dyDescent="0.2">
      <c r="C425" s="111"/>
      <c r="D425" s="112"/>
      <c r="E425" s="113"/>
      <c r="F425" s="113"/>
      <c r="G425" s="113"/>
      <c r="H425" s="114"/>
      <c r="I425" s="113"/>
      <c r="J425" s="113"/>
      <c r="K425" s="113"/>
      <c r="L425" s="113"/>
      <c r="M425" s="85" t="str">
        <f t="shared" si="31"/>
        <v/>
      </c>
      <c r="O425" s="85" t="str">
        <f t="shared" si="32"/>
        <v/>
      </c>
      <c r="P425" s="85">
        <f t="shared" si="30"/>
        <v>0</v>
      </c>
      <c r="Q425" s="85" t="str">
        <f t="shared" si="33"/>
        <v/>
      </c>
      <c r="R425" s="85" t="str">
        <f t="shared" si="34"/>
        <v/>
      </c>
    </row>
    <row r="426" spans="3:18" ht="17.45" customHeight="1" x14ac:dyDescent="0.2">
      <c r="C426" s="111"/>
      <c r="D426" s="112"/>
      <c r="E426" s="113"/>
      <c r="F426" s="113"/>
      <c r="G426" s="113"/>
      <c r="H426" s="114"/>
      <c r="I426" s="113"/>
      <c r="J426" s="113"/>
      <c r="K426" s="113"/>
      <c r="L426" s="113"/>
      <c r="M426" s="85" t="str">
        <f t="shared" si="31"/>
        <v/>
      </c>
      <c r="O426" s="85" t="str">
        <f t="shared" si="32"/>
        <v/>
      </c>
      <c r="P426" s="85">
        <f t="shared" si="30"/>
        <v>0</v>
      </c>
      <c r="Q426" s="85" t="str">
        <f t="shared" si="33"/>
        <v/>
      </c>
      <c r="R426" s="85" t="str">
        <f t="shared" si="34"/>
        <v/>
      </c>
    </row>
    <row r="427" spans="3:18" ht="17.45" customHeight="1" x14ac:dyDescent="0.2">
      <c r="C427" s="111"/>
      <c r="D427" s="112"/>
      <c r="E427" s="113"/>
      <c r="F427" s="113"/>
      <c r="G427" s="113"/>
      <c r="H427" s="114"/>
      <c r="I427" s="113"/>
      <c r="J427" s="113"/>
      <c r="K427" s="113"/>
      <c r="L427" s="113"/>
      <c r="M427" s="85" t="str">
        <f t="shared" si="31"/>
        <v/>
      </c>
      <c r="O427" s="85" t="str">
        <f t="shared" si="32"/>
        <v/>
      </c>
      <c r="P427" s="85">
        <f t="shared" si="30"/>
        <v>0</v>
      </c>
      <c r="Q427" s="85" t="str">
        <f t="shared" si="33"/>
        <v/>
      </c>
      <c r="R427" s="85" t="str">
        <f t="shared" si="34"/>
        <v/>
      </c>
    </row>
    <row r="428" spans="3:18" ht="17.45" customHeight="1" x14ac:dyDescent="0.2">
      <c r="C428" s="111"/>
      <c r="D428" s="112"/>
      <c r="E428" s="113"/>
      <c r="F428" s="113"/>
      <c r="G428" s="113"/>
      <c r="H428" s="114"/>
      <c r="I428" s="113"/>
      <c r="J428" s="113"/>
      <c r="K428" s="113"/>
      <c r="L428" s="113"/>
      <c r="M428" s="85" t="str">
        <f t="shared" si="31"/>
        <v/>
      </c>
      <c r="O428" s="85" t="str">
        <f t="shared" si="32"/>
        <v/>
      </c>
      <c r="P428" s="85">
        <f t="shared" si="30"/>
        <v>0</v>
      </c>
      <c r="Q428" s="85" t="str">
        <f t="shared" si="33"/>
        <v/>
      </c>
      <c r="R428" s="85" t="str">
        <f t="shared" si="34"/>
        <v/>
      </c>
    </row>
    <row r="429" spans="3:18" ht="17.45" customHeight="1" x14ac:dyDescent="0.2">
      <c r="C429" s="111"/>
      <c r="D429" s="112"/>
      <c r="E429" s="113"/>
      <c r="F429" s="113"/>
      <c r="G429" s="113"/>
      <c r="H429" s="114"/>
      <c r="I429" s="113"/>
      <c r="J429" s="113"/>
      <c r="K429" s="113"/>
      <c r="L429" s="113"/>
      <c r="M429" s="85" t="str">
        <f t="shared" si="31"/>
        <v/>
      </c>
      <c r="O429" s="85" t="str">
        <f t="shared" si="32"/>
        <v/>
      </c>
      <c r="P429" s="85">
        <f t="shared" si="30"/>
        <v>0</v>
      </c>
      <c r="Q429" s="85" t="str">
        <f t="shared" si="33"/>
        <v/>
      </c>
      <c r="R429" s="85" t="str">
        <f t="shared" si="34"/>
        <v/>
      </c>
    </row>
    <row r="430" spans="3:18" ht="17.45" customHeight="1" x14ac:dyDescent="0.2">
      <c r="C430" s="111"/>
      <c r="D430" s="112"/>
      <c r="E430" s="113"/>
      <c r="F430" s="113"/>
      <c r="G430" s="113"/>
      <c r="H430" s="114"/>
      <c r="I430" s="113"/>
      <c r="J430" s="113"/>
      <c r="K430" s="113"/>
      <c r="L430" s="113"/>
      <c r="M430" s="85" t="str">
        <f t="shared" si="31"/>
        <v/>
      </c>
      <c r="O430" s="85" t="str">
        <f t="shared" si="32"/>
        <v/>
      </c>
      <c r="P430" s="85">
        <f t="shared" si="30"/>
        <v>0</v>
      </c>
      <c r="Q430" s="85" t="str">
        <f t="shared" si="33"/>
        <v/>
      </c>
      <c r="R430" s="85" t="str">
        <f t="shared" si="34"/>
        <v/>
      </c>
    </row>
    <row r="431" spans="3:18" ht="17.45" customHeight="1" x14ac:dyDescent="0.2">
      <c r="C431" s="111"/>
      <c r="D431" s="112"/>
      <c r="E431" s="113"/>
      <c r="F431" s="113"/>
      <c r="G431" s="113"/>
      <c r="H431" s="114"/>
      <c r="I431" s="113"/>
      <c r="J431" s="113"/>
      <c r="K431" s="113"/>
      <c r="L431" s="113"/>
      <c r="M431" s="85" t="str">
        <f t="shared" si="31"/>
        <v/>
      </c>
      <c r="O431" s="85" t="str">
        <f t="shared" si="32"/>
        <v/>
      </c>
      <c r="P431" s="85">
        <f t="shared" si="30"/>
        <v>0</v>
      </c>
      <c r="Q431" s="85" t="str">
        <f t="shared" si="33"/>
        <v/>
      </c>
      <c r="R431" s="85" t="str">
        <f t="shared" si="34"/>
        <v/>
      </c>
    </row>
    <row r="432" spans="3:18" ht="17.45" customHeight="1" x14ac:dyDescent="0.2">
      <c r="C432" s="111"/>
      <c r="D432" s="112"/>
      <c r="E432" s="113"/>
      <c r="F432" s="113"/>
      <c r="G432" s="113"/>
      <c r="H432" s="114"/>
      <c r="I432" s="113"/>
      <c r="J432" s="113"/>
      <c r="K432" s="113"/>
      <c r="L432" s="113"/>
      <c r="M432" s="85" t="str">
        <f t="shared" si="31"/>
        <v/>
      </c>
      <c r="O432" s="85" t="str">
        <f t="shared" si="32"/>
        <v/>
      </c>
      <c r="P432" s="85">
        <f t="shared" si="30"/>
        <v>0</v>
      </c>
      <c r="Q432" s="85" t="str">
        <f t="shared" si="33"/>
        <v/>
      </c>
      <c r="R432" s="85" t="str">
        <f t="shared" si="34"/>
        <v/>
      </c>
    </row>
    <row r="433" spans="3:18" ht="17.45" customHeight="1" x14ac:dyDescent="0.2">
      <c r="C433" s="111"/>
      <c r="D433" s="112"/>
      <c r="E433" s="113"/>
      <c r="F433" s="113"/>
      <c r="G433" s="113"/>
      <c r="H433" s="114"/>
      <c r="I433" s="113"/>
      <c r="J433" s="113"/>
      <c r="K433" s="113"/>
      <c r="L433" s="113"/>
      <c r="M433" s="85" t="str">
        <f t="shared" si="31"/>
        <v/>
      </c>
      <c r="O433" s="85" t="str">
        <f t="shared" si="32"/>
        <v/>
      </c>
      <c r="P433" s="85">
        <f t="shared" si="30"/>
        <v>0</v>
      </c>
      <c r="Q433" s="85" t="str">
        <f t="shared" si="33"/>
        <v/>
      </c>
      <c r="R433" s="85" t="str">
        <f t="shared" si="34"/>
        <v/>
      </c>
    </row>
    <row r="434" spans="3:18" ht="17.45" customHeight="1" x14ac:dyDescent="0.2">
      <c r="C434" s="111"/>
      <c r="D434" s="112"/>
      <c r="E434" s="113"/>
      <c r="F434" s="113"/>
      <c r="G434" s="113"/>
      <c r="H434" s="114"/>
      <c r="I434" s="113"/>
      <c r="J434" s="113"/>
      <c r="K434" s="113"/>
      <c r="L434" s="113"/>
      <c r="M434" s="85" t="str">
        <f t="shared" si="31"/>
        <v/>
      </c>
      <c r="O434" s="85" t="str">
        <f t="shared" si="32"/>
        <v/>
      </c>
      <c r="P434" s="85">
        <f t="shared" si="30"/>
        <v>0</v>
      </c>
      <c r="Q434" s="85" t="str">
        <f t="shared" si="33"/>
        <v/>
      </c>
      <c r="R434" s="85" t="str">
        <f t="shared" si="34"/>
        <v/>
      </c>
    </row>
    <row r="435" spans="3:18" ht="17.45" customHeight="1" x14ac:dyDescent="0.2">
      <c r="C435" s="111"/>
      <c r="D435" s="112"/>
      <c r="E435" s="113"/>
      <c r="F435" s="113"/>
      <c r="G435" s="113"/>
      <c r="H435" s="114"/>
      <c r="I435" s="113"/>
      <c r="J435" s="113"/>
      <c r="K435" s="113"/>
      <c r="L435" s="113"/>
      <c r="M435" s="85" t="str">
        <f t="shared" si="31"/>
        <v/>
      </c>
      <c r="O435" s="85" t="str">
        <f t="shared" si="32"/>
        <v/>
      </c>
      <c r="P435" s="85">
        <f t="shared" si="30"/>
        <v>0</v>
      </c>
      <c r="Q435" s="85" t="str">
        <f t="shared" si="33"/>
        <v/>
      </c>
      <c r="R435" s="85" t="str">
        <f t="shared" si="34"/>
        <v/>
      </c>
    </row>
    <row r="436" spans="3:18" ht="17.45" customHeight="1" x14ac:dyDescent="0.2">
      <c r="C436" s="111"/>
      <c r="D436" s="112"/>
      <c r="E436" s="113"/>
      <c r="F436" s="113"/>
      <c r="G436" s="113"/>
      <c r="H436" s="114"/>
      <c r="I436" s="113"/>
      <c r="J436" s="113"/>
      <c r="K436" s="113"/>
      <c r="L436" s="113"/>
      <c r="M436" s="85" t="str">
        <f t="shared" si="31"/>
        <v/>
      </c>
      <c r="O436" s="85" t="str">
        <f t="shared" si="32"/>
        <v/>
      </c>
      <c r="P436" s="85">
        <f t="shared" si="30"/>
        <v>0</v>
      </c>
      <c r="Q436" s="85" t="str">
        <f t="shared" si="33"/>
        <v/>
      </c>
      <c r="R436" s="85" t="str">
        <f t="shared" si="34"/>
        <v/>
      </c>
    </row>
    <row r="437" spans="3:18" ht="17.45" customHeight="1" x14ac:dyDescent="0.2">
      <c r="C437" s="111"/>
      <c r="D437" s="112"/>
      <c r="E437" s="113"/>
      <c r="F437" s="113"/>
      <c r="G437" s="113"/>
      <c r="H437" s="114"/>
      <c r="I437" s="113"/>
      <c r="J437" s="113"/>
      <c r="K437" s="113"/>
      <c r="L437" s="113"/>
      <c r="M437" s="85" t="str">
        <f t="shared" si="31"/>
        <v/>
      </c>
      <c r="O437" s="85" t="str">
        <f t="shared" si="32"/>
        <v/>
      </c>
      <c r="P437" s="85">
        <f t="shared" si="30"/>
        <v>0</v>
      </c>
      <c r="Q437" s="85" t="str">
        <f t="shared" si="33"/>
        <v/>
      </c>
      <c r="R437" s="85" t="str">
        <f t="shared" si="34"/>
        <v/>
      </c>
    </row>
    <row r="438" spans="3:18" ht="17.45" customHeight="1" x14ac:dyDescent="0.2">
      <c r="C438" s="111"/>
      <c r="D438" s="112"/>
      <c r="E438" s="113"/>
      <c r="F438" s="113"/>
      <c r="G438" s="113"/>
      <c r="H438" s="114"/>
      <c r="I438" s="113"/>
      <c r="J438" s="113"/>
      <c r="K438" s="113"/>
      <c r="L438" s="113"/>
      <c r="M438" s="85" t="str">
        <f t="shared" si="31"/>
        <v/>
      </c>
      <c r="O438" s="85" t="str">
        <f t="shared" si="32"/>
        <v/>
      </c>
      <c r="P438" s="85">
        <f t="shared" si="30"/>
        <v>0</v>
      </c>
      <c r="Q438" s="85" t="str">
        <f t="shared" si="33"/>
        <v/>
      </c>
      <c r="R438" s="85" t="str">
        <f t="shared" si="34"/>
        <v/>
      </c>
    </row>
    <row r="439" spans="3:18" ht="17.45" customHeight="1" x14ac:dyDescent="0.2">
      <c r="C439" s="111"/>
      <c r="D439" s="112"/>
      <c r="E439" s="113"/>
      <c r="F439" s="113"/>
      <c r="G439" s="113"/>
      <c r="H439" s="114"/>
      <c r="I439" s="113"/>
      <c r="J439" s="113"/>
      <c r="K439" s="113"/>
      <c r="L439" s="113"/>
      <c r="M439" s="85" t="str">
        <f t="shared" si="31"/>
        <v/>
      </c>
      <c r="O439" s="85" t="str">
        <f t="shared" si="32"/>
        <v/>
      </c>
      <c r="P439" s="85">
        <f t="shared" si="30"/>
        <v>0</v>
      </c>
      <c r="Q439" s="85" t="str">
        <f t="shared" si="33"/>
        <v/>
      </c>
      <c r="R439" s="85" t="str">
        <f t="shared" si="34"/>
        <v/>
      </c>
    </row>
    <row r="440" spans="3:18" ht="17.45" customHeight="1" x14ac:dyDescent="0.2">
      <c r="C440" s="111"/>
      <c r="D440" s="112"/>
      <c r="E440" s="113"/>
      <c r="F440" s="113"/>
      <c r="G440" s="113"/>
      <c r="H440" s="114"/>
      <c r="I440" s="113"/>
      <c r="J440" s="113"/>
      <c r="K440" s="113"/>
      <c r="L440" s="113"/>
      <c r="M440" s="85" t="str">
        <f t="shared" si="31"/>
        <v/>
      </c>
      <c r="O440" s="85" t="str">
        <f t="shared" si="32"/>
        <v/>
      </c>
      <c r="P440" s="85">
        <f t="shared" si="30"/>
        <v>0</v>
      </c>
      <c r="Q440" s="85" t="str">
        <f t="shared" si="33"/>
        <v/>
      </c>
      <c r="R440" s="85" t="str">
        <f t="shared" si="34"/>
        <v/>
      </c>
    </row>
    <row r="441" spans="3:18" ht="17.45" customHeight="1" x14ac:dyDescent="0.2">
      <c r="C441" s="111"/>
      <c r="D441" s="112"/>
      <c r="E441" s="113"/>
      <c r="F441" s="113"/>
      <c r="G441" s="113"/>
      <c r="H441" s="114"/>
      <c r="I441" s="113"/>
      <c r="J441" s="113"/>
      <c r="K441" s="113"/>
      <c r="L441" s="113"/>
      <c r="M441" s="85" t="str">
        <f t="shared" si="31"/>
        <v/>
      </c>
      <c r="O441" s="85" t="str">
        <f t="shared" si="32"/>
        <v/>
      </c>
      <c r="P441" s="85">
        <f t="shared" si="30"/>
        <v>0</v>
      </c>
      <c r="Q441" s="85" t="str">
        <f t="shared" si="33"/>
        <v/>
      </c>
      <c r="R441" s="85" t="str">
        <f t="shared" si="34"/>
        <v/>
      </c>
    </row>
    <row r="442" spans="3:18" ht="17.45" customHeight="1" x14ac:dyDescent="0.2">
      <c r="C442" s="111"/>
      <c r="D442" s="112"/>
      <c r="E442" s="113"/>
      <c r="F442" s="113"/>
      <c r="G442" s="113"/>
      <c r="H442" s="114"/>
      <c r="I442" s="113"/>
      <c r="J442" s="113"/>
      <c r="K442" s="113"/>
      <c r="L442" s="113"/>
      <c r="M442" s="85" t="str">
        <f t="shared" si="31"/>
        <v/>
      </c>
      <c r="O442" s="85" t="str">
        <f t="shared" si="32"/>
        <v/>
      </c>
      <c r="P442" s="85">
        <f t="shared" si="30"/>
        <v>0</v>
      </c>
      <c r="Q442" s="85" t="str">
        <f t="shared" si="33"/>
        <v/>
      </c>
      <c r="R442" s="85" t="str">
        <f t="shared" si="34"/>
        <v/>
      </c>
    </row>
    <row r="443" spans="3:18" ht="17.45" customHeight="1" x14ac:dyDescent="0.2">
      <c r="C443" s="111"/>
      <c r="D443" s="112"/>
      <c r="E443" s="113"/>
      <c r="F443" s="113"/>
      <c r="G443" s="113"/>
      <c r="H443" s="114"/>
      <c r="I443" s="113"/>
      <c r="J443" s="113"/>
      <c r="K443" s="113"/>
      <c r="L443" s="113"/>
      <c r="M443" s="85" t="str">
        <f t="shared" si="31"/>
        <v/>
      </c>
      <c r="O443" s="85" t="str">
        <f t="shared" si="32"/>
        <v/>
      </c>
      <c r="P443" s="85">
        <f t="shared" si="30"/>
        <v>0</v>
      </c>
      <c r="Q443" s="85" t="str">
        <f t="shared" si="33"/>
        <v/>
      </c>
      <c r="R443" s="85" t="str">
        <f t="shared" si="34"/>
        <v/>
      </c>
    </row>
    <row r="444" spans="3:18" ht="17.45" customHeight="1" x14ac:dyDescent="0.2">
      <c r="C444" s="111"/>
      <c r="D444" s="112"/>
      <c r="E444" s="113"/>
      <c r="F444" s="113"/>
      <c r="G444" s="113"/>
      <c r="H444" s="114"/>
      <c r="I444" s="113"/>
      <c r="J444" s="113"/>
      <c r="K444" s="113"/>
      <c r="L444" s="113"/>
      <c r="M444" s="85" t="str">
        <f t="shared" si="31"/>
        <v/>
      </c>
      <c r="O444" s="85" t="str">
        <f t="shared" si="32"/>
        <v/>
      </c>
      <c r="P444" s="85">
        <f t="shared" si="30"/>
        <v>0</v>
      </c>
      <c r="Q444" s="85" t="str">
        <f t="shared" si="33"/>
        <v/>
      </c>
      <c r="R444" s="85" t="str">
        <f t="shared" si="34"/>
        <v/>
      </c>
    </row>
    <row r="445" spans="3:18" ht="17.45" customHeight="1" x14ac:dyDescent="0.2">
      <c r="C445" s="111"/>
      <c r="D445" s="112"/>
      <c r="E445" s="113"/>
      <c r="F445" s="113"/>
      <c r="G445" s="113"/>
      <c r="H445" s="114"/>
      <c r="I445" s="113"/>
      <c r="J445" s="113"/>
      <c r="K445" s="113"/>
      <c r="L445" s="113"/>
      <c r="M445" s="85" t="str">
        <f t="shared" si="31"/>
        <v/>
      </c>
      <c r="O445" s="85" t="str">
        <f t="shared" si="32"/>
        <v/>
      </c>
      <c r="P445" s="85">
        <f t="shared" si="30"/>
        <v>0</v>
      </c>
      <c r="Q445" s="85" t="str">
        <f t="shared" si="33"/>
        <v/>
      </c>
      <c r="R445" s="85" t="str">
        <f t="shared" si="34"/>
        <v/>
      </c>
    </row>
    <row r="446" spans="3:18" ht="17.45" customHeight="1" x14ac:dyDescent="0.2">
      <c r="C446" s="111"/>
      <c r="D446" s="112"/>
      <c r="E446" s="113"/>
      <c r="F446" s="113"/>
      <c r="G446" s="113"/>
      <c r="H446" s="114"/>
      <c r="I446" s="113"/>
      <c r="J446" s="113"/>
      <c r="K446" s="113"/>
      <c r="L446" s="113"/>
      <c r="M446" s="85" t="str">
        <f t="shared" si="31"/>
        <v/>
      </c>
      <c r="O446" s="85" t="str">
        <f t="shared" si="32"/>
        <v/>
      </c>
      <c r="P446" s="85">
        <f t="shared" si="30"/>
        <v>0</v>
      </c>
      <c r="Q446" s="85" t="str">
        <f t="shared" si="33"/>
        <v/>
      </c>
      <c r="R446" s="85" t="str">
        <f t="shared" si="34"/>
        <v/>
      </c>
    </row>
    <row r="447" spans="3:18" ht="17.45" customHeight="1" x14ac:dyDescent="0.2">
      <c r="C447" s="111"/>
      <c r="D447" s="112"/>
      <c r="E447" s="113"/>
      <c r="F447" s="113"/>
      <c r="G447" s="113"/>
      <c r="H447" s="114"/>
      <c r="I447" s="113"/>
      <c r="J447" s="113"/>
      <c r="K447" s="113"/>
      <c r="L447" s="113"/>
      <c r="M447" s="85" t="str">
        <f t="shared" si="31"/>
        <v/>
      </c>
      <c r="O447" s="85" t="str">
        <f t="shared" si="32"/>
        <v/>
      </c>
      <c r="P447" s="85">
        <f t="shared" si="30"/>
        <v>0</v>
      </c>
      <c r="Q447" s="85" t="str">
        <f t="shared" si="33"/>
        <v/>
      </c>
      <c r="R447" s="85" t="str">
        <f t="shared" si="34"/>
        <v/>
      </c>
    </row>
    <row r="448" spans="3:18" ht="17.45" customHeight="1" x14ac:dyDescent="0.2">
      <c r="C448" s="111"/>
      <c r="D448" s="112"/>
      <c r="E448" s="113"/>
      <c r="F448" s="113"/>
      <c r="G448" s="113"/>
      <c r="H448" s="114"/>
      <c r="I448" s="113"/>
      <c r="J448" s="113"/>
      <c r="K448" s="113"/>
      <c r="L448" s="113"/>
      <c r="M448" s="85" t="str">
        <f t="shared" si="31"/>
        <v/>
      </c>
      <c r="O448" s="85" t="str">
        <f t="shared" si="32"/>
        <v/>
      </c>
      <c r="P448" s="85">
        <f t="shared" si="30"/>
        <v>0</v>
      </c>
      <c r="Q448" s="85" t="str">
        <f t="shared" si="33"/>
        <v/>
      </c>
      <c r="R448" s="85" t="str">
        <f t="shared" si="34"/>
        <v/>
      </c>
    </row>
    <row r="449" spans="3:18" ht="17.45" customHeight="1" x14ac:dyDescent="0.2">
      <c r="C449" s="111"/>
      <c r="D449" s="112"/>
      <c r="E449" s="113"/>
      <c r="F449" s="113"/>
      <c r="G449" s="113"/>
      <c r="H449" s="114"/>
      <c r="I449" s="113"/>
      <c r="J449" s="113"/>
      <c r="K449" s="113"/>
      <c r="L449" s="113"/>
      <c r="M449" s="85" t="str">
        <f t="shared" si="31"/>
        <v/>
      </c>
      <c r="O449" s="85" t="str">
        <f t="shared" si="32"/>
        <v/>
      </c>
      <c r="P449" s="85">
        <f t="shared" si="30"/>
        <v>0</v>
      </c>
      <c r="Q449" s="85" t="str">
        <f t="shared" si="33"/>
        <v/>
      </c>
      <c r="R449" s="85" t="str">
        <f t="shared" si="34"/>
        <v/>
      </c>
    </row>
    <row r="450" spans="3:18" ht="17.45" customHeight="1" x14ac:dyDescent="0.2">
      <c r="C450" s="111"/>
      <c r="D450" s="112"/>
      <c r="E450" s="113"/>
      <c r="F450" s="113"/>
      <c r="G450" s="113"/>
      <c r="H450" s="114"/>
      <c r="I450" s="113"/>
      <c r="J450" s="113"/>
      <c r="K450" s="113"/>
      <c r="L450" s="113"/>
      <c r="M450" s="85" t="str">
        <f t="shared" si="31"/>
        <v/>
      </c>
      <c r="O450" s="85" t="str">
        <f t="shared" si="32"/>
        <v/>
      </c>
      <c r="P450" s="85">
        <f t="shared" si="30"/>
        <v>0</v>
      </c>
      <c r="Q450" s="85" t="str">
        <f t="shared" si="33"/>
        <v/>
      </c>
      <c r="R450" s="85" t="str">
        <f t="shared" si="34"/>
        <v/>
      </c>
    </row>
    <row r="451" spans="3:18" ht="17.45" customHeight="1" x14ac:dyDescent="0.2">
      <c r="C451" s="111"/>
      <c r="D451" s="112"/>
      <c r="E451" s="113"/>
      <c r="F451" s="113"/>
      <c r="G451" s="113"/>
      <c r="H451" s="114"/>
      <c r="I451" s="113"/>
      <c r="J451" s="113"/>
      <c r="K451" s="113"/>
      <c r="L451" s="113"/>
      <c r="M451" s="85" t="str">
        <f t="shared" si="31"/>
        <v/>
      </c>
      <c r="O451" s="85" t="str">
        <f t="shared" si="32"/>
        <v/>
      </c>
      <c r="P451" s="85">
        <f t="shared" si="30"/>
        <v>0</v>
      </c>
      <c r="Q451" s="85" t="str">
        <f t="shared" si="33"/>
        <v/>
      </c>
      <c r="R451" s="85" t="str">
        <f t="shared" si="34"/>
        <v/>
      </c>
    </row>
    <row r="452" spans="3:18" ht="17.45" customHeight="1" x14ac:dyDescent="0.2">
      <c r="C452" s="111"/>
      <c r="D452" s="112"/>
      <c r="E452" s="113"/>
      <c r="F452" s="113"/>
      <c r="G452" s="113"/>
      <c r="H452" s="114"/>
      <c r="I452" s="113"/>
      <c r="J452" s="113"/>
      <c r="K452" s="113"/>
      <c r="L452" s="113"/>
      <c r="M452" s="85" t="str">
        <f t="shared" si="31"/>
        <v/>
      </c>
      <c r="O452" s="85" t="str">
        <f t="shared" si="32"/>
        <v/>
      </c>
      <c r="P452" s="85">
        <f t="shared" si="30"/>
        <v>0</v>
      </c>
      <c r="Q452" s="85" t="str">
        <f t="shared" si="33"/>
        <v/>
      </c>
      <c r="R452" s="85" t="str">
        <f t="shared" si="34"/>
        <v/>
      </c>
    </row>
    <row r="453" spans="3:18" ht="17.45" customHeight="1" x14ac:dyDescent="0.2">
      <c r="C453" s="111"/>
      <c r="D453" s="112"/>
      <c r="E453" s="113"/>
      <c r="F453" s="113"/>
      <c r="G453" s="113"/>
      <c r="H453" s="114"/>
      <c r="I453" s="113"/>
      <c r="J453" s="113"/>
      <c r="K453" s="113"/>
      <c r="L453" s="113"/>
      <c r="M453" s="85" t="str">
        <f t="shared" si="31"/>
        <v/>
      </c>
      <c r="O453" s="85" t="str">
        <f t="shared" si="32"/>
        <v/>
      </c>
      <c r="P453" s="85">
        <f t="shared" si="30"/>
        <v>0</v>
      </c>
      <c r="Q453" s="85" t="str">
        <f t="shared" si="33"/>
        <v/>
      </c>
      <c r="R453" s="85" t="str">
        <f t="shared" si="34"/>
        <v/>
      </c>
    </row>
    <row r="454" spans="3:18" ht="17.45" customHeight="1" x14ac:dyDescent="0.2">
      <c r="C454" s="111"/>
      <c r="D454" s="112"/>
      <c r="E454" s="113"/>
      <c r="F454" s="113"/>
      <c r="G454" s="113"/>
      <c r="H454" s="114"/>
      <c r="I454" s="113"/>
      <c r="J454" s="113"/>
      <c r="K454" s="113"/>
      <c r="L454" s="113"/>
      <c r="M454" s="85" t="str">
        <f t="shared" si="31"/>
        <v/>
      </c>
      <c r="O454" s="85" t="str">
        <f t="shared" si="32"/>
        <v/>
      </c>
      <c r="P454" s="85">
        <f t="shared" si="30"/>
        <v>0</v>
      </c>
      <c r="Q454" s="85" t="str">
        <f t="shared" si="33"/>
        <v/>
      </c>
      <c r="R454" s="85" t="str">
        <f t="shared" si="34"/>
        <v/>
      </c>
    </row>
    <row r="455" spans="3:18" ht="17.45" customHeight="1" x14ac:dyDescent="0.2">
      <c r="C455" s="111"/>
      <c r="D455" s="112"/>
      <c r="E455" s="113"/>
      <c r="F455" s="113"/>
      <c r="G455" s="113"/>
      <c r="H455" s="114"/>
      <c r="I455" s="113"/>
      <c r="J455" s="113"/>
      <c r="K455" s="113"/>
      <c r="L455" s="113"/>
      <c r="M455" s="85" t="str">
        <f t="shared" si="31"/>
        <v/>
      </c>
      <c r="O455" s="85" t="str">
        <f t="shared" si="32"/>
        <v/>
      </c>
      <c r="P455" s="85">
        <f t="shared" si="30"/>
        <v>0</v>
      </c>
      <c r="Q455" s="85" t="str">
        <f t="shared" si="33"/>
        <v/>
      </c>
      <c r="R455" s="85" t="str">
        <f t="shared" si="34"/>
        <v/>
      </c>
    </row>
    <row r="456" spans="3:18" ht="17.45" customHeight="1" x14ac:dyDescent="0.2">
      <c r="C456" s="111"/>
      <c r="D456" s="112"/>
      <c r="E456" s="113"/>
      <c r="F456" s="113"/>
      <c r="G456" s="113"/>
      <c r="H456" s="114"/>
      <c r="I456" s="113"/>
      <c r="J456" s="113"/>
      <c r="K456" s="113"/>
      <c r="L456" s="113"/>
      <c r="M456" s="85" t="str">
        <f t="shared" si="31"/>
        <v/>
      </c>
      <c r="O456" s="85" t="str">
        <f t="shared" si="32"/>
        <v/>
      </c>
      <c r="P456" s="85">
        <f t="shared" si="30"/>
        <v>0</v>
      </c>
      <c r="Q456" s="85" t="str">
        <f t="shared" si="33"/>
        <v/>
      </c>
      <c r="R456" s="85" t="str">
        <f t="shared" si="34"/>
        <v/>
      </c>
    </row>
    <row r="457" spans="3:18" ht="17.45" customHeight="1" x14ac:dyDescent="0.2">
      <c r="C457" s="111"/>
      <c r="D457" s="112"/>
      <c r="E457" s="113"/>
      <c r="F457" s="113"/>
      <c r="G457" s="113"/>
      <c r="H457" s="114"/>
      <c r="I457" s="113"/>
      <c r="J457" s="113"/>
      <c r="K457" s="113"/>
      <c r="L457" s="113"/>
      <c r="M457" s="85" t="str">
        <f t="shared" si="31"/>
        <v/>
      </c>
      <c r="O457" s="85" t="str">
        <f t="shared" si="32"/>
        <v/>
      </c>
      <c r="P457" s="85">
        <f t="shared" si="30"/>
        <v>0</v>
      </c>
      <c r="Q457" s="85" t="str">
        <f t="shared" si="33"/>
        <v/>
      </c>
      <c r="R457" s="85" t="str">
        <f t="shared" si="34"/>
        <v/>
      </c>
    </row>
    <row r="458" spans="3:18" ht="17.45" customHeight="1" x14ac:dyDescent="0.2">
      <c r="C458" s="111"/>
      <c r="D458" s="112"/>
      <c r="E458" s="113"/>
      <c r="F458" s="113"/>
      <c r="G458" s="113"/>
      <c r="H458" s="114"/>
      <c r="I458" s="113"/>
      <c r="J458" s="113"/>
      <c r="K458" s="113"/>
      <c r="L458" s="113"/>
      <c r="M458" s="85" t="str">
        <f t="shared" si="31"/>
        <v/>
      </c>
      <c r="O458" s="85" t="str">
        <f t="shared" si="32"/>
        <v/>
      </c>
      <c r="P458" s="85">
        <f t="shared" si="30"/>
        <v>0</v>
      </c>
      <c r="Q458" s="85" t="str">
        <f t="shared" si="33"/>
        <v/>
      </c>
      <c r="R458" s="85" t="str">
        <f t="shared" si="34"/>
        <v/>
      </c>
    </row>
    <row r="459" spans="3:18" ht="17.45" customHeight="1" x14ac:dyDescent="0.2">
      <c r="C459" s="111"/>
      <c r="D459" s="112"/>
      <c r="E459" s="113"/>
      <c r="F459" s="113"/>
      <c r="G459" s="113"/>
      <c r="H459" s="114"/>
      <c r="I459" s="113"/>
      <c r="J459" s="113"/>
      <c r="K459" s="113"/>
      <c r="L459" s="113"/>
      <c r="M459" s="85" t="str">
        <f t="shared" si="31"/>
        <v/>
      </c>
      <c r="O459" s="85" t="str">
        <f t="shared" si="32"/>
        <v/>
      </c>
      <c r="P459" s="85">
        <f t="shared" si="30"/>
        <v>0</v>
      </c>
      <c r="Q459" s="85" t="str">
        <f t="shared" si="33"/>
        <v/>
      </c>
      <c r="R459" s="85" t="str">
        <f t="shared" si="34"/>
        <v/>
      </c>
    </row>
    <row r="460" spans="3:18" ht="17.45" customHeight="1" x14ac:dyDescent="0.2">
      <c r="C460" s="111"/>
      <c r="D460" s="112"/>
      <c r="E460" s="113"/>
      <c r="F460" s="113"/>
      <c r="G460" s="113"/>
      <c r="H460" s="114"/>
      <c r="I460" s="113"/>
      <c r="J460" s="113"/>
      <c r="K460" s="113"/>
      <c r="L460" s="113"/>
      <c r="M460" s="85" t="str">
        <f t="shared" si="31"/>
        <v/>
      </c>
      <c r="O460" s="85" t="str">
        <f t="shared" si="32"/>
        <v/>
      </c>
      <c r="P460" s="85">
        <f t="shared" si="30"/>
        <v>0</v>
      </c>
      <c r="Q460" s="85" t="str">
        <f t="shared" si="33"/>
        <v/>
      </c>
      <c r="R460" s="85" t="str">
        <f t="shared" si="34"/>
        <v/>
      </c>
    </row>
    <row r="461" spans="3:18" ht="17.45" customHeight="1" x14ac:dyDescent="0.2">
      <c r="C461" s="111"/>
      <c r="D461" s="112"/>
      <c r="E461" s="113"/>
      <c r="F461" s="113"/>
      <c r="G461" s="113"/>
      <c r="H461" s="114"/>
      <c r="I461" s="113"/>
      <c r="J461" s="113"/>
      <c r="K461" s="113"/>
      <c r="L461" s="113"/>
      <c r="M461" s="85" t="str">
        <f t="shared" si="31"/>
        <v/>
      </c>
      <c r="O461" s="85" t="str">
        <f t="shared" si="32"/>
        <v/>
      </c>
      <c r="P461" s="85">
        <f t="shared" si="30"/>
        <v>0</v>
      </c>
      <c r="Q461" s="85" t="str">
        <f t="shared" si="33"/>
        <v/>
      </c>
      <c r="R461" s="85" t="str">
        <f t="shared" si="34"/>
        <v/>
      </c>
    </row>
    <row r="462" spans="3:18" ht="17.45" customHeight="1" x14ac:dyDescent="0.2">
      <c r="C462" s="111"/>
      <c r="D462" s="112"/>
      <c r="E462" s="113"/>
      <c r="F462" s="113"/>
      <c r="G462" s="113"/>
      <c r="H462" s="114"/>
      <c r="I462" s="113"/>
      <c r="J462" s="113"/>
      <c r="K462" s="113"/>
      <c r="L462" s="113"/>
      <c r="M462" s="85" t="str">
        <f t="shared" si="31"/>
        <v/>
      </c>
      <c r="O462" s="85" t="str">
        <f t="shared" si="32"/>
        <v/>
      </c>
      <c r="P462" s="85">
        <f t="shared" ref="P462:P513" si="35">IF($H462=0%,G462,"")</f>
        <v>0</v>
      </c>
      <c r="Q462" s="85" t="str">
        <f t="shared" si="33"/>
        <v/>
      </c>
      <c r="R462" s="85" t="str">
        <f t="shared" si="34"/>
        <v/>
      </c>
    </row>
    <row r="463" spans="3:18" ht="17.45" customHeight="1" x14ac:dyDescent="0.2">
      <c r="C463" s="111"/>
      <c r="D463" s="112"/>
      <c r="E463" s="113"/>
      <c r="F463" s="113"/>
      <c r="G463" s="113"/>
      <c r="H463" s="114"/>
      <c r="I463" s="113"/>
      <c r="J463" s="113"/>
      <c r="K463" s="113"/>
      <c r="L463" s="113"/>
      <c r="M463" s="85" t="str">
        <f t="shared" ref="M463:M513" si="36">IF(G463&amp;I463&amp;J463&amp;K463&amp;L463="","",G463+I463+J463-K463-L463)</f>
        <v/>
      </c>
      <c r="O463" s="85" t="str">
        <f t="shared" ref="O463:O513" si="37">IF($H463="E",G463,"")</f>
        <v/>
      </c>
      <c r="P463" s="85">
        <f t="shared" si="35"/>
        <v>0</v>
      </c>
      <c r="Q463" s="85" t="str">
        <f t="shared" si="33"/>
        <v/>
      </c>
      <c r="R463" s="85" t="str">
        <f t="shared" si="34"/>
        <v/>
      </c>
    </row>
    <row r="464" spans="3:18" ht="17.45" customHeight="1" x14ac:dyDescent="0.2">
      <c r="C464" s="111"/>
      <c r="D464" s="112"/>
      <c r="E464" s="113"/>
      <c r="F464" s="113"/>
      <c r="G464" s="113"/>
      <c r="H464" s="114"/>
      <c r="I464" s="113"/>
      <c r="J464" s="113"/>
      <c r="K464" s="113"/>
      <c r="L464" s="113"/>
      <c r="M464" s="85" t="str">
        <f t="shared" si="36"/>
        <v/>
      </c>
      <c r="O464" s="85" t="str">
        <f t="shared" si="37"/>
        <v/>
      </c>
      <c r="P464" s="85">
        <f t="shared" si="35"/>
        <v>0</v>
      </c>
      <c r="Q464" s="85" t="str">
        <f t="shared" ref="Q464:Q513" si="38">IF(OR($H464=2%,$H464=6%,$H464=8%),$I464/$H464,IF($H464="0% Decreto",G464,""))</f>
        <v/>
      </c>
      <c r="R464" s="85" t="str">
        <f t="shared" ref="R464:R513" si="39">IF(OR($H464=15%,$H464=16%),$I464/$H464,"")</f>
        <v/>
      </c>
    </row>
    <row r="465" spans="3:18" ht="17.45" customHeight="1" x14ac:dyDescent="0.2">
      <c r="C465" s="111"/>
      <c r="D465" s="112"/>
      <c r="E465" s="113"/>
      <c r="F465" s="113"/>
      <c r="G465" s="113"/>
      <c r="H465" s="114"/>
      <c r="I465" s="113"/>
      <c r="J465" s="113"/>
      <c r="K465" s="113"/>
      <c r="L465" s="113"/>
      <c r="M465" s="85" t="str">
        <f t="shared" si="36"/>
        <v/>
      </c>
      <c r="O465" s="85" t="str">
        <f t="shared" si="37"/>
        <v/>
      </c>
      <c r="P465" s="85">
        <f t="shared" si="35"/>
        <v>0</v>
      </c>
      <c r="Q465" s="85" t="str">
        <f t="shared" si="38"/>
        <v/>
      </c>
      <c r="R465" s="85" t="str">
        <f t="shared" si="39"/>
        <v/>
      </c>
    </row>
    <row r="466" spans="3:18" ht="17.45" customHeight="1" x14ac:dyDescent="0.2">
      <c r="C466" s="111"/>
      <c r="D466" s="112"/>
      <c r="E466" s="113"/>
      <c r="F466" s="113"/>
      <c r="G466" s="113"/>
      <c r="H466" s="114"/>
      <c r="I466" s="113"/>
      <c r="J466" s="113"/>
      <c r="K466" s="113"/>
      <c r="L466" s="113"/>
      <c r="M466" s="85" t="str">
        <f t="shared" si="36"/>
        <v/>
      </c>
      <c r="O466" s="85" t="str">
        <f t="shared" si="37"/>
        <v/>
      </c>
      <c r="P466" s="85">
        <f t="shared" si="35"/>
        <v>0</v>
      </c>
      <c r="Q466" s="85" t="str">
        <f t="shared" si="38"/>
        <v/>
      </c>
      <c r="R466" s="85" t="str">
        <f t="shared" si="39"/>
        <v/>
      </c>
    </row>
    <row r="467" spans="3:18" ht="17.45" customHeight="1" x14ac:dyDescent="0.2">
      <c r="C467" s="111"/>
      <c r="D467" s="112"/>
      <c r="E467" s="113"/>
      <c r="F467" s="113"/>
      <c r="G467" s="113"/>
      <c r="H467" s="114"/>
      <c r="I467" s="113"/>
      <c r="J467" s="113"/>
      <c r="K467" s="113"/>
      <c r="L467" s="113"/>
      <c r="M467" s="85" t="str">
        <f t="shared" si="36"/>
        <v/>
      </c>
      <c r="O467" s="85" t="str">
        <f t="shared" si="37"/>
        <v/>
      </c>
      <c r="P467" s="85">
        <f t="shared" si="35"/>
        <v>0</v>
      </c>
      <c r="Q467" s="85" t="str">
        <f t="shared" si="38"/>
        <v/>
      </c>
      <c r="R467" s="85" t="str">
        <f t="shared" si="39"/>
        <v/>
      </c>
    </row>
    <row r="468" spans="3:18" ht="17.45" customHeight="1" x14ac:dyDescent="0.2">
      <c r="C468" s="111"/>
      <c r="D468" s="112"/>
      <c r="E468" s="113"/>
      <c r="F468" s="113"/>
      <c r="G468" s="113"/>
      <c r="H468" s="114"/>
      <c r="I468" s="113"/>
      <c r="J468" s="113"/>
      <c r="K468" s="113"/>
      <c r="L468" s="113"/>
      <c r="M468" s="85" t="str">
        <f t="shared" si="36"/>
        <v/>
      </c>
      <c r="O468" s="85" t="str">
        <f t="shared" si="37"/>
        <v/>
      </c>
      <c r="P468" s="85">
        <f t="shared" si="35"/>
        <v>0</v>
      </c>
      <c r="Q468" s="85" t="str">
        <f t="shared" si="38"/>
        <v/>
      </c>
      <c r="R468" s="85" t="str">
        <f t="shared" si="39"/>
        <v/>
      </c>
    </row>
    <row r="469" spans="3:18" ht="17.45" customHeight="1" x14ac:dyDescent="0.2">
      <c r="C469" s="111"/>
      <c r="D469" s="112"/>
      <c r="E469" s="113"/>
      <c r="F469" s="113"/>
      <c r="G469" s="113"/>
      <c r="H469" s="114"/>
      <c r="I469" s="113"/>
      <c r="J469" s="113"/>
      <c r="K469" s="113"/>
      <c r="L469" s="113"/>
      <c r="M469" s="85" t="str">
        <f t="shared" si="36"/>
        <v/>
      </c>
      <c r="O469" s="85" t="str">
        <f t="shared" si="37"/>
        <v/>
      </c>
      <c r="P469" s="85">
        <f t="shared" si="35"/>
        <v>0</v>
      </c>
      <c r="Q469" s="85" t="str">
        <f t="shared" si="38"/>
        <v/>
      </c>
      <c r="R469" s="85" t="str">
        <f t="shared" si="39"/>
        <v/>
      </c>
    </row>
    <row r="470" spans="3:18" ht="17.45" customHeight="1" x14ac:dyDescent="0.2">
      <c r="C470" s="111"/>
      <c r="D470" s="112"/>
      <c r="E470" s="113"/>
      <c r="F470" s="113"/>
      <c r="G470" s="113"/>
      <c r="H470" s="114"/>
      <c r="I470" s="113"/>
      <c r="J470" s="113"/>
      <c r="K470" s="113"/>
      <c r="L470" s="113"/>
      <c r="M470" s="85" t="str">
        <f t="shared" si="36"/>
        <v/>
      </c>
      <c r="O470" s="85" t="str">
        <f t="shared" si="37"/>
        <v/>
      </c>
      <c r="P470" s="85">
        <f t="shared" si="35"/>
        <v>0</v>
      </c>
      <c r="Q470" s="85" t="str">
        <f t="shared" si="38"/>
        <v/>
      </c>
      <c r="R470" s="85" t="str">
        <f t="shared" si="39"/>
        <v/>
      </c>
    </row>
    <row r="471" spans="3:18" ht="17.45" customHeight="1" x14ac:dyDescent="0.2">
      <c r="C471" s="111"/>
      <c r="D471" s="112"/>
      <c r="E471" s="113"/>
      <c r="F471" s="113"/>
      <c r="G471" s="113"/>
      <c r="H471" s="114"/>
      <c r="I471" s="113"/>
      <c r="J471" s="113"/>
      <c r="K471" s="113"/>
      <c r="L471" s="113"/>
      <c r="M471" s="85" t="str">
        <f t="shared" si="36"/>
        <v/>
      </c>
      <c r="O471" s="85" t="str">
        <f t="shared" si="37"/>
        <v/>
      </c>
      <c r="P471" s="85">
        <f t="shared" si="35"/>
        <v>0</v>
      </c>
      <c r="Q471" s="85" t="str">
        <f t="shared" si="38"/>
        <v/>
      </c>
      <c r="R471" s="85" t="str">
        <f t="shared" si="39"/>
        <v/>
      </c>
    </row>
    <row r="472" spans="3:18" ht="17.45" customHeight="1" x14ac:dyDescent="0.2">
      <c r="C472" s="111"/>
      <c r="D472" s="112"/>
      <c r="E472" s="113"/>
      <c r="F472" s="113"/>
      <c r="G472" s="113"/>
      <c r="H472" s="114"/>
      <c r="I472" s="113"/>
      <c r="J472" s="113"/>
      <c r="K472" s="113"/>
      <c r="L472" s="113"/>
      <c r="M472" s="85" t="str">
        <f t="shared" si="36"/>
        <v/>
      </c>
      <c r="O472" s="85" t="str">
        <f t="shared" si="37"/>
        <v/>
      </c>
      <c r="P472" s="85">
        <f t="shared" si="35"/>
        <v>0</v>
      </c>
      <c r="Q472" s="85" t="str">
        <f t="shared" si="38"/>
        <v/>
      </c>
      <c r="R472" s="85" t="str">
        <f t="shared" si="39"/>
        <v/>
      </c>
    </row>
    <row r="473" spans="3:18" ht="17.45" customHeight="1" x14ac:dyDescent="0.2">
      <c r="C473" s="111"/>
      <c r="D473" s="112"/>
      <c r="E473" s="113"/>
      <c r="F473" s="113"/>
      <c r="G473" s="113"/>
      <c r="H473" s="114"/>
      <c r="I473" s="113"/>
      <c r="J473" s="113"/>
      <c r="K473" s="113"/>
      <c r="L473" s="113"/>
      <c r="M473" s="85" t="str">
        <f t="shared" si="36"/>
        <v/>
      </c>
      <c r="O473" s="85" t="str">
        <f t="shared" si="37"/>
        <v/>
      </c>
      <c r="P473" s="85">
        <f t="shared" si="35"/>
        <v>0</v>
      </c>
      <c r="Q473" s="85" t="str">
        <f t="shared" si="38"/>
        <v/>
      </c>
      <c r="R473" s="85" t="str">
        <f t="shared" si="39"/>
        <v/>
      </c>
    </row>
    <row r="474" spans="3:18" ht="17.45" customHeight="1" x14ac:dyDescent="0.2">
      <c r="C474" s="111"/>
      <c r="D474" s="112"/>
      <c r="E474" s="113"/>
      <c r="F474" s="113"/>
      <c r="G474" s="113"/>
      <c r="H474" s="114"/>
      <c r="I474" s="113"/>
      <c r="J474" s="113"/>
      <c r="K474" s="113"/>
      <c r="L474" s="113"/>
      <c r="M474" s="85" t="str">
        <f t="shared" si="36"/>
        <v/>
      </c>
      <c r="O474" s="85" t="str">
        <f t="shared" si="37"/>
        <v/>
      </c>
      <c r="P474" s="85">
        <f t="shared" si="35"/>
        <v>0</v>
      </c>
      <c r="Q474" s="85" t="str">
        <f t="shared" si="38"/>
        <v/>
      </c>
      <c r="R474" s="85" t="str">
        <f t="shared" si="39"/>
        <v/>
      </c>
    </row>
    <row r="475" spans="3:18" ht="17.45" customHeight="1" x14ac:dyDescent="0.2">
      <c r="C475" s="111"/>
      <c r="D475" s="112"/>
      <c r="E475" s="113"/>
      <c r="F475" s="113"/>
      <c r="G475" s="113"/>
      <c r="H475" s="114"/>
      <c r="I475" s="113"/>
      <c r="J475" s="113"/>
      <c r="K475" s="113"/>
      <c r="L475" s="113"/>
      <c r="M475" s="85" t="str">
        <f t="shared" si="36"/>
        <v/>
      </c>
      <c r="O475" s="85" t="str">
        <f t="shared" si="37"/>
        <v/>
      </c>
      <c r="P475" s="85">
        <f t="shared" si="35"/>
        <v>0</v>
      </c>
      <c r="Q475" s="85" t="str">
        <f t="shared" si="38"/>
        <v/>
      </c>
      <c r="R475" s="85" t="str">
        <f t="shared" si="39"/>
        <v/>
      </c>
    </row>
    <row r="476" spans="3:18" ht="17.45" customHeight="1" x14ac:dyDescent="0.2">
      <c r="C476" s="111"/>
      <c r="D476" s="112"/>
      <c r="E476" s="113"/>
      <c r="F476" s="113"/>
      <c r="G476" s="113"/>
      <c r="H476" s="114"/>
      <c r="I476" s="113"/>
      <c r="J476" s="113"/>
      <c r="K476" s="113"/>
      <c r="L476" s="113"/>
      <c r="M476" s="85" t="str">
        <f t="shared" si="36"/>
        <v/>
      </c>
      <c r="O476" s="85" t="str">
        <f t="shared" si="37"/>
        <v/>
      </c>
      <c r="P476" s="85">
        <f t="shared" si="35"/>
        <v>0</v>
      </c>
      <c r="Q476" s="85" t="str">
        <f t="shared" si="38"/>
        <v/>
      </c>
      <c r="R476" s="85" t="str">
        <f t="shared" si="39"/>
        <v/>
      </c>
    </row>
    <row r="477" spans="3:18" ht="17.45" customHeight="1" x14ac:dyDescent="0.2">
      <c r="C477" s="111"/>
      <c r="D477" s="112"/>
      <c r="E477" s="113"/>
      <c r="F477" s="113"/>
      <c r="G477" s="113"/>
      <c r="H477" s="114"/>
      <c r="I477" s="113"/>
      <c r="J477" s="113"/>
      <c r="K477" s="113"/>
      <c r="L477" s="113"/>
      <c r="M477" s="85" t="str">
        <f t="shared" si="36"/>
        <v/>
      </c>
      <c r="O477" s="85" t="str">
        <f t="shared" si="37"/>
        <v/>
      </c>
      <c r="P477" s="85">
        <f t="shared" si="35"/>
        <v>0</v>
      </c>
      <c r="Q477" s="85" t="str">
        <f t="shared" si="38"/>
        <v/>
      </c>
      <c r="R477" s="85" t="str">
        <f t="shared" si="39"/>
        <v/>
      </c>
    </row>
    <row r="478" spans="3:18" ht="17.45" customHeight="1" x14ac:dyDescent="0.2">
      <c r="C478" s="111"/>
      <c r="D478" s="112"/>
      <c r="E478" s="113"/>
      <c r="F478" s="113"/>
      <c r="G478" s="113"/>
      <c r="H478" s="114"/>
      <c r="I478" s="113"/>
      <c r="J478" s="113"/>
      <c r="K478" s="113"/>
      <c r="L478" s="113"/>
      <c r="M478" s="85" t="str">
        <f t="shared" si="36"/>
        <v/>
      </c>
      <c r="O478" s="85" t="str">
        <f t="shared" si="37"/>
        <v/>
      </c>
      <c r="P478" s="85">
        <f t="shared" si="35"/>
        <v>0</v>
      </c>
      <c r="Q478" s="85" t="str">
        <f t="shared" si="38"/>
        <v/>
      </c>
      <c r="R478" s="85" t="str">
        <f t="shared" si="39"/>
        <v/>
      </c>
    </row>
    <row r="479" spans="3:18" ht="17.45" customHeight="1" x14ac:dyDescent="0.2">
      <c r="C479" s="111"/>
      <c r="D479" s="112"/>
      <c r="E479" s="113"/>
      <c r="F479" s="113"/>
      <c r="G479" s="113"/>
      <c r="H479" s="114"/>
      <c r="I479" s="113"/>
      <c r="J479" s="113"/>
      <c r="K479" s="113"/>
      <c r="L479" s="113"/>
      <c r="M479" s="85" t="str">
        <f t="shared" si="36"/>
        <v/>
      </c>
      <c r="O479" s="85" t="str">
        <f t="shared" si="37"/>
        <v/>
      </c>
      <c r="P479" s="85">
        <f t="shared" si="35"/>
        <v>0</v>
      </c>
      <c r="Q479" s="85" t="str">
        <f t="shared" si="38"/>
        <v/>
      </c>
      <c r="R479" s="85" t="str">
        <f t="shared" si="39"/>
        <v/>
      </c>
    </row>
    <row r="480" spans="3:18" ht="17.45" customHeight="1" x14ac:dyDescent="0.2">
      <c r="C480" s="111"/>
      <c r="D480" s="112"/>
      <c r="E480" s="113"/>
      <c r="F480" s="113"/>
      <c r="G480" s="113"/>
      <c r="H480" s="114"/>
      <c r="I480" s="113"/>
      <c r="J480" s="113"/>
      <c r="K480" s="113"/>
      <c r="L480" s="113"/>
      <c r="M480" s="85" t="str">
        <f t="shared" si="36"/>
        <v/>
      </c>
      <c r="O480" s="85" t="str">
        <f t="shared" si="37"/>
        <v/>
      </c>
      <c r="P480" s="85">
        <f t="shared" si="35"/>
        <v>0</v>
      </c>
      <c r="Q480" s="85" t="str">
        <f t="shared" si="38"/>
        <v/>
      </c>
      <c r="R480" s="85" t="str">
        <f t="shared" si="39"/>
        <v/>
      </c>
    </row>
    <row r="481" spans="3:18" ht="17.45" customHeight="1" x14ac:dyDescent="0.2">
      <c r="C481" s="111"/>
      <c r="D481" s="112"/>
      <c r="E481" s="113"/>
      <c r="F481" s="113"/>
      <c r="G481" s="113"/>
      <c r="H481" s="114"/>
      <c r="I481" s="113"/>
      <c r="J481" s="113"/>
      <c r="K481" s="113"/>
      <c r="L481" s="113"/>
      <c r="M481" s="85" t="str">
        <f t="shared" si="36"/>
        <v/>
      </c>
      <c r="O481" s="85" t="str">
        <f t="shared" si="37"/>
        <v/>
      </c>
      <c r="P481" s="85">
        <f t="shared" si="35"/>
        <v>0</v>
      </c>
      <c r="Q481" s="85" t="str">
        <f t="shared" si="38"/>
        <v/>
      </c>
      <c r="R481" s="85" t="str">
        <f t="shared" si="39"/>
        <v/>
      </c>
    </row>
    <row r="482" spans="3:18" ht="17.45" customHeight="1" x14ac:dyDescent="0.2">
      <c r="C482" s="111"/>
      <c r="D482" s="112"/>
      <c r="E482" s="113"/>
      <c r="F482" s="113"/>
      <c r="G482" s="113"/>
      <c r="H482" s="114"/>
      <c r="I482" s="113"/>
      <c r="J482" s="113"/>
      <c r="K482" s="113"/>
      <c r="L482" s="113"/>
      <c r="M482" s="85" t="str">
        <f t="shared" si="36"/>
        <v/>
      </c>
      <c r="O482" s="85" t="str">
        <f t="shared" si="37"/>
        <v/>
      </c>
      <c r="P482" s="85">
        <f t="shared" si="35"/>
        <v>0</v>
      </c>
      <c r="Q482" s="85" t="str">
        <f t="shared" si="38"/>
        <v/>
      </c>
      <c r="R482" s="85" t="str">
        <f t="shared" si="39"/>
        <v/>
      </c>
    </row>
    <row r="483" spans="3:18" ht="17.45" customHeight="1" x14ac:dyDescent="0.2">
      <c r="C483" s="111"/>
      <c r="D483" s="112"/>
      <c r="E483" s="113"/>
      <c r="F483" s="113"/>
      <c r="G483" s="113"/>
      <c r="H483" s="114"/>
      <c r="I483" s="113"/>
      <c r="J483" s="113"/>
      <c r="K483" s="113"/>
      <c r="L483" s="113"/>
      <c r="M483" s="85" t="str">
        <f t="shared" si="36"/>
        <v/>
      </c>
      <c r="O483" s="85" t="str">
        <f t="shared" si="37"/>
        <v/>
      </c>
      <c r="P483" s="85">
        <f t="shared" si="35"/>
        <v>0</v>
      </c>
      <c r="Q483" s="85" t="str">
        <f t="shared" si="38"/>
        <v/>
      </c>
      <c r="R483" s="85" t="str">
        <f t="shared" si="39"/>
        <v/>
      </c>
    </row>
    <row r="484" spans="3:18" ht="17.45" customHeight="1" x14ac:dyDescent="0.2">
      <c r="C484" s="111"/>
      <c r="D484" s="112"/>
      <c r="E484" s="113"/>
      <c r="F484" s="113"/>
      <c r="G484" s="113"/>
      <c r="H484" s="114"/>
      <c r="I484" s="113"/>
      <c r="J484" s="113"/>
      <c r="K484" s="113"/>
      <c r="L484" s="113"/>
      <c r="M484" s="85" t="str">
        <f t="shared" si="36"/>
        <v/>
      </c>
      <c r="O484" s="85" t="str">
        <f t="shared" si="37"/>
        <v/>
      </c>
      <c r="P484" s="85">
        <f t="shared" si="35"/>
        <v>0</v>
      </c>
      <c r="Q484" s="85" t="str">
        <f t="shared" si="38"/>
        <v/>
      </c>
      <c r="R484" s="85" t="str">
        <f t="shared" si="39"/>
        <v/>
      </c>
    </row>
    <row r="485" spans="3:18" ht="17.45" customHeight="1" x14ac:dyDescent="0.2">
      <c r="C485" s="111"/>
      <c r="D485" s="112"/>
      <c r="E485" s="113"/>
      <c r="F485" s="113"/>
      <c r="G485" s="113"/>
      <c r="H485" s="114"/>
      <c r="I485" s="113"/>
      <c r="J485" s="113"/>
      <c r="K485" s="113"/>
      <c r="L485" s="113"/>
      <c r="M485" s="85" t="str">
        <f t="shared" si="36"/>
        <v/>
      </c>
      <c r="O485" s="85" t="str">
        <f t="shared" si="37"/>
        <v/>
      </c>
      <c r="P485" s="85">
        <f t="shared" si="35"/>
        <v>0</v>
      </c>
      <c r="Q485" s="85" t="str">
        <f t="shared" si="38"/>
        <v/>
      </c>
      <c r="R485" s="85" t="str">
        <f t="shared" si="39"/>
        <v/>
      </c>
    </row>
    <row r="486" spans="3:18" ht="17.45" customHeight="1" x14ac:dyDescent="0.2">
      <c r="C486" s="111"/>
      <c r="D486" s="112"/>
      <c r="E486" s="113"/>
      <c r="F486" s="113"/>
      <c r="G486" s="113"/>
      <c r="H486" s="114"/>
      <c r="I486" s="113"/>
      <c r="J486" s="113"/>
      <c r="K486" s="113"/>
      <c r="L486" s="113"/>
      <c r="M486" s="85" t="str">
        <f t="shared" si="36"/>
        <v/>
      </c>
      <c r="O486" s="85" t="str">
        <f t="shared" si="37"/>
        <v/>
      </c>
      <c r="P486" s="85">
        <f t="shared" si="35"/>
        <v>0</v>
      </c>
      <c r="Q486" s="85" t="str">
        <f t="shared" si="38"/>
        <v/>
      </c>
      <c r="R486" s="85" t="str">
        <f t="shared" si="39"/>
        <v/>
      </c>
    </row>
    <row r="487" spans="3:18" ht="17.45" customHeight="1" x14ac:dyDescent="0.2">
      <c r="C487" s="111"/>
      <c r="D487" s="112"/>
      <c r="E487" s="113"/>
      <c r="F487" s="113"/>
      <c r="G487" s="113"/>
      <c r="H487" s="114"/>
      <c r="I487" s="113"/>
      <c r="J487" s="113"/>
      <c r="K487" s="113"/>
      <c r="L487" s="113"/>
      <c r="M487" s="85" t="str">
        <f t="shared" si="36"/>
        <v/>
      </c>
      <c r="O487" s="85" t="str">
        <f t="shared" si="37"/>
        <v/>
      </c>
      <c r="P487" s="85">
        <f t="shared" si="35"/>
        <v>0</v>
      </c>
      <c r="Q487" s="85" t="str">
        <f t="shared" si="38"/>
        <v/>
      </c>
      <c r="R487" s="85" t="str">
        <f t="shared" si="39"/>
        <v/>
      </c>
    </row>
    <row r="488" spans="3:18" ht="17.45" customHeight="1" x14ac:dyDescent="0.2">
      <c r="C488" s="111"/>
      <c r="D488" s="112"/>
      <c r="E488" s="113"/>
      <c r="F488" s="113"/>
      <c r="G488" s="113"/>
      <c r="H488" s="114"/>
      <c r="I488" s="113"/>
      <c r="J488" s="113"/>
      <c r="K488" s="113"/>
      <c r="L488" s="113"/>
      <c r="M488" s="85" t="str">
        <f t="shared" si="36"/>
        <v/>
      </c>
      <c r="O488" s="85" t="str">
        <f t="shared" si="37"/>
        <v/>
      </c>
      <c r="P488" s="85">
        <f t="shared" si="35"/>
        <v>0</v>
      </c>
      <c r="Q488" s="85" t="str">
        <f t="shared" si="38"/>
        <v/>
      </c>
      <c r="R488" s="85" t="str">
        <f t="shared" si="39"/>
        <v/>
      </c>
    </row>
    <row r="489" spans="3:18" ht="17.45" customHeight="1" x14ac:dyDescent="0.2">
      <c r="C489" s="111"/>
      <c r="D489" s="112"/>
      <c r="E489" s="113"/>
      <c r="F489" s="113"/>
      <c r="G489" s="113"/>
      <c r="H489" s="114"/>
      <c r="I489" s="113"/>
      <c r="J489" s="113"/>
      <c r="K489" s="113"/>
      <c r="L489" s="113"/>
      <c r="M489" s="85" t="str">
        <f t="shared" si="36"/>
        <v/>
      </c>
      <c r="O489" s="85" t="str">
        <f t="shared" si="37"/>
        <v/>
      </c>
      <c r="P489" s="85">
        <f t="shared" si="35"/>
        <v>0</v>
      </c>
      <c r="Q489" s="85" t="str">
        <f t="shared" si="38"/>
        <v/>
      </c>
      <c r="R489" s="85" t="str">
        <f t="shared" si="39"/>
        <v/>
      </c>
    </row>
    <row r="490" spans="3:18" ht="17.45" customHeight="1" x14ac:dyDescent="0.2">
      <c r="C490" s="111"/>
      <c r="D490" s="112"/>
      <c r="E490" s="113"/>
      <c r="F490" s="113"/>
      <c r="G490" s="113"/>
      <c r="H490" s="114"/>
      <c r="I490" s="113"/>
      <c r="J490" s="113"/>
      <c r="K490" s="113"/>
      <c r="L490" s="113"/>
      <c r="M490" s="85" t="str">
        <f t="shared" si="36"/>
        <v/>
      </c>
      <c r="O490" s="85" t="str">
        <f t="shared" si="37"/>
        <v/>
      </c>
      <c r="P490" s="85">
        <f t="shared" si="35"/>
        <v>0</v>
      </c>
      <c r="Q490" s="85" t="str">
        <f t="shared" si="38"/>
        <v/>
      </c>
      <c r="R490" s="85" t="str">
        <f t="shared" si="39"/>
        <v/>
      </c>
    </row>
    <row r="491" spans="3:18" ht="17.45" customHeight="1" x14ac:dyDescent="0.2">
      <c r="C491" s="111"/>
      <c r="D491" s="112"/>
      <c r="E491" s="113"/>
      <c r="F491" s="113"/>
      <c r="G491" s="113"/>
      <c r="H491" s="114"/>
      <c r="I491" s="113"/>
      <c r="J491" s="113"/>
      <c r="K491" s="113"/>
      <c r="L491" s="113"/>
      <c r="M491" s="85" t="str">
        <f t="shared" si="36"/>
        <v/>
      </c>
      <c r="O491" s="85" t="str">
        <f t="shared" si="37"/>
        <v/>
      </c>
      <c r="P491" s="85">
        <f t="shared" si="35"/>
        <v>0</v>
      </c>
      <c r="Q491" s="85" t="str">
        <f t="shared" si="38"/>
        <v/>
      </c>
      <c r="R491" s="85" t="str">
        <f t="shared" si="39"/>
        <v/>
      </c>
    </row>
    <row r="492" spans="3:18" ht="17.45" customHeight="1" x14ac:dyDescent="0.2">
      <c r="C492" s="111"/>
      <c r="D492" s="112"/>
      <c r="E492" s="113"/>
      <c r="F492" s="113"/>
      <c r="G492" s="113"/>
      <c r="H492" s="114"/>
      <c r="I492" s="113"/>
      <c r="J492" s="113"/>
      <c r="K492" s="113"/>
      <c r="L492" s="113"/>
      <c r="M492" s="85" t="str">
        <f t="shared" si="36"/>
        <v/>
      </c>
      <c r="O492" s="85" t="str">
        <f t="shared" si="37"/>
        <v/>
      </c>
      <c r="P492" s="85">
        <f t="shared" si="35"/>
        <v>0</v>
      </c>
      <c r="Q492" s="85" t="str">
        <f t="shared" si="38"/>
        <v/>
      </c>
      <c r="R492" s="85" t="str">
        <f t="shared" si="39"/>
        <v/>
      </c>
    </row>
    <row r="493" spans="3:18" ht="17.45" customHeight="1" x14ac:dyDescent="0.2">
      <c r="C493" s="111"/>
      <c r="D493" s="112"/>
      <c r="E493" s="113"/>
      <c r="F493" s="113"/>
      <c r="G493" s="113"/>
      <c r="H493" s="114"/>
      <c r="I493" s="113"/>
      <c r="J493" s="113"/>
      <c r="K493" s="113"/>
      <c r="L493" s="113"/>
      <c r="M493" s="85" t="str">
        <f t="shared" si="36"/>
        <v/>
      </c>
      <c r="O493" s="85" t="str">
        <f t="shared" si="37"/>
        <v/>
      </c>
      <c r="P493" s="85">
        <f t="shared" si="35"/>
        <v>0</v>
      </c>
      <c r="Q493" s="85" t="str">
        <f t="shared" si="38"/>
        <v/>
      </c>
      <c r="R493" s="85" t="str">
        <f t="shared" si="39"/>
        <v/>
      </c>
    </row>
    <row r="494" spans="3:18" ht="17.45" customHeight="1" x14ac:dyDescent="0.2">
      <c r="C494" s="111"/>
      <c r="D494" s="112"/>
      <c r="E494" s="113"/>
      <c r="F494" s="113"/>
      <c r="G494" s="113"/>
      <c r="H494" s="114"/>
      <c r="I494" s="113"/>
      <c r="J494" s="113"/>
      <c r="K494" s="113"/>
      <c r="L494" s="113"/>
      <c r="M494" s="85" t="str">
        <f t="shared" si="36"/>
        <v/>
      </c>
      <c r="O494" s="85" t="str">
        <f t="shared" si="37"/>
        <v/>
      </c>
      <c r="P494" s="85">
        <f t="shared" si="35"/>
        <v>0</v>
      </c>
      <c r="Q494" s="85" t="str">
        <f t="shared" si="38"/>
        <v/>
      </c>
      <c r="R494" s="85" t="str">
        <f t="shared" si="39"/>
        <v/>
      </c>
    </row>
    <row r="495" spans="3:18" ht="17.45" customHeight="1" x14ac:dyDescent="0.2">
      <c r="C495" s="111"/>
      <c r="D495" s="112"/>
      <c r="E495" s="113"/>
      <c r="F495" s="113"/>
      <c r="G495" s="113"/>
      <c r="H495" s="114"/>
      <c r="I495" s="113"/>
      <c r="J495" s="113"/>
      <c r="K495" s="113"/>
      <c r="L495" s="113"/>
      <c r="M495" s="85" t="str">
        <f t="shared" si="36"/>
        <v/>
      </c>
      <c r="O495" s="85" t="str">
        <f t="shared" si="37"/>
        <v/>
      </c>
      <c r="P495" s="85">
        <f t="shared" si="35"/>
        <v>0</v>
      </c>
      <c r="Q495" s="85" t="str">
        <f t="shared" si="38"/>
        <v/>
      </c>
      <c r="R495" s="85" t="str">
        <f t="shared" si="39"/>
        <v/>
      </c>
    </row>
    <row r="496" spans="3:18" ht="17.45" customHeight="1" x14ac:dyDescent="0.2">
      <c r="C496" s="111"/>
      <c r="D496" s="112"/>
      <c r="E496" s="113"/>
      <c r="F496" s="113"/>
      <c r="G496" s="113"/>
      <c r="H496" s="114"/>
      <c r="I496" s="113"/>
      <c r="J496" s="113"/>
      <c r="K496" s="113"/>
      <c r="L496" s="113"/>
      <c r="M496" s="85" t="str">
        <f t="shared" si="36"/>
        <v/>
      </c>
      <c r="O496" s="85" t="str">
        <f t="shared" si="37"/>
        <v/>
      </c>
      <c r="P496" s="85">
        <f t="shared" si="35"/>
        <v>0</v>
      </c>
      <c r="Q496" s="85" t="str">
        <f t="shared" si="38"/>
        <v/>
      </c>
      <c r="R496" s="85" t="str">
        <f t="shared" si="39"/>
        <v/>
      </c>
    </row>
    <row r="497" spans="3:18" ht="17.45" customHeight="1" x14ac:dyDescent="0.2">
      <c r="C497" s="111"/>
      <c r="D497" s="112"/>
      <c r="E497" s="113"/>
      <c r="F497" s="113"/>
      <c r="G497" s="113"/>
      <c r="H497" s="114"/>
      <c r="I497" s="113"/>
      <c r="J497" s="113"/>
      <c r="K497" s="113"/>
      <c r="L497" s="113"/>
      <c r="M497" s="85" t="str">
        <f t="shared" si="36"/>
        <v/>
      </c>
      <c r="O497" s="85" t="str">
        <f t="shared" si="37"/>
        <v/>
      </c>
      <c r="P497" s="85">
        <f t="shared" si="35"/>
        <v>0</v>
      </c>
      <c r="Q497" s="85" t="str">
        <f t="shared" si="38"/>
        <v/>
      </c>
      <c r="R497" s="85" t="str">
        <f t="shared" si="39"/>
        <v/>
      </c>
    </row>
    <row r="498" spans="3:18" ht="17.45" customHeight="1" x14ac:dyDescent="0.2">
      <c r="C498" s="111"/>
      <c r="D498" s="112"/>
      <c r="E498" s="113"/>
      <c r="F498" s="113"/>
      <c r="G498" s="113"/>
      <c r="H498" s="114"/>
      <c r="I498" s="113"/>
      <c r="J498" s="113"/>
      <c r="K498" s="113"/>
      <c r="L498" s="113"/>
      <c r="M498" s="85" t="str">
        <f t="shared" si="36"/>
        <v/>
      </c>
      <c r="O498" s="85" t="str">
        <f t="shared" si="37"/>
        <v/>
      </c>
      <c r="P498" s="85">
        <f t="shared" si="35"/>
        <v>0</v>
      </c>
      <c r="Q498" s="85" t="str">
        <f t="shared" si="38"/>
        <v/>
      </c>
      <c r="R498" s="85" t="str">
        <f t="shared" si="39"/>
        <v/>
      </c>
    </row>
    <row r="499" spans="3:18" ht="17.45" customHeight="1" x14ac:dyDescent="0.2">
      <c r="C499" s="111"/>
      <c r="D499" s="112"/>
      <c r="E499" s="113"/>
      <c r="F499" s="113"/>
      <c r="G499" s="113"/>
      <c r="H499" s="114"/>
      <c r="I499" s="113"/>
      <c r="J499" s="113"/>
      <c r="K499" s="113"/>
      <c r="L499" s="113"/>
      <c r="M499" s="85" t="str">
        <f t="shared" si="36"/>
        <v/>
      </c>
      <c r="O499" s="85" t="str">
        <f t="shared" si="37"/>
        <v/>
      </c>
      <c r="P499" s="85">
        <f t="shared" si="35"/>
        <v>0</v>
      </c>
      <c r="Q499" s="85" t="str">
        <f t="shared" si="38"/>
        <v/>
      </c>
      <c r="R499" s="85" t="str">
        <f t="shared" si="39"/>
        <v/>
      </c>
    </row>
    <row r="500" spans="3:18" ht="17.45" customHeight="1" x14ac:dyDescent="0.2">
      <c r="C500" s="111"/>
      <c r="D500" s="112"/>
      <c r="E500" s="113"/>
      <c r="F500" s="113"/>
      <c r="G500" s="113"/>
      <c r="H500" s="114"/>
      <c r="I500" s="113"/>
      <c r="J500" s="113"/>
      <c r="K500" s="113"/>
      <c r="L500" s="113"/>
      <c r="M500" s="85" t="str">
        <f t="shared" si="36"/>
        <v/>
      </c>
      <c r="O500" s="85" t="str">
        <f t="shared" si="37"/>
        <v/>
      </c>
      <c r="P500" s="85">
        <f t="shared" si="35"/>
        <v>0</v>
      </c>
      <c r="Q500" s="85" t="str">
        <f t="shared" si="38"/>
        <v/>
      </c>
      <c r="R500" s="85" t="str">
        <f t="shared" si="39"/>
        <v/>
      </c>
    </row>
    <row r="501" spans="3:18" ht="17.45" customHeight="1" x14ac:dyDescent="0.2">
      <c r="C501" s="111"/>
      <c r="D501" s="112"/>
      <c r="E501" s="113"/>
      <c r="F501" s="113"/>
      <c r="G501" s="113"/>
      <c r="H501" s="114"/>
      <c r="I501" s="113"/>
      <c r="J501" s="113"/>
      <c r="K501" s="113"/>
      <c r="L501" s="113"/>
      <c r="M501" s="85" t="str">
        <f t="shared" si="36"/>
        <v/>
      </c>
      <c r="O501" s="85" t="str">
        <f t="shared" si="37"/>
        <v/>
      </c>
      <c r="P501" s="85">
        <f t="shared" si="35"/>
        <v>0</v>
      </c>
      <c r="Q501" s="85" t="str">
        <f t="shared" si="38"/>
        <v/>
      </c>
      <c r="R501" s="85" t="str">
        <f t="shared" si="39"/>
        <v/>
      </c>
    </row>
    <row r="502" spans="3:18" ht="17.45" customHeight="1" x14ac:dyDescent="0.2">
      <c r="C502" s="111"/>
      <c r="D502" s="112"/>
      <c r="E502" s="113"/>
      <c r="F502" s="113"/>
      <c r="G502" s="113"/>
      <c r="H502" s="114"/>
      <c r="I502" s="113"/>
      <c r="J502" s="113"/>
      <c r="K502" s="113"/>
      <c r="L502" s="113"/>
      <c r="M502" s="85" t="str">
        <f t="shared" si="36"/>
        <v/>
      </c>
      <c r="O502" s="85" t="str">
        <f t="shared" si="37"/>
        <v/>
      </c>
      <c r="P502" s="85">
        <f t="shared" si="35"/>
        <v>0</v>
      </c>
      <c r="Q502" s="85" t="str">
        <f t="shared" si="38"/>
        <v/>
      </c>
      <c r="R502" s="85" t="str">
        <f t="shared" si="39"/>
        <v/>
      </c>
    </row>
    <row r="503" spans="3:18" ht="17.45" customHeight="1" x14ac:dyDescent="0.2">
      <c r="C503" s="111"/>
      <c r="D503" s="112"/>
      <c r="E503" s="113"/>
      <c r="F503" s="113"/>
      <c r="G503" s="113"/>
      <c r="H503" s="114"/>
      <c r="I503" s="113"/>
      <c r="J503" s="113"/>
      <c r="K503" s="113"/>
      <c r="L503" s="113"/>
      <c r="M503" s="85" t="str">
        <f t="shared" si="36"/>
        <v/>
      </c>
      <c r="O503" s="85" t="str">
        <f t="shared" si="37"/>
        <v/>
      </c>
      <c r="P503" s="85">
        <f t="shared" si="35"/>
        <v>0</v>
      </c>
      <c r="Q503" s="85" t="str">
        <f t="shared" si="38"/>
        <v/>
      </c>
      <c r="R503" s="85" t="str">
        <f t="shared" si="39"/>
        <v/>
      </c>
    </row>
    <row r="504" spans="3:18" ht="17.45" customHeight="1" x14ac:dyDescent="0.2">
      <c r="C504" s="111"/>
      <c r="D504" s="112"/>
      <c r="E504" s="113"/>
      <c r="F504" s="113"/>
      <c r="G504" s="113"/>
      <c r="H504" s="114"/>
      <c r="I504" s="113"/>
      <c r="J504" s="113"/>
      <c r="K504" s="113"/>
      <c r="L504" s="113"/>
      <c r="M504" s="85" t="str">
        <f t="shared" si="36"/>
        <v/>
      </c>
      <c r="O504" s="85" t="str">
        <f t="shared" si="37"/>
        <v/>
      </c>
      <c r="P504" s="85">
        <f t="shared" si="35"/>
        <v>0</v>
      </c>
      <c r="Q504" s="85" t="str">
        <f t="shared" si="38"/>
        <v/>
      </c>
      <c r="R504" s="85" t="str">
        <f t="shared" si="39"/>
        <v/>
      </c>
    </row>
    <row r="505" spans="3:18" ht="17.45" customHeight="1" x14ac:dyDescent="0.2">
      <c r="C505" s="111"/>
      <c r="D505" s="112"/>
      <c r="E505" s="113"/>
      <c r="F505" s="113"/>
      <c r="G505" s="113"/>
      <c r="H505" s="114"/>
      <c r="I505" s="113"/>
      <c r="J505" s="113"/>
      <c r="K505" s="113"/>
      <c r="L505" s="113"/>
      <c r="M505" s="85" t="str">
        <f t="shared" si="36"/>
        <v/>
      </c>
      <c r="O505" s="85" t="str">
        <f t="shared" si="37"/>
        <v/>
      </c>
      <c r="P505" s="85">
        <f t="shared" si="35"/>
        <v>0</v>
      </c>
      <c r="Q505" s="85" t="str">
        <f t="shared" si="38"/>
        <v/>
      </c>
      <c r="R505" s="85" t="str">
        <f t="shared" si="39"/>
        <v/>
      </c>
    </row>
    <row r="506" spans="3:18" ht="17.45" customHeight="1" x14ac:dyDescent="0.2">
      <c r="C506" s="111"/>
      <c r="D506" s="112"/>
      <c r="E506" s="113"/>
      <c r="F506" s="113"/>
      <c r="G506" s="113"/>
      <c r="H506" s="114"/>
      <c r="I506" s="113"/>
      <c r="J506" s="113"/>
      <c r="K506" s="113"/>
      <c r="L506" s="113"/>
      <c r="M506" s="85" t="str">
        <f t="shared" si="36"/>
        <v/>
      </c>
      <c r="O506" s="85" t="str">
        <f t="shared" si="37"/>
        <v/>
      </c>
      <c r="P506" s="85">
        <f t="shared" si="35"/>
        <v>0</v>
      </c>
      <c r="Q506" s="85" t="str">
        <f t="shared" si="38"/>
        <v/>
      </c>
      <c r="R506" s="85" t="str">
        <f t="shared" si="39"/>
        <v/>
      </c>
    </row>
    <row r="507" spans="3:18" ht="17.45" customHeight="1" x14ac:dyDescent="0.2">
      <c r="C507" s="111"/>
      <c r="D507" s="112"/>
      <c r="E507" s="113"/>
      <c r="F507" s="113"/>
      <c r="G507" s="113"/>
      <c r="H507" s="114"/>
      <c r="I507" s="113"/>
      <c r="J507" s="113"/>
      <c r="K507" s="113"/>
      <c r="L507" s="113"/>
      <c r="M507" s="85" t="str">
        <f t="shared" si="36"/>
        <v/>
      </c>
      <c r="O507" s="85" t="str">
        <f t="shared" si="37"/>
        <v/>
      </c>
      <c r="P507" s="85">
        <f t="shared" si="35"/>
        <v>0</v>
      </c>
      <c r="Q507" s="85" t="str">
        <f t="shared" si="38"/>
        <v/>
      </c>
      <c r="R507" s="85" t="str">
        <f t="shared" si="39"/>
        <v/>
      </c>
    </row>
    <row r="508" spans="3:18" ht="17.45" customHeight="1" x14ac:dyDescent="0.2">
      <c r="C508" s="111"/>
      <c r="D508" s="112"/>
      <c r="E508" s="113"/>
      <c r="F508" s="113"/>
      <c r="G508" s="113"/>
      <c r="H508" s="114"/>
      <c r="I508" s="113"/>
      <c r="J508" s="113"/>
      <c r="K508" s="113"/>
      <c r="L508" s="113"/>
      <c r="M508" s="85" t="str">
        <f t="shared" si="36"/>
        <v/>
      </c>
      <c r="O508" s="85" t="str">
        <f t="shared" si="37"/>
        <v/>
      </c>
      <c r="P508" s="85">
        <f t="shared" si="35"/>
        <v>0</v>
      </c>
      <c r="Q508" s="85" t="str">
        <f t="shared" si="38"/>
        <v/>
      </c>
      <c r="R508" s="85" t="str">
        <f t="shared" si="39"/>
        <v/>
      </c>
    </row>
    <row r="509" spans="3:18" ht="17.45" customHeight="1" x14ac:dyDescent="0.2">
      <c r="C509" s="111"/>
      <c r="D509" s="112"/>
      <c r="E509" s="113"/>
      <c r="F509" s="113"/>
      <c r="G509" s="113"/>
      <c r="H509" s="114"/>
      <c r="I509" s="113"/>
      <c r="J509" s="113"/>
      <c r="K509" s="113"/>
      <c r="L509" s="113"/>
      <c r="M509" s="85" t="str">
        <f t="shared" si="36"/>
        <v/>
      </c>
      <c r="O509" s="85" t="str">
        <f t="shared" si="37"/>
        <v/>
      </c>
      <c r="P509" s="85">
        <f t="shared" si="35"/>
        <v>0</v>
      </c>
      <c r="Q509" s="85" t="str">
        <f t="shared" si="38"/>
        <v/>
      </c>
      <c r="R509" s="85" t="str">
        <f t="shared" si="39"/>
        <v/>
      </c>
    </row>
    <row r="510" spans="3:18" ht="17.45" customHeight="1" x14ac:dyDescent="0.2">
      <c r="C510" s="111"/>
      <c r="D510" s="112"/>
      <c r="E510" s="113"/>
      <c r="F510" s="113"/>
      <c r="G510" s="113"/>
      <c r="H510" s="114"/>
      <c r="I510" s="113"/>
      <c r="J510" s="113"/>
      <c r="K510" s="113"/>
      <c r="L510" s="113"/>
      <c r="M510" s="85" t="str">
        <f t="shared" si="36"/>
        <v/>
      </c>
      <c r="O510" s="85" t="str">
        <f t="shared" si="37"/>
        <v/>
      </c>
      <c r="P510" s="85">
        <f t="shared" si="35"/>
        <v>0</v>
      </c>
      <c r="Q510" s="85" t="str">
        <f t="shared" si="38"/>
        <v/>
      </c>
      <c r="R510" s="85" t="str">
        <f t="shared" si="39"/>
        <v/>
      </c>
    </row>
    <row r="511" spans="3:18" ht="17.45" customHeight="1" x14ac:dyDescent="0.2">
      <c r="C511" s="111"/>
      <c r="D511" s="112"/>
      <c r="E511" s="113"/>
      <c r="F511" s="113"/>
      <c r="G511" s="113"/>
      <c r="H511" s="114"/>
      <c r="I511" s="113"/>
      <c r="J511" s="113"/>
      <c r="K511" s="113"/>
      <c r="L511" s="113"/>
      <c r="M511" s="85" t="str">
        <f t="shared" si="36"/>
        <v/>
      </c>
      <c r="O511" s="85" t="str">
        <f t="shared" si="37"/>
        <v/>
      </c>
      <c r="P511" s="85">
        <f t="shared" si="35"/>
        <v>0</v>
      </c>
      <c r="Q511" s="85" t="str">
        <f t="shared" si="38"/>
        <v/>
      </c>
      <c r="R511" s="85" t="str">
        <f t="shared" si="39"/>
        <v/>
      </c>
    </row>
    <row r="512" spans="3:18" ht="17.45" customHeight="1" x14ac:dyDescent="0.2">
      <c r="C512" s="111"/>
      <c r="D512" s="112"/>
      <c r="E512" s="113"/>
      <c r="F512" s="113"/>
      <c r="G512" s="113"/>
      <c r="H512" s="114"/>
      <c r="I512" s="113"/>
      <c r="J512" s="113"/>
      <c r="K512" s="113"/>
      <c r="L512" s="113"/>
      <c r="M512" s="85" t="str">
        <f t="shared" si="36"/>
        <v/>
      </c>
      <c r="O512" s="85" t="str">
        <f t="shared" si="37"/>
        <v/>
      </c>
      <c r="P512" s="85">
        <f t="shared" si="35"/>
        <v>0</v>
      </c>
      <c r="Q512" s="85" t="str">
        <f t="shared" si="38"/>
        <v/>
      </c>
      <c r="R512" s="85" t="str">
        <f t="shared" si="39"/>
        <v/>
      </c>
    </row>
    <row r="513" spans="3:18" ht="17.45" customHeight="1" x14ac:dyDescent="0.2">
      <c r="C513" s="111"/>
      <c r="D513" s="112"/>
      <c r="E513" s="113"/>
      <c r="F513" s="113"/>
      <c r="G513" s="113"/>
      <c r="H513" s="114"/>
      <c r="I513" s="113"/>
      <c r="J513" s="113"/>
      <c r="K513" s="113"/>
      <c r="L513" s="113"/>
      <c r="M513" s="85" t="str">
        <f t="shared" si="36"/>
        <v/>
      </c>
      <c r="N513" s="26"/>
      <c r="O513" s="85" t="str">
        <f t="shared" si="37"/>
        <v/>
      </c>
      <c r="P513" s="85">
        <f t="shared" si="35"/>
        <v>0</v>
      </c>
      <c r="Q513" s="85" t="str">
        <f t="shared" si="38"/>
        <v/>
      </c>
      <c r="R513" s="85" t="str">
        <f t="shared" si="39"/>
        <v/>
      </c>
    </row>
  </sheetData>
  <sheetProtection algorithmName="SHA-512" hashValue="Iysit/lbZYeIQI05GqO1/mP7tF0P05SiT2FMaQHmOlI1AZLe1oigJdgiwCLhrDsrK9lG5MlBJw4FMe79XgricA==" saltValue="6iYmoOznS/Ql6/q/8W04KA==" spinCount="100000" sheet="1" objects="1" scenarios="1" formatColumns="0" formatRows="0" autoFilter="0"/>
  <autoFilter ref="L14:M14" xr:uid="{00000000-0009-0000-0000-000009000000}"/>
  <mergeCells count="20">
    <mergeCell ref="A1:A4"/>
    <mergeCell ref="A5:A6"/>
    <mergeCell ref="K6:K7"/>
    <mergeCell ref="L6:L7"/>
    <mergeCell ref="G6:G7"/>
    <mergeCell ref="F6:F7"/>
    <mergeCell ref="J6:J7"/>
    <mergeCell ref="K1:M1"/>
    <mergeCell ref="K4:M4"/>
    <mergeCell ref="C6:C7"/>
    <mergeCell ref="D6:D7"/>
    <mergeCell ref="E6:E7"/>
    <mergeCell ref="A12:A13"/>
    <mergeCell ref="O6:O7"/>
    <mergeCell ref="P6:P7"/>
    <mergeCell ref="Q6:Q7"/>
    <mergeCell ref="R6:R7"/>
    <mergeCell ref="I6:I7"/>
    <mergeCell ref="H6:H7"/>
    <mergeCell ref="M6:M7"/>
  </mergeCells>
  <phoneticPr fontId="0" type="noConversion"/>
  <hyperlinks>
    <hyperlink ref="A7" location="DATOS!A1" display="Datos de la Empresa" xr:uid="{00000000-0004-0000-0900-000000000000}"/>
    <hyperlink ref="A8" location="'INGRESOS Y EGRESOS'!A1" display="Ingresos y Egresos" xr:uid="{00000000-0004-0000-0900-000001000000}"/>
    <hyperlink ref="A9" location="IMPUESTOS!A1" display="Impuestos" xr:uid="{00000000-0004-0000-0900-000002000000}"/>
    <hyperlink ref="A10" location="TARIFAS!A1" display="Tablas y Tarifas de ISR" xr:uid="{00000000-0004-0000-0900-000003000000}"/>
    <hyperlink ref="A5:A6" location="MENU!A1" display="M e n ú" xr:uid="{00000000-0004-0000-0900-000004000000}"/>
    <hyperlink ref="A11" location="COEFICIENTE!A1" display="Coeficiente de Utilidad" xr:uid="{00000000-0004-0000-0900-000005000000}"/>
    <hyperlink ref="A12:A13" location="CONTACTO!A1" display="CONTACTO" xr:uid="{00000000-0004-0000-0900-000006000000}"/>
  </hyperlinks>
  <printOptions horizontalCentered="1"/>
  <pageMargins left="0.39370078740157483" right="0.39370078740157483" top="0.78740157480314965" bottom="0.78740157480314965" header="0" footer="0"/>
  <pageSetup scale="80" orientation="landscape" blackAndWhite="1" horizontalDpi="300" verticalDpi="300" r:id="rId1"/>
  <headerFooter alignWithMargins="0">
    <oddHeader>Página &amp;P de &amp;N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xWindow="777" yWindow="501" count="1">
        <x14:dataValidation type="list" allowBlank="1" showErrorMessage="1" promptTitle="% Decreto 10/IX/2014 y % de Ley" prompt="IVA PUBLICO EN GENERAL_x000a_     8%  Mineria_x000a_     6%  Manufacturas y/o construcción_x000a_     2%  Comercio (incluye arrendamiento de bienes muebles)_x000a_     8%  Prestación de servicios_x000a_0%  Alimentos y/o medicinas_x000a_ IVA CLIENTES INDIVIDUALES:_x000a_0%_x000a_16%" xr:uid="{00000000-0002-0000-0900-000000000000}">
          <x14:formula1>
            <xm:f>LISTA!$B$15:$B$21</xm:f>
          </x14:formula1>
          <xm:sqref>H15:H513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513"/>
  <sheetViews>
    <sheetView zoomScaleNormal="100" workbookViewId="0">
      <pane xSplit="1" ySplit="7" topLeftCell="B8" activePane="bottomRight" state="frozen"/>
      <selection sqref="A1:A4"/>
      <selection pane="topRight" sqref="A1:A4"/>
      <selection pane="bottomLeft" sqref="A1:A4"/>
      <selection pane="bottomRight" sqref="A1:A4"/>
    </sheetView>
  </sheetViews>
  <sheetFormatPr baseColWidth="10" defaultColWidth="11.42578125" defaultRowHeight="17.45" customHeight="1" x14ac:dyDescent="0.2"/>
  <cols>
    <col min="1" max="1" width="21.7109375" style="63" customWidth="1"/>
    <col min="2" max="2" width="1.7109375" style="37" customWidth="1"/>
    <col min="3" max="3" width="10.7109375" style="12" customWidth="1"/>
    <col min="4" max="4" width="8.7109375" style="12" customWidth="1"/>
    <col min="5" max="5" width="25.7109375" style="12" customWidth="1"/>
    <col min="6" max="6" width="15.28515625" style="12" customWidth="1"/>
    <col min="7" max="7" width="12.28515625" style="12" customWidth="1"/>
    <col min="8" max="8" width="4.7109375" style="12" customWidth="1"/>
    <col min="9" max="13" width="12.28515625" style="12" customWidth="1"/>
    <col min="14" max="14" width="0.85546875" style="12" customWidth="1"/>
    <col min="15" max="16" width="11.7109375" style="12" customWidth="1"/>
    <col min="17" max="17" width="11.7109375" style="12" hidden="1" customWidth="1"/>
    <col min="18" max="18" width="11.7109375" style="12" customWidth="1"/>
    <col min="19" max="16384" width="11.42578125" style="12"/>
  </cols>
  <sheetData>
    <row r="1" spans="1:18" ht="17.45" customHeight="1" x14ac:dyDescent="0.3">
      <c r="A1" s="138" t="s">
        <v>109</v>
      </c>
      <c r="C1" s="130" t="str">
        <f>IF(DATOS!H19=DATOS!I1,DATOS!$E$6&amp;" "&amp;DATOS!$I$6&amp;" "&amp;DATOS!$M$6, "N o m b r e")</f>
        <v>N o m b r e</v>
      </c>
      <c r="D1" s="128"/>
      <c r="E1" s="128"/>
      <c r="G1" s="34"/>
      <c r="H1" s="18"/>
      <c r="I1" s="18"/>
      <c r="J1" s="18"/>
      <c r="K1" s="174" t="s">
        <v>36</v>
      </c>
      <c r="L1" s="174"/>
      <c r="M1" s="174"/>
      <c r="N1" s="32"/>
      <c r="O1" s="27"/>
      <c r="P1" s="27"/>
      <c r="Q1" s="27"/>
      <c r="R1" s="27"/>
    </row>
    <row r="2" spans="1:18" ht="17.45" customHeight="1" x14ac:dyDescent="0.3">
      <c r="A2" s="138"/>
      <c r="C2" s="131" t="str">
        <f>IF(DATOS!H19=DATOS!I1,DATOS!$E$8,"R.F.C.:                                                 -- DEMO PENDIENTE DE ACTIVAR -")</f>
        <v>R.F.C.:                                                 -- DEMO PENDIENTE DE ACTIVAR -</v>
      </c>
      <c r="D2" s="128"/>
      <c r="E2" s="12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17.45" customHeight="1" x14ac:dyDescent="0.2">
      <c r="A3" s="138"/>
      <c r="C3" s="19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17.45" customHeight="1" x14ac:dyDescent="0.3">
      <c r="A4" s="139"/>
      <c r="C4" s="130" t="s">
        <v>4</v>
      </c>
      <c r="G4" s="18"/>
      <c r="H4" s="18"/>
      <c r="I4" s="18"/>
      <c r="J4" s="18"/>
      <c r="K4" s="175" t="str">
        <f>"MARZO - ABRIL "&amp;DATOS!$E$10</f>
        <v>MARZO - ABRIL 2019</v>
      </c>
      <c r="L4" s="175"/>
      <c r="M4" s="175"/>
      <c r="N4" s="40"/>
      <c r="O4" s="28"/>
      <c r="P4" s="28"/>
      <c r="Q4" s="28"/>
      <c r="R4" s="28"/>
    </row>
    <row r="5" spans="1:18" ht="17.45" customHeight="1" x14ac:dyDescent="0.4">
      <c r="A5" s="136" t="s">
        <v>217</v>
      </c>
      <c r="C5" s="1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17.45" customHeight="1" x14ac:dyDescent="0.2">
      <c r="A6" s="136"/>
      <c r="C6" s="172" t="s">
        <v>1</v>
      </c>
      <c r="D6" s="173" t="s">
        <v>65</v>
      </c>
      <c r="E6" s="173" t="s">
        <v>48</v>
      </c>
      <c r="F6" s="173" t="s">
        <v>20</v>
      </c>
      <c r="G6" s="170" t="s">
        <v>81</v>
      </c>
      <c r="H6" s="170" t="s">
        <v>53</v>
      </c>
      <c r="I6" s="170" t="s">
        <v>2</v>
      </c>
      <c r="J6" s="170" t="s">
        <v>80</v>
      </c>
      <c r="K6" s="170" t="s">
        <v>62</v>
      </c>
      <c r="L6" s="170" t="s">
        <v>63</v>
      </c>
      <c r="M6" s="170" t="s">
        <v>3</v>
      </c>
      <c r="N6" s="18"/>
      <c r="O6" s="170" t="s">
        <v>82</v>
      </c>
      <c r="P6" s="170" t="s">
        <v>83</v>
      </c>
      <c r="Q6" s="170"/>
      <c r="R6" s="170" t="s">
        <v>84</v>
      </c>
    </row>
    <row r="7" spans="1:18" ht="17.45" customHeight="1" x14ac:dyDescent="0.2">
      <c r="A7" s="59" t="s">
        <v>67</v>
      </c>
      <c r="C7" s="172"/>
      <c r="D7" s="173"/>
      <c r="E7" s="173"/>
      <c r="F7" s="173"/>
      <c r="G7" s="170"/>
      <c r="H7" s="170"/>
      <c r="I7" s="170"/>
      <c r="J7" s="171"/>
      <c r="K7" s="170"/>
      <c r="L7" s="170"/>
      <c r="M7" s="170"/>
      <c r="N7" s="18"/>
      <c r="O7" s="171"/>
      <c r="P7" s="171"/>
      <c r="Q7" s="171"/>
      <c r="R7" s="171"/>
    </row>
    <row r="8" spans="1:18" ht="17.45" customHeight="1" x14ac:dyDescent="0.2">
      <c r="A8" s="59" t="s">
        <v>69</v>
      </c>
      <c r="C8" s="88" t="s">
        <v>61</v>
      </c>
      <c r="D8" s="89"/>
      <c r="E8" s="89"/>
      <c r="F8" s="89"/>
      <c r="G8" s="90"/>
      <c r="H8" s="90"/>
      <c r="I8" s="90"/>
      <c r="J8" s="90"/>
      <c r="K8" s="91"/>
      <c r="L8" s="91"/>
      <c r="M8" s="90"/>
      <c r="N8" s="29"/>
      <c r="O8" s="96"/>
      <c r="P8" s="96"/>
      <c r="Q8" s="96"/>
      <c r="R8" s="96"/>
    </row>
    <row r="9" spans="1:18" ht="17.45" customHeight="1" x14ac:dyDescent="0.2">
      <c r="A9" s="59" t="s">
        <v>60</v>
      </c>
      <c r="C9" s="88"/>
      <c r="D9" s="89"/>
      <c r="E9" s="92" t="s">
        <v>116</v>
      </c>
      <c r="F9" s="89"/>
      <c r="G9" s="93">
        <f>SUM(G15:G513)</f>
        <v>0</v>
      </c>
      <c r="H9" s="93"/>
      <c r="I9" s="93">
        <f>SUM(I15:I513)</f>
        <v>0</v>
      </c>
      <c r="J9" s="93">
        <f>SUM(J15:J513)</f>
        <v>0</v>
      </c>
      <c r="K9" s="93">
        <f>SUM(K15:K513)</f>
        <v>0</v>
      </c>
      <c r="L9" s="93">
        <f>SUM(L15:L513)</f>
        <v>0</v>
      </c>
      <c r="M9" s="93">
        <f>G9+I9+J9-K9-L9</f>
        <v>0</v>
      </c>
      <c r="N9" s="26"/>
      <c r="O9" s="93">
        <f>SUM(O15:O513)</f>
        <v>0</v>
      </c>
      <c r="P9" s="93">
        <f>SUM(P15:P513)</f>
        <v>0</v>
      </c>
      <c r="Q9" s="93">
        <f>SUM(Q15:Q513)</f>
        <v>0</v>
      </c>
      <c r="R9" s="93">
        <f>SUM(R15:R513)</f>
        <v>0</v>
      </c>
    </row>
    <row r="10" spans="1:18" ht="17.45" customHeight="1" x14ac:dyDescent="0.2">
      <c r="A10" s="59" t="s">
        <v>68</v>
      </c>
      <c r="C10" s="88"/>
      <c r="D10" s="94" t="s">
        <v>134</v>
      </c>
      <c r="E10" s="94"/>
      <c r="F10" s="94"/>
      <c r="G10" s="95">
        <f>SUM(G9:G9)</f>
        <v>0</v>
      </c>
      <c r="H10" s="95"/>
      <c r="I10" s="95">
        <f>SUM(I9:I9)</f>
        <v>0</v>
      </c>
      <c r="J10" s="95">
        <f>SUM(J9:J9)</f>
        <v>0</v>
      </c>
      <c r="K10" s="95">
        <f>SUM(K9:K9)</f>
        <v>0</v>
      </c>
      <c r="L10" s="95">
        <f>SUM(L9:L9)</f>
        <v>0</v>
      </c>
      <c r="M10" s="95">
        <f>SUM(M9:M9)</f>
        <v>0</v>
      </c>
      <c r="N10" s="26"/>
      <c r="O10" s="95">
        <f>SUM(O9:O9)</f>
        <v>0</v>
      </c>
      <c r="P10" s="95">
        <f>SUM(P9:P9)</f>
        <v>0</v>
      </c>
      <c r="Q10" s="95">
        <f>SUM(Q9:Q9)</f>
        <v>0</v>
      </c>
      <c r="R10" s="95">
        <f>SUM(R9:R9)</f>
        <v>0</v>
      </c>
    </row>
    <row r="11" spans="1:18" ht="17.45" customHeight="1" x14ac:dyDescent="0.2">
      <c r="A11" s="59" t="s">
        <v>177</v>
      </c>
      <c r="C11" s="88"/>
      <c r="D11" s="96"/>
      <c r="E11" s="92" t="s">
        <v>117</v>
      </c>
      <c r="F11" s="96"/>
      <c r="G11" s="93">
        <f>'EG-ENE FEB'!G11+'EG-MAR ABR'!G9</f>
        <v>0</v>
      </c>
      <c r="H11" s="93"/>
      <c r="I11" s="93">
        <f>'EG-ENE FEB'!I11+'EG-MAR ABR'!I9</f>
        <v>0</v>
      </c>
      <c r="J11" s="93">
        <f>'EG-ENE FEB'!J11+'EG-MAR ABR'!J9</f>
        <v>0</v>
      </c>
      <c r="K11" s="93">
        <f>'EG-ENE FEB'!K11+'EG-MAR ABR'!K9</f>
        <v>0</v>
      </c>
      <c r="L11" s="93">
        <f>'EG-ENE FEB'!L11+'EG-MAR ABR'!L9</f>
        <v>0</v>
      </c>
      <c r="M11" s="93">
        <f>G11+I11+J11-K11-L11</f>
        <v>0</v>
      </c>
      <c r="N11" s="26"/>
      <c r="O11" s="93">
        <f>'EG-ENE FEB'!O11+'EG-MAR ABR'!O9</f>
        <v>0</v>
      </c>
      <c r="P11" s="93">
        <f>'EG-ENE FEB'!P11+'EG-MAR ABR'!P9</f>
        <v>0</v>
      </c>
      <c r="Q11" s="93">
        <f>'EG-ENE FEB'!Q11+'EG-MAR ABR'!Q9</f>
        <v>0</v>
      </c>
      <c r="R11" s="93">
        <f>'EG-ENE FEB'!R11+'EG-MAR ABR'!R9</f>
        <v>0</v>
      </c>
    </row>
    <row r="12" spans="1:18" ht="17.45" customHeight="1" thickBot="1" x14ac:dyDescent="0.25">
      <c r="A12" s="136" t="s">
        <v>216</v>
      </c>
      <c r="C12" s="97"/>
      <c r="D12" s="94" t="s">
        <v>86</v>
      </c>
      <c r="E12" s="94"/>
      <c r="F12" s="94"/>
      <c r="G12" s="98">
        <f>SUM(G11:G11)</f>
        <v>0</v>
      </c>
      <c r="H12" s="98"/>
      <c r="I12" s="98">
        <f>SUM(I11:I11)</f>
        <v>0</v>
      </c>
      <c r="J12" s="98">
        <f>SUM(J11:J11)</f>
        <v>0</v>
      </c>
      <c r="K12" s="98">
        <f>SUM(K11:K11)</f>
        <v>0</v>
      </c>
      <c r="L12" s="98">
        <f>SUM(L11:L11)</f>
        <v>0</v>
      </c>
      <c r="M12" s="98">
        <f>SUM(M11:M11)</f>
        <v>0</v>
      </c>
      <c r="N12" s="26"/>
      <c r="O12" s="98">
        <f>SUM(O11:O11)</f>
        <v>0</v>
      </c>
      <c r="P12" s="98">
        <f>SUM(P11:P11)</f>
        <v>0</v>
      </c>
      <c r="Q12" s="98">
        <f>SUM(Q11:Q11)</f>
        <v>0</v>
      </c>
      <c r="R12" s="98">
        <f>SUM(R11:R11)</f>
        <v>0</v>
      </c>
    </row>
    <row r="13" spans="1:18" ht="17.45" customHeight="1" thickTop="1" x14ac:dyDescent="0.2">
      <c r="A13" s="136"/>
      <c r="C13" s="97"/>
      <c r="D13" s="89"/>
      <c r="E13" s="89"/>
      <c r="F13" s="89"/>
      <c r="G13" s="90"/>
      <c r="H13" s="90"/>
      <c r="I13" s="90"/>
      <c r="J13" s="90"/>
      <c r="K13" s="91"/>
      <c r="L13" s="91"/>
      <c r="M13" s="90"/>
      <c r="N13" s="29"/>
      <c r="O13" s="96"/>
      <c r="P13" s="96"/>
      <c r="Q13" s="96"/>
      <c r="R13" s="96"/>
    </row>
    <row r="14" spans="1:18" ht="17.45" customHeight="1" x14ac:dyDescent="0.2">
      <c r="C14" s="77" t="s">
        <v>221</v>
      </c>
      <c r="D14" s="78"/>
      <c r="E14" s="78"/>
      <c r="F14" s="78"/>
      <c r="G14" s="79"/>
      <c r="H14" s="79"/>
      <c r="I14" s="80"/>
      <c r="J14" s="80"/>
      <c r="K14" s="79"/>
      <c r="L14" s="79"/>
      <c r="M14" s="80"/>
      <c r="N14" s="33"/>
      <c r="O14" s="79"/>
      <c r="P14" s="79"/>
      <c r="Q14" s="79"/>
      <c r="R14" s="79"/>
    </row>
    <row r="15" spans="1:18" ht="17.45" customHeight="1" x14ac:dyDescent="0.2">
      <c r="A15" s="60"/>
      <c r="C15" s="115"/>
      <c r="D15" s="112"/>
      <c r="E15" s="113"/>
      <c r="F15" s="113"/>
      <c r="G15" s="113"/>
      <c r="H15" s="114"/>
      <c r="I15" s="113"/>
      <c r="J15" s="113"/>
      <c r="K15" s="113"/>
      <c r="L15" s="113"/>
      <c r="M15" s="85" t="str">
        <f>IF(G15&amp;I15&amp;J15&amp;K15&amp;L15="","",G15+I15+J15-K15-L15)</f>
        <v/>
      </c>
      <c r="N15" s="18"/>
      <c r="O15" s="85" t="str">
        <f t="shared" ref="O15:O78" si="0">IF($H15="E",G15,"")</f>
        <v/>
      </c>
      <c r="P15" s="85">
        <f>IF($H15=0%,G15,"")</f>
        <v>0</v>
      </c>
      <c r="Q15" s="85" t="str">
        <f>IF(OR($H15=2%,$H15=6%,$H15=8%),$I15/$H15,"")</f>
        <v/>
      </c>
      <c r="R15" s="85" t="str">
        <f>IF(OR($H15=15%,$H15=16%),$I15/$H15,"")</f>
        <v/>
      </c>
    </row>
    <row r="16" spans="1:18" ht="17.45" customHeight="1" x14ac:dyDescent="0.2">
      <c r="A16" s="60"/>
      <c r="C16" s="115"/>
      <c r="D16" s="112"/>
      <c r="E16" s="113"/>
      <c r="F16" s="113"/>
      <c r="G16" s="113"/>
      <c r="H16" s="114"/>
      <c r="I16" s="113"/>
      <c r="J16" s="113"/>
      <c r="K16" s="113"/>
      <c r="L16" s="113"/>
      <c r="M16" s="85" t="str">
        <f t="shared" ref="M16" si="1">IF(G16&amp;I16&amp;J16&amp;K16&amp;L16="","",G16+I16+J16-K16-L16)</f>
        <v/>
      </c>
      <c r="N16" s="18"/>
      <c r="O16" s="85" t="str">
        <f t="shared" si="0"/>
        <v/>
      </c>
      <c r="P16" s="85">
        <f t="shared" ref="P16:P79" si="2">IF($H16=0%,G16,"")</f>
        <v>0</v>
      </c>
      <c r="Q16" s="85" t="str">
        <f t="shared" ref="Q16:Q79" si="3">IF(OR($H16=2%,$H16=6%,$H16=8%),$I16/$H16,"")</f>
        <v/>
      </c>
      <c r="R16" s="85" t="str">
        <f t="shared" ref="R16:R79" si="4">IF(OR($H16=15%,$H16=16%),$I16/$H16,"")</f>
        <v/>
      </c>
    </row>
    <row r="17" spans="1:18" ht="17.45" customHeight="1" x14ac:dyDescent="0.2">
      <c r="A17" s="60"/>
      <c r="C17" s="115"/>
      <c r="D17" s="112"/>
      <c r="E17" s="113"/>
      <c r="F17" s="113"/>
      <c r="G17" s="113"/>
      <c r="H17" s="114"/>
      <c r="I17" s="113"/>
      <c r="J17" s="113"/>
      <c r="K17" s="113"/>
      <c r="L17" s="113"/>
      <c r="M17" s="85" t="str">
        <f t="shared" ref="M17:M78" si="5">IF(G17&amp;I17&amp;J17&amp;K17&amp;L17="","",G17+I17+J17-K17-L17)</f>
        <v/>
      </c>
      <c r="N17" s="18"/>
      <c r="O17" s="85" t="str">
        <f t="shared" si="0"/>
        <v/>
      </c>
      <c r="P17" s="85">
        <f t="shared" si="2"/>
        <v>0</v>
      </c>
      <c r="Q17" s="85" t="str">
        <f t="shared" si="3"/>
        <v/>
      </c>
      <c r="R17" s="85" t="str">
        <f t="shared" si="4"/>
        <v/>
      </c>
    </row>
    <row r="18" spans="1:18" ht="17.45" customHeight="1" x14ac:dyDescent="0.2">
      <c r="A18" s="60"/>
      <c r="C18" s="115"/>
      <c r="D18" s="112"/>
      <c r="E18" s="113"/>
      <c r="F18" s="113"/>
      <c r="G18" s="113"/>
      <c r="H18" s="114"/>
      <c r="I18" s="113"/>
      <c r="J18" s="113"/>
      <c r="K18" s="113"/>
      <c r="L18" s="113"/>
      <c r="M18" s="85" t="str">
        <f t="shared" si="5"/>
        <v/>
      </c>
      <c r="N18" s="18"/>
      <c r="O18" s="85" t="str">
        <f t="shared" si="0"/>
        <v/>
      </c>
      <c r="P18" s="85">
        <f t="shared" si="2"/>
        <v>0</v>
      </c>
      <c r="Q18" s="85" t="str">
        <f t="shared" si="3"/>
        <v/>
      </c>
      <c r="R18" s="85" t="str">
        <f t="shared" si="4"/>
        <v/>
      </c>
    </row>
    <row r="19" spans="1:18" ht="17.45" customHeight="1" x14ac:dyDescent="0.2">
      <c r="A19" s="60"/>
      <c r="C19" s="115"/>
      <c r="D19" s="112"/>
      <c r="E19" s="113"/>
      <c r="F19" s="113"/>
      <c r="G19" s="113"/>
      <c r="H19" s="114"/>
      <c r="I19" s="113"/>
      <c r="J19" s="113"/>
      <c r="K19" s="113"/>
      <c r="L19" s="113"/>
      <c r="M19" s="85" t="str">
        <f t="shared" si="5"/>
        <v/>
      </c>
      <c r="N19" s="18"/>
      <c r="O19" s="85" t="str">
        <f t="shared" si="0"/>
        <v/>
      </c>
      <c r="P19" s="85">
        <f t="shared" si="2"/>
        <v>0</v>
      </c>
      <c r="Q19" s="85" t="str">
        <f t="shared" si="3"/>
        <v/>
      </c>
      <c r="R19" s="85" t="str">
        <f t="shared" si="4"/>
        <v/>
      </c>
    </row>
    <row r="20" spans="1:18" ht="17.45" customHeight="1" x14ac:dyDescent="0.2">
      <c r="A20" s="61"/>
      <c r="C20" s="115"/>
      <c r="D20" s="112"/>
      <c r="E20" s="113"/>
      <c r="F20" s="113"/>
      <c r="G20" s="113"/>
      <c r="H20" s="114"/>
      <c r="I20" s="113"/>
      <c r="J20" s="113"/>
      <c r="K20" s="113"/>
      <c r="L20" s="113"/>
      <c r="M20" s="85" t="str">
        <f t="shared" si="5"/>
        <v/>
      </c>
      <c r="N20" s="18"/>
      <c r="O20" s="85" t="str">
        <f t="shared" si="0"/>
        <v/>
      </c>
      <c r="P20" s="85">
        <f t="shared" si="2"/>
        <v>0</v>
      </c>
      <c r="Q20" s="85" t="str">
        <f t="shared" si="3"/>
        <v/>
      </c>
      <c r="R20" s="85" t="str">
        <f t="shared" si="4"/>
        <v/>
      </c>
    </row>
    <row r="21" spans="1:18" ht="17.45" customHeight="1" x14ac:dyDescent="0.2">
      <c r="A21" s="61"/>
      <c r="C21" s="115"/>
      <c r="D21" s="112"/>
      <c r="E21" s="113"/>
      <c r="F21" s="113"/>
      <c r="G21" s="113"/>
      <c r="H21" s="114"/>
      <c r="I21" s="113"/>
      <c r="J21" s="113"/>
      <c r="K21" s="113"/>
      <c r="L21" s="113"/>
      <c r="M21" s="85" t="str">
        <f t="shared" si="5"/>
        <v/>
      </c>
      <c r="N21" s="18"/>
      <c r="O21" s="85" t="str">
        <f t="shared" si="0"/>
        <v/>
      </c>
      <c r="P21" s="85">
        <f t="shared" si="2"/>
        <v>0</v>
      </c>
      <c r="Q21" s="85" t="str">
        <f t="shared" si="3"/>
        <v/>
      </c>
      <c r="R21" s="85" t="str">
        <f t="shared" si="4"/>
        <v/>
      </c>
    </row>
    <row r="22" spans="1:18" ht="17.45" customHeight="1" x14ac:dyDescent="0.2">
      <c r="A22" s="61"/>
      <c r="C22" s="115"/>
      <c r="D22" s="112"/>
      <c r="E22" s="113"/>
      <c r="F22" s="113"/>
      <c r="G22" s="113"/>
      <c r="H22" s="114"/>
      <c r="I22" s="113"/>
      <c r="J22" s="113"/>
      <c r="K22" s="113"/>
      <c r="L22" s="113"/>
      <c r="M22" s="85" t="str">
        <f t="shared" si="5"/>
        <v/>
      </c>
      <c r="N22" s="18"/>
      <c r="O22" s="85" t="str">
        <f t="shared" si="0"/>
        <v/>
      </c>
      <c r="P22" s="85">
        <f t="shared" si="2"/>
        <v>0</v>
      </c>
      <c r="Q22" s="85" t="str">
        <f t="shared" si="3"/>
        <v/>
      </c>
      <c r="R22" s="85" t="str">
        <f t="shared" si="4"/>
        <v/>
      </c>
    </row>
    <row r="23" spans="1:18" ht="17.45" customHeight="1" x14ac:dyDescent="0.2">
      <c r="A23" s="61"/>
      <c r="C23" s="115"/>
      <c r="D23" s="112"/>
      <c r="E23" s="113"/>
      <c r="F23" s="113"/>
      <c r="G23" s="113"/>
      <c r="H23" s="114"/>
      <c r="I23" s="113"/>
      <c r="J23" s="113"/>
      <c r="K23" s="113"/>
      <c r="L23" s="113"/>
      <c r="M23" s="85" t="str">
        <f t="shared" si="5"/>
        <v/>
      </c>
      <c r="N23" s="18"/>
      <c r="O23" s="85" t="str">
        <f t="shared" si="0"/>
        <v/>
      </c>
      <c r="P23" s="85">
        <f t="shared" si="2"/>
        <v>0</v>
      </c>
      <c r="Q23" s="85" t="str">
        <f t="shared" si="3"/>
        <v/>
      </c>
      <c r="R23" s="85" t="str">
        <f t="shared" si="4"/>
        <v/>
      </c>
    </row>
    <row r="24" spans="1:18" ht="17.45" customHeight="1" x14ac:dyDescent="0.2">
      <c r="A24" s="61"/>
      <c r="C24" s="115"/>
      <c r="D24" s="112"/>
      <c r="E24" s="113"/>
      <c r="F24" s="113"/>
      <c r="G24" s="113"/>
      <c r="H24" s="114"/>
      <c r="I24" s="113"/>
      <c r="J24" s="113"/>
      <c r="K24" s="113"/>
      <c r="L24" s="113"/>
      <c r="M24" s="85" t="str">
        <f t="shared" si="5"/>
        <v/>
      </c>
      <c r="N24" s="18"/>
      <c r="O24" s="85" t="str">
        <f t="shared" si="0"/>
        <v/>
      </c>
      <c r="P24" s="85">
        <f t="shared" si="2"/>
        <v>0</v>
      </c>
      <c r="Q24" s="85" t="str">
        <f t="shared" si="3"/>
        <v/>
      </c>
      <c r="R24" s="85" t="str">
        <f t="shared" si="4"/>
        <v/>
      </c>
    </row>
    <row r="25" spans="1:18" ht="17.45" customHeight="1" x14ac:dyDescent="0.2">
      <c r="A25" s="61"/>
      <c r="C25" s="115"/>
      <c r="D25" s="112"/>
      <c r="E25" s="113"/>
      <c r="F25" s="113"/>
      <c r="G25" s="113"/>
      <c r="H25" s="114"/>
      <c r="I25" s="113"/>
      <c r="J25" s="113"/>
      <c r="K25" s="113"/>
      <c r="L25" s="113"/>
      <c r="M25" s="85" t="str">
        <f t="shared" si="5"/>
        <v/>
      </c>
      <c r="N25" s="18"/>
      <c r="O25" s="85" t="str">
        <f t="shared" si="0"/>
        <v/>
      </c>
      <c r="P25" s="85">
        <f t="shared" si="2"/>
        <v>0</v>
      </c>
      <c r="Q25" s="85" t="str">
        <f t="shared" si="3"/>
        <v/>
      </c>
      <c r="R25" s="85" t="str">
        <f t="shared" si="4"/>
        <v/>
      </c>
    </row>
    <row r="26" spans="1:18" ht="17.45" customHeight="1" x14ac:dyDescent="0.2">
      <c r="A26" s="61"/>
      <c r="C26" s="115"/>
      <c r="D26" s="112"/>
      <c r="E26" s="113"/>
      <c r="F26" s="113"/>
      <c r="G26" s="113"/>
      <c r="H26" s="114"/>
      <c r="I26" s="113"/>
      <c r="J26" s="113"/>
      <c r="K26" s="113"/>
      <c r="L26" s="113"/>
      <c r="M26" s="85" t="str">
        <f t="shared" si="5"/>
        <v/>
      </c>
      <c r="N26" s="18"/>
      <c r="O26" s="85" t="str">
        <f t="shared" si="0"/>
        <v/>
      </c>
      <c r="P26" s="85">
        <f t="shared" si="2"/>
        <v>0</v>
      </c>
      <c r="Q26" s="85" t="str">
        <f t="shared" si="3"/>
        <v/>
      </c>
      <c r="R26" s="85" t="str">
        <f t="shared" si="4"/>
        <v/>
      </c>
    </row>
    <row r="27" spans="1:18" ht="17.45" customHeight="1" x14ac:dyDescent="0.2">
      <c r="A27" s="61"/>
      <c r="C27" s="115"/>
      <c r="D27" s="112"/>
      <c r="E27" s="113"/>
      <c r="F27" s="113"/>
      <c r="G27" s="113"/>
      <c r="H27" s="114"/>
      <c r="I27" s="113"/>
      <c r="J27" s="113"/>
      <c r="K27" s="113"/>
      <c r="L27" s="113"/>
      <c r="M27" s="85" t="str">
        <f t="shared" si="5"/>
        <v/>
      </c>
      <c r="N27" s="18"/>
      <c r="O27" s="85" t="str">
        <f t="shared" si="0"/>
        <v/>
      </c>
      <c r="P27" s="85">
        <f t="shared" si="2"/>
        <v>0</v>
      </c>
      <c r="Q27" s="85" t="str">
        <f t="shared" si="3"/>
        <v/>
      </c>
      <c r="R27" s="85" t="str">
        <f t="shared" si="4"/>
        <v/>
      </c>
    </row>
    <row r="28" spans="1:18" ht="17.45" customHeight="1" x14ac:dyDescent="0.2">
      <c r="A28" s="62"/>
      <c r="C28" s="115"/>
      <c r="D28" s="112"/>
      <c r="E28" s="113"/>
      <c r="F28" s="113"/>
      <c r="G28" s="113"/>
      <c r="H28" s="114"/>
      <c r="I28" s="113"/>
      <c r="J28" s="113"/>
      <c r="K28" s="113"/>
      <c r="L28" s="113"/>
      <c r="M28" s="85" t="str">
        <f t="shared" si="5"/>
        <v/>
      </c>
      <c r="N28" s="18"/>
      <c r="O28" s="85" t="str">
        <f t="shared" si="0"/>
        <v/>
      </c>
      <c r="P28" s="85">
        <f t="shared" si="2"/>
        <v>0</v>
      </c>
      <c r="Q28" s="85" t="str">
        <f t="shared" si="3"/>
        <v/>
      </c>
      <c r="R28" s="85" t="str">
        <f t="shared" si="4"/>
        <v/>
      </c>
    </row>
    <row r="29" spans="1:18" ht="17.45" customHeight="1" x14ac:dyDescent="0.2">
      <c r="A29" s="62"/>
      <c r="C29" s="115"/>
      <c r="D29" s="112"/>
      <c r="E29" s="113"/>
      <c r="F29" s="113"/>
      <c r="G29" s="113"/>
      <c r="H29" s="114"/>
      <c r="I29" s="113"/>
      <c r="J29" s="113"/>
      <c r="K29" s="113"/>
      <c r="L29" s="113"/>
      <c r="M29" s="85" t="str">
        <f t="shared" si="5"/>
        <v/>
      </c>
      <c r="N29" s="18"/>
      <c r="O29" s="85" t="str">
        <f t="shared" si="0"/>
        <v/>
      </c>
      <c r="P29" s="85">
        <f t="shared" si="2"/>
        <v>0</v>
      </c>
      <c r="Q29" s="85" t="str">
        <f t="shared" si="3"/>
        <v/>
      </c>
      <c r="R29" s="85" t="str">
        <f t="shared" si="4"/>
        <v/>
      </c>
    </row>
    <row r="30" spans="1:18" ht="17.45" customHeight="1" x14ac:dyDescent="0.2">
      <c r="A30" s="62"/>
      <c r="C30" s="115"/>
      <c r="D30" s="112"/>
      <c r="E30" s="113"/>
      <c r="F30" s="113"/>
      <c r="G30" s="113"/>
      <c r="H30" s="114"/>
      <c r="I30" s="113"/>
      <c r="J30" s="113"/>
      <c r="K30" s="113"/>
      <c r="L30" s="113"/>
      <c r="M30" s="85" t="str">
        <f t="shared" si="5"/>
        <v/>
      </c>
      <c r="N30" s="18"/>
      <c r="O30" s="85" t="str">
        <f t="shared" si="0"/>
        <v/>
      </c>
      <c r="P30" s="85">
        <f t="shared" si="2"/>
        <v>0</v>
      </c>
      <c r="Q30" s="85" t="str">
        <f t="shared" si="3"/>
        <v/>
      </c>
      <c r="R30" s="85" t="str">
        <f t="shared" si="4"/>
        <v/>
      </c>
    </row>
    <row r="31" spans="1:18" ht="17.45" customHeight="1" x14ac:dyDescent="0.2">
      <c r="A31" s="62"/>
      <c r="C31" s="115"/>
      <c r="D31" s="112"/>
      <c r="E31" s="113"/>
      <c r="F31" s="113"/>
      <c r="G31" s="113"/>
      <c r="H31" s="114"/>
      <c r="I31" s="113"/>
      <c r="J31" s="113"/>
      <c r="K31" s="113"/>
      <c r="L31" s="113"/>
      <c r="M31" s="85" t="str">
        <f t="shared" si="5"/>
        <v/>
      </c>
      <c r="N31" s="18"/>
      <c r="O31" s="85" t="str">
        <f t="shared" si="0"/>
        <v/>
      </c>
      <c r="P31" s="85">
        <f t="shared" si="2"/>
        <v>0</v>
      </c>
      <c r="Q31" s="85" t="str">
        <f t="shared" si="3"/>
        <v/>
      </c>
      <c r="R31" s="85" t="str">
        <f t="shared" si="4"/>
        <v/>
      </c>
    </row>
    <row r="32" spans="1:18" ht="17.45" customHeight="1" x14ac:dyDescent="0.2">
      <c r="A32" s="62"/>
      <c r="C32" s="115"/>
      <c r="D32" s="112"/>
      <c r="E32" s="113"/>
      <c r="F32" s="113"/>
      <c r="G32" s="113"/>
      <c r="H32" s="114"/>
      <c r="I32" s="113"/>
      <c r="J32" s="113"/>
      <c r="K32" s="113"/>
      <c r="L32" s="113"/>
      <c r="M32" s="85" t="str">
        <f t="shared" si="5"/>
        <v/>
      </c>
      <c r="N32" s="18"/>
      <c r="O32" s="85" t="str">
        <f t="shared" si="0"/>
        <v/>
      </c>
      <c r="P32" s="85">
        <f t="shared" si="2"/>
        <v>0</v>
      </c>
      <c r="Q32" s="85" t="str">
        <f t="shared" si="3"/>
        <v/>
      </c>
      <c r="R32" s="85" t="str">
        <f t="shared" si="4"/>
        <v/>
      </c>
    </row>
    <row r="33" spans="1:18" ht="17.45" customHeight="1" x14ac:dyDescent="0.2">
      <c r="A33" s="62"/>
      <c r="C33" s="115"/>
      <c r="D33" s="112"/>
      <c r="E33" s="113"/>
      <c r="F33" s="113"/>
      <c r="G33" s="113"/>
      <c r="H33" s="114"/>
      <c r="I33" s="113"/>
      <c r="J33" s="113"/>
      <c r="K33" s="113"/>
      <c r="L33" s="113"/>
      <c r="M33" s="85" t="str">
        <f t="shared" si="5"/>
        <v/>
      </c>
      <c r="N33" s="18"/>
      <c r="O33" s="85" t="str">
        <f t="shared" si="0"/>
        <v/>
      </c>
      <c r="P33" s="85">
        <f t="shared" si="2"/>
        <v>0</v>
      </c>
      <c r="Q33" s="85" t="str">
        <f t="shared" si="3"/>
        <v/>
      </c>
      <c r="R33" s="85" t="str">
        <f t="shared" si="4"/>
        <v/>
      </c>
    </row>
    <row r="34" spans="1:18" ht="17.45" customHeight="1" x14ac:dyDescent="0.2">
      <c r="A34" s="62"/>
      <c r="C34" s="115"/>
      <c r="D34" s="112"/>
      <c r="E34" s="113"/>
      <c r="F34" s="113"/>
      <c r="G34" s="113"/>
      <c r="H34" s="114"/>
      <c r="I34" s="113"/>
      <c r="J34" s="113"/>
      <c r="K34" s="113"/>
      <c r="L34" s="113"/>
      <c r="M34" s="85" t="str">
        <f t="shared" si="5"/>
        <v/>
      </c>
      <c r="N34" s="18"/>
      <c r="O34" s="85" t="str">
        <f t="shared" si="0"/>
        <v/>
      </c>
      <c r="P34" s="85">
        <f t="shared" si="2"/>
        <v>0</v>
      </c>
      <c r="Q34" s="85" t="str">
        <f t="shared" si="3"/>
        <v/>
      </c>
      <c r="R34" s="85" t="str">
        <f t="shared" si="4"/>
        <v/>
      </c>
    </row>
    <row r="35" spans="1:18" ht="17.45" customHeight="1" x14ac:dyDescent="0.2">
      <c r="A35" s="62"/>
      <c r="C35" s="115"/>
      <c r="D35" s="112"/>
      <c r="E35" s="113"/>
      <c r="F35" s="113"/>
      <c r="G35" s="113"/>
      <c r="H35" s="114"/>
      <c r="I35" s="113"/>
      <c r="J35" s="113"/>
      <c r="K35" s="113"/>
      <c r="L35" s="113"/>
      <c r="M35" s="85" t="str">
        <f t="shared" si="5"/>
        <v/>
      </c>
      <c r="N35" s="18"/>
      <c r="O35" s="85" t="str">
        <f t="shared" si="0"/>
        <v/>
      </c>
      <c r="P35" s="85">
        <f t="shared" si="2"/>
        <v>0</v>
      </c>
      <c r="Q35" s="85" t="str">
        <f t="shared" si="3"/>
        <v/>
      </c>
      <c r="R35" s="85" t="str">
        <f t="shared" si="4"/>
        <v/>
      </c>
    </row>
    <row r="36" spans="1:18" ht="17.45" customHeight="1" x14ac:dyDescent="0.2">
      <c r="A36" s="62"/>
      <c r="C36" s="115"/>
      <c r="D36" s="112"/>
      <c r="E36" s="113"/>
      <c r="F36" s="113"/>
      <c r="G36" s="113"/>
      <c r="H36" s="114"/>
      <c r="I36" s="113"/>
      <c r="J36" s="113"/>
      <c r="K36" s="113"/>
      <c r="L36" s="113"/>
      <c r="M36" s="85" t="str">
        <f t="shared" si="5"/>
        <v/>
      </c>
      <c r="N36" s="18"/>
      <c r="O36" s="85" t="str">
        <f t="shared" si="0"/>
        <v/>
      </c>
      <c r="P36" s="85">
        <f t="shared" si="2"/>
        <v>0</v>
      </c>
      <c r="Q36" s="85" t="str">
        <f t="shared" si="3"/>
        <v/>
      </c>
      <c r="R36" s="85" t="str">
        <f t="shared" si="4"/>
        <v/>
      </c>
    </row>
    <row r="37" spans="1:18" ht="17.45" customHeight="1" x14ac:dyDescent="0.2">
      <c r="A37" s="62"/>
      <c r="C37" s="115"/>
      <c r="D37" s="112"/>
      <c r="E37" s="113"/>
      <c r="F37" s="113"/>
      <c r="G37" s="113"/>
      <c r="H37" s="114"/>
      <c r="I37" s="113"/>
      <c r="J37" s="113"/>
      <c r="K37" s="113"/>
      <c r="L37" s="113"/>
      <c r="M37" s="85" t="str">
        <f t="shared" si="5"/>
        <v/>
      </c>
      <c r="N37" s="18"/>
      <c r="O37" s="85" t="str">
        <f t="shared" si="0"/>
        <v/>
      </c>
      <c r="P37" s="85">
        <f t="shared" si="2"/>
        <v>0</v>
      </c>
      <c r="Q37" s="85" t="str">
        <f t="shared" si="3"/>
        <v/>
      </c>
      <c r="R37" s="85" t="str">
        <f t="shared" si="4"/>
        <v/>
      </c>
    </row>
    <row r="38" spans="1:18" ht="17.45" customHeight="1" x14ac:dyDescent="0.2">
      <c r="A38" s="62"/>
      <c r="C38" s="115"/>
      <c r="D38" s="112"/>
      <c r="E38" s="113"/>
      <c r="F38" s="113"/>
      <c r="G38" s="113"/>
      <c r="H38" s="114"/>
      <c r="I38" s="113"/>
      <c r="J38" s="113"/>
      <c r="K38" s="113"/>
      <c r="L38" s="113"/>
      <c r="M38" s="85" t="str">
        <f t="shared" si="5"/>
        <v/>
      </c>
      <c r="N38" s="18"/>
      <c r="O38" s="85" t="str">
        <f t="shared" si="0"/>
        <v/>
      </c>
      <c r="P38" s="85">
        <f t="shared" si="2"/>
        <v>0</v>
      </c>
      <c r="Q38" s="85" t="str">
        <f t="shared" si="3"/>
        <v/>
      </c>
      <c r="R38" s="85" t="str">
        <f t="shared" si="4"/>
        <v/>
      </c>
    </row>
    <row r="39" spans="1:18" ht="17.45" customHeight="1" x14ac:dyDescent="0.2">
      <c r="A39" s="62"/>
      <c r="C39" s="115"/>
      <c r="D39" s="112"/>
      <c r="E39" s="113"/>
      <c r="F39" s="113"/>
      <c r="G39" s="113"/>
      <c r="H39" s="114"/>
      <c r="I39" s="113"/>
      <c r="J39" s="113"/>
      <c r="K39" s="113"/>
      <c r="L39" s="113"/>
      <c r="M39" s="85" t="str">
        <f t="shared" si="5"/>
        <v/>
      </c>
      <c r="N39" s="18"/>
      <c r="O39" s="85" t="str">
        <f t="shared" si="0"/>
        <v/>
      </c>
      <c r="P39" s="85">
        <f t="shared" si="2"/>
        <v>0</v>
      </c>
      <c r="Q39" s="85" t="str">
        <f t="shared" si="3"/>
        <v/>
      </c>
      <c r="R39" s="85" t="str">
        <f t="shared" si="4"/>
        <v/>
      </c>
    </row>
    <row r="40" spans="1:18" ht="17.45" customHeight="1" x14ac:dyDescent="0.2">
      <c r="A40" s="62"/>
      <c r="C40" s="115"/>
      <c r="D40" s="112"/>
      <c r="E40" s="113"/>
      <c r="F40" s="113"/>
      <c r="G40" s="113"/>
      <c r="H40" s="114"/>
      <c r="I40" s="113"/>
      <c r="J40" s="113"/>
      <c r="K40" s="113"/>
      <c r="L40" s="113"/>
      <c r="M40" s="85" t="str">
        <f t="shared" si="5"/>
        <v/>
      </c>
      <c r="N40" s="18"/>
      <c r="O40" s="85" t="str">
        <f t="shared" si="0"/>
        <v/>
      </c>
      <c r="P40" s="85">
        <f t="shared" si="2"/>
        <v>0</v>
      </c>
      <c r="Q40" s="85" t="str">
        <f t="shared" si="3"/>
        <v/>
      </c>
      <c r="R40" s="85" t="str">
        <f t="shared" si="4"/>
        <v/>
      </c>
    </row>
    <row r="41" spans="1:18" ht="17.45" customHeight="1" x14ac:dyDescent="0.2">
      <c r="A41" s="62"/>
      <c r="C41" s="115"/>
      <c r="D41" s="112"/>
      <c r="E41" s="113"/>
      <c r="F41" s="113"/>
      <c r="G41" s="113"/>
      <c r="H41" s="114"/>
      <c r="I41" s="113"/>
      <c r="J41" s="113"/>
      <c r="K41" s="113"/>
      <c r="L41" s="113"/>
      <c r="M41" s="85" t="str">
        <f t="shared" si="5"/>
        <v/>
      </c>
      <c r="N41" s="18"/>
      <c r="O41" s="85" t="str">
        <f t="shared" si="0"/>
        <v/>
      </c>
      <c r="P41" s="85">
        <f t="shared" si="2"/>
        <v>0</v>
      </c>
      <c r="Q41" s="85" t="str">
        <f t="shared" si="3"/>
        <v/>
      </c>
      <c r="R41" s="85" t="str">
        <f t="shared" si="4"/>
        <v/>
      </c>
    </row>
    <row r="42" spans="1:18" ht="17.45" customHeight="1" x14ac:dyDescent="0.2">
      <c r="A42" s="62"/>
      <c r="C42" s="115"/>
      <c r="D42" s="112"/>
      <c r="E42" s="113"/>
      <c r="F42" s="113"/>
      <c r="G42" s="113"/>
      <c r="H42" s="114"/>
      <c r="I42" s="113"/>
      <c r="J42" s="113"/>
      <c r="K42" s="113"/>
      <c r="L42" s="113"/>
      <c r="M42" s="85" t="str">
        <f t="shared" si="5"/>
        <v/>
      </c>
      <c r="N42" s="18"/>
      <c r="O42" s="85" t="str">
        <f t="shared" si="0"/>
        <v/>
      </c>
      <c r="P42" s="85">
        <f t="shared" si="2"/>
        <v>0</v>
      </c>
      <c r="Q42" s="85" t="str">
        <f t="shared" si="3"/>
        <v/>
      </c>
      <c r="R42" s="85" t="str">
        <f t="shared" si="4"/>
        <v/>
      </c>
    </row>
    <row r="43" spans="1:18" ht="17.45" customHeight="1" x14ac:dyDescent="0.2">
      <c r="A43" s="62"/>
      <c r="C43" s="115"/>
      <c r="D43" s="112"/>
      <c r="E43" s="113"/>
      <c r="F43" s="113"/>
      <c r="G43" s="113"/>
      <c r="H43" s="114"/>
      <c r="I43" s="113"/>
      <c r="J43" s="113"/>
      <c r="K43" s="113"/>
      <c r="L43" s="113"/>
      <c r="M43" s="85" t="str">
        <f t="shared" si="5"/>
        <v/>
      </c>
      <c r="N43" s="18"/>
      <c r="O43" s="85" t="str">
        <f t="shared" si="0"/>
        <v/>
      </c>
      <c r="P43" s="85">
        <f t="shared" si="2"/>
        <v>0</v>
      </c>
      <c r="Q43" s="85" t="str">
        <f t="shared" si="3"/>
        <v/>
      </c>
      <c r="R43" s="85" t="str">
        <f t="shared" si="4"/>
        <v/>
      </c>
    </row>
    <row r="44" spans="1:18" ht="17.45" customHeight="1" x14ac:dyDescent="0.2">
      <c r="A44" s="62"/>
      <c r="C44" s="115"/>
      <c r="D44" s="112"/>
      <c r="E44" s="113"/>
      <c r="F44" s="113"/>
      <c r="G44" s="113"/>
      <c r="H44" s="114"/>
      <c r="I44" s="113"/>
      <c r="J44" s="113"/>
      <c r="K44" s="113"/>
      <c r="L44" s="113"/>
      <c r="M44" s="85" t="str">
        <f t="shared" si="5"/>
        <v/>
      </c>
      <c r="N44" s="18"/>
      <c r="O44" s="85" t="str">
        <f t="shared" si="0"/>
        <v/>
      </c>
      <c r="P44" s="85">
        <f t="shared" si="2"/>
        <v>0</v>
      </c>
      <c r="Q44" s="85" t="str">
        <f t="shared" si="3"/>
        <v/>
      </c>
      <c r="R44" s="85" t="str">
        <f t="shared" si="4"/>
        <v/>
      </c>
    </row>
    <row r="45" spans="1:18" ht="17.45" customHeight="1" x14ac:dyDescent="0.2">
      <c r="A45" s="62"/>
      <c r="C45" s="115"/>
      <c r="D45" s="112"/>
      <c r="E45" s="113"/>
      <c r="F45" s="113"/>
      <c r="G45" s="113"/>
      <c r="H45" s="114"/>
      <c r="I45" s="113"/>
      <c r="J45" s="113"/>
      <c r="K45" s="113"/>
      <c r="L45" s="113"/>
      <c r="M45" s="85" t="str">
        <f t="shared" si="5"/>
        <v/>
      </c>
      <c r="N45" s="18"/>
      <c r="O45" s="85" t="str">
        <f t="shared" si="0"/>
        <v/>
      </c>
      <c r="P45" s="85">
        <f t="shared" si="2"/>
        <v>0</v>
      </c>
      <c r="Q45" s="85" t="str">
        <f t="shared" si="3"/>
        <v/>
      </c>
      <c r="R45" s="85" t="str">
        <f t="shared" si="4"/>
        <v/>
      </c>
    </row>
    <row r="46" spans="1:18" ht="17.45" customHeight="1" x14ac:dyDescent="0.2">
      <c r="C46" s="115"/>
      <c r="D46" s="112"/>
      <c r="E46" s="113"/>
      <c r="F46" s="113"/>
      <c r="G46" s="113"/>
      <c r="H46" s="114"/>
      <c r="I46" s="113"/>
      <c r="J46" s="113"/>
      <c r="K46" s="113"/>
      <c r="L46" s="113"/>
      <c r="M46" s="85" t="str">
        <f t="shared" si="5"/>
        <v/>
      </c>
      <c r="N46" s="18"/>
      <c r="O46" s="85" t="str">
        <f t="shared" si="0"/>
        <v/>
      </c>
      <c r="P46" s="85">
        <f t="shared" si="2"/>
        <v>0</v>
      </c>
      <c r="Q46" s="85" t="str">
        <f t="shared" si="3"/>
        <v/>
      </c>
      <c r="R46" s="85" t="str">
        <f t="shared" si="4"/>
        <v/>
      </c>
    </row>
    <row r="47" spans="1:18" ht="17.45" customHeight="1" x14ac:dyDescent="0.2">
      <c r="C47" s="115"/>
      <c r="D47" s="112"/>
      <c r="E47" s="113"/>
      <c r="F47" s="113"/>
      <c r="G47" s="113"/>
      <c r="H47" s="114"/>
      <c r="I47" s="113"/>
      <c r="J47" s="113"/>
      <c r="K47" s="113"/>
      <c r="L47" s="113"/>
      <c r="M47" s="85" t="str">
        <f t="shared" si="5"/>
        <v/>
      </c>
      <c r="N47" s="18"/>
      <c r="O47" s="85" t="str">
        <f t="shared" si="0"/>
        <v/>
      </c>
      <c r="P47" s="85">
        <f t="shared" si="2"/>
        <v>0</v>
      </c>
      <c r="Q47" s="85" t="str">
        <f t="shared" si="3"/>
        <v/>
      </c>
      <c r="R47" s="85" t="str">
        <f t="shared" si="4"/>
        <v/>
      </c>
    </row>
    <row r="48" spans="1:18" ht="17.45" customHeight="1" x14ac:dyDescent="0.2">
      <c r="C48" s="111"/>
      <c r="D48" s="112"/>
      <c r="E48" s="113"/>
      <c r="F48" s="113"/>
      <c r="G48" s="113"/>
      <c r="H48" s="114"/>
      <c r="I48" s="113"/>
      <c r="J48" s="113"/>
      <c r="K48" s="113"/>
      <c r="L48" s="113"/>
      <c r="M48" s="85" t="str">
        <f t="shared" si="5"/>
        <v/>
      </c>
      <c r="N48" s="18"/>
      <c r="O48" s="85" t="str">
        <f t="shared" si="0"/>
        <v/>
      </c>
      <c r="P48" s="85">
        <f t="shared" si="2"/>
        <v>0</v>
      </c>
      <c r="Q48" s="85" t="str">
        <f t="shared" si="3"/>
        <v/>
      </c>
      <c r="R48" s="85" t="str">
        <f t="shared" si="4"/>
        <v/>
      </c>
    </row>
    <row r="49" spans="3:18" ht="17.45" customHeight="1" x14ac:dyDescent="0.2">
      <c r="C49" s="111"/>
      <c r="D49" s="112"/>
      <c r="E49" s="113"/>
      <c r="F49" s="113"/>
      <c r="G49" s="113"/>
      <c r="H49" s="114"/>
      <c r="I49" s="113"/>
      <c r="J49" s="113"/>
      <c r="K49" s="113"/>
      <c r="L49" s="113"/>
      <c r="M49" s="85" t="str">
        <f t="shared" si="5"/>
        <v/>
      </c>
      <c r="N49" s="18"/>
      <c r="O49" s="85" t="str">
        <f t="shared" si="0"/>
        <v/>
      </c>
      <c r="P49" s="85">
        <f t="shared" si="2"/>
        <v>0</v>
      </c>
      <c r="Q49" s="85" t="str">
        <f t="shared" si="3"/>
        <v/>
      </c>
      <c r="R49" s="85" t="str">
        <f t="shared" si="4"/>
        <v/>
      </c>
    </row>
    <row r="50" spans="3:18" ht="17.45" customHeight="1" x14ac:dyDescent="0.2">
      <c r="C50" s="111"/>
      <c r="D50" s="112"/>
      <c r="E50" s="113"/>
      <c r="F50" s="113"/>
      <c r="G50" s="113"/>
      <c r="H50" s="114"/>
      <c r="I50" s="113"/>
      <c r="J50" s="113"/>
      <c r="K50" s="113"/>
      <c r="L50" s="113"/>
      <c r="M50" s="85" t="str">
        <f t="shared" si="5"/>
        <v/>
      </c>
      <c r="N50" s="18"/>
      <c r="O50" s="85" t="str">
        <f t="shared" si="0"/>
        <v/>
      </c>
      <c r="P50" s="85">
        <f t="shared" si="2"/>
        <v>0</v>
      </c>
      <c r="Q50" s="85" t="str">
        <f t="shared" si="3"/>
        <v/>
      </c>
      <c r="R50" s="85" t="str">
        <f t="shared" si="4"/>
        <v/>
      </c>
    </row>
    <row r="51" spans="3:18" ht="17.45" customHeight="1" x14ac:dyDescent="0.2">
      <c r="C51" s="111"/>
      <c r="D51" s="112"/>
      <c r="E51" s="113"/>
      <c r="F51" s="113"/>
      <c r="G51" s="113"/>
      <c r="H51" s="114"/>
      <c r="I51" s="113"/>
      <c r="J51" s="113"/>
      <c r="K51" s="113"/>
      <c r="L51" s="113"/>
      <c r="M51" s="85" t="str">
        <f t="shared" si="5"/>
        <v/>
      </c>
      <c r="N51" s="18"/>
      <c r="O51" s="85" t="str">
        <f t="shared" si="0"/>
        <v/>
      </c>
      <c r="P51" s="85">
        <f t="shared" si="2"/>
        <v>0</v>
      </c>
      <c r="Q51" s="85" t="str">
        <f t="shared" si="3"/>
        <v/>
      </c>
      <c r="R51" s="85" t="str">
        <f t="shared" si="4"/>
        <v/>
      </c>
    </row>
    <row r="52" spans="3:18" ht="17.45" customHeight="1" x14ac:dyDescent="0.2">
      <c r="C52" s="111"/>
      <c r="D52" s="112"/>
      <c r="E52" s="113"/>
      <c r="F52" s="113"/>
      <c r="G52" s="113"/>
      <c r="H52" s="114"/>
      <c r="I52" s="113"/>
      <c r="J52" s="113"/>
      <c r="K52" s="113"/>
      <c r="L52" s="113"/>
      <c r="M52" s="85" t="str">
        <f t="shared" si="5"/>
        <v/>
      </c>
      <c r="N52" s="18"/>
      <c r="O52" s="85" t="str">
        <f t="shared" si="0"/>
        <v/>
      </c>
      <c r="P52" s="85">
        <f t="shared" si="2"/>
        <v>0</v>
      </c>
      <c r="Q52" s="85" t="str">
        <f t="shared" si="3"/>
        <v/>
      </c>
      <c r="R52" s="85" t="str">
        <f t="shared" si="4"/>
        <v/>
      </c>
    </row>
    <row r="53" spans="3:18" ht="17.45" customHeight="1" x14ac:dyDescent="0.2">
      <c r="C53" s="111"/>
      <c r="D53" s="112"/>
      <c r="E53" s="113"/>
      <c r="F53" s="113"/>
      <c r="G53" s="113"/>
      <c r="H53" s="114"/>
      <c r="I53" s="113"/>
      <c r="J53" s="113"/>
      <c r="K53" s="113"/>
      <c r="L53" s="113"/>
      <c r="M53" s="85" t="str">
        <f t="shared" si="5"/>
        <v/>
      </c>
      <c r="N53" s="18"/>
      <c r="O53" s="85" t="str">
        <f t="shared" si="0"/>
        <v/>
      </c>
      <c r="P53" s="85">
        <f t="shared" si="2"/>
        <v>0</v>
      </c>
      <c r="Q53" s="85" t="str">
        <f t="shared" si="3"/>
        <v/>
      </c>
      <c r="R53" s="85" t="str">
        <f t="shared" si="4"/>
        <v/>
      </c>
    </row>
    <row r="54" spans="3:18" ht="17.45" customHeight="1" x14ac:dyDescent="0.2">
      <c r="C54" s="111"/>
      <c r="D54" s="112"/>
      <c r="E54" s="113"/>
      <c r="F54" s="113"/>
      <c r="G54" s="113"/>
      <c r="H54" s="114"/>
      <c r="I54" s="113"/>
      <c r="J54" s="113"/>
      <c r="K54" s="113"/>
      <c r="L54" s="113"/>
      <c r="M54" s="85" t="str">
        <f t="shared" si="5"/>
        <v/>
      </c>
      <c r="N54" s="18"/>
      <c r="O54" s="85" t="str">
        <f t="shared" si="0"/>
        <v/>
      </c>
      <c r="P54" s="85">
        <f t="shared" si="2"/>
        <v>0</v>
      </c>
      <c r="Q54" s="85" t="str">
        <f t="shared" si="3"/>
        <v/>
      </c>
      <c r="R54" s="85" t="str">
        <f t="shared" si="4"/>
        <v/>
      </c>
    </row>
    <row r="55" spans="3:18" ht="17.45" customHeight="1" x14ac:dyDescent="0.2">
      <c r="C55" s="111"/>
      <c r="D55" s="112"/>
      <c r="E55" s="113"/>
      <c r="F55" s="113"/>
      <c r="G55" s="113"/>
      <c r="H55" s="114"/>
      <c r="I55" s="113"/>
      <c r="J55" s="113"/>
      <c r="K55" s="113"/>
      <c r="L55" s="113"/>
      <c r="M55" s="85" t="str">
        <f t="shared" si="5"/>
        <v/>
      </c>
      <c r="N55" s="18"/>
      <c r="O55" s="85" t="str">
        <f t="shared" si="0"/>
        <v/>
      </c>
      <c r="P55" s="85">
        <f t="shared" si="2"/>
        <v>0</v>
      </c>
      <c r="Q55" s="85" t="str">
        <f t="shared" si="3"/>
        <v/>
      </c>
      <c r="R55" s="85" t="str">
        <f t="shared" si="4"/>
        <v/>
      </c>
    </row>
    <row r="56" spans="3:18" ht="17.45" customHeight="1" x14ac:dyDescent="0.2">
      <c r="C56" s="111"/>
      <c r="D56" s="112"/>
      <c r="E56" s="113"/>
      <c r="F56" s="113"/>
      <c r="G56" s="113"/>
      <c r="H56" s="114"/>
      <c r="I56" s="113"/>
      <c r="J56" s="113"/>
      <c r="K56" s="113"/>
      <c r="L56" s="113"/>
      <c r="M56" s="85" t="str">
        <f t="shared" si="5"/>
        <v/>
      </c>
      <c r="N56" s="18"/>
      <c r="O56" s="85" t="str">
        <f t="shared" si="0"/>
        <v/>
      </c>
      <c r="P56" s="85">
        <f t="shared" si="2"/>
        <v>0</v>
      </c>
      <c r="Q56" s="85" t="str">
        <f t="shared" si="3"/>
        <v/>
      </c>
      <c r="R56" s="85" t="str">
        <f t="shared" si="4"/>
        <v/>
      </c>
    </row>
    <row r="57" spans="3:18" ht="17.45" customHeight="1" x14ac:dyDescent="0.2">
      <c r="C57" s="111"/>
      <c r="D57" s="112"/>
      <c r="E57" s="113"/>
      <c r="F57" s="113"/>
      <c r="G57" s="113"/>
      <c r="H57" s="114"/>
      <c r="I57" s="113"/>
      <c r="J57" s="113"/>
      <c r="K57" s="113"/>
      <c r="L57" s="113"/>
      <c r="M57" s="85" t="str">
        <f t="shared" si="5"/>
        <v/>
      </c>
      <c r="N57" s="18"/>
      <c r="O57" s="85" t="str">
        <f t="shared" si="0"/>
        <v/>
      </c>
      <c r="P57" s="85">
        <f t="shared" si="2"/>
        <v>0</v>
      </c>
      <c r="Q57" s="85" t="str">
        <f t="shared" si="3"/>
        <v/>
      </c>
      <c r="R57" s="85" t="str">
        <f t="shared" si="4"/>
        <v/>
      </c>
    </row>
    <row r="58" spans="3:18" ht="17.45" customHeight="1" x14ac:dyDescent="0.2">
      <c r="C58" s="111"/>
      <c r="D58" s="112"/>
      <c r="E58" s="113"/>
      <c r="F58" s="113"/>
      <c r="G58" s="113"/>
      <c r="H58" s="114"/>
      <c r="I58" s="113"/>
      <c r="J58" s="113"/>
      <c r="K58" s="113"/>
      <c r="L58" s="113"/>
      <c r="M58" s="85" t="str">
        <f t="shared" si="5"/>
        <v/>
      </c>
      <c r="N58" s="18"/>
      <c r="O58" s="85" t="str">
        <f t="shared" si="0"/>
        <v/>
      </c>
      <c r="P58" s="85">
        <f t="shared" si="2"/>
        <v>0</v>
      </c>
      <c r="Q58" s="85" t="str">
        <f t="shared" si="3"/>
        <v/>
      </c>
      <c r="R58" s="85" t="str">
        <f t="shared" si="4"/>
        <v/>
      </c>
    </row>
    <row r="59" spans="3:18" ht="17.45" customHeight="1" x14ac:dyDescent="0.2">
      <c r="C59" s="111"/>
      <c r="D59" s="112"/>
      <c r="E59" s="113"/>
      <c r="F59" s="113"/>
      <c r="G59" s="113"/>
      <c r="H59" s="114"/>
      <c r="I59" s="113"/>
      <c r="J59" s="113"/>
      <c r="K59" s="113"/>
      <c r="L59" s="113"/>
      <c r="M59" s="85" t="str">
        <f t="shared" si="5"/>
        <v/>
      </c>
      <c r="N59" s="18"/>
      <c r="O59" s="85" t="str">
        <f t="shared" si="0"/>
        <v/>
      </c>
      <c r="P59" s="85">
        <f t="shared" si="2"/>
        <v>0</v>
      </c>
      <c r="Q59" s="85" t="str">
        <f t="shared" si="3"/>
        <v/>
      </c>
      <c r="R59" s="85" t="str">
        <f t="shared" si="4"/>
        <v/>
      </c>
    </row>
    <row r="60" spans="3:18" ht="17.45" customHeight="1" x14ac:dyDescent="0.2">
      <c r="C60" s="111"/>
      <c r="D60" s="112"/>
      <c r="E60" s="113"/>
      <c r="F60" s="113"/>
      <c r="G60" s="113"/>
      <c r="H60" s="114"/>
      <c r="I60" s="113"/>
      <c r="J60" s="113"/>
      <c r="K60" s="113"/>
      <c r="L60" s="113"/>
      <c r="M60" s="85" t="str">
        <f t="shared" si="5"/>
        <v/>
      </c>
      <c r="N60" s="18"/>
      <c r="O60" s="85" t="str">
        <f t="shared" si="0"/>
        <v/>
      </c>
      <c r="P60" s="85">
        <f t="shared" si="2"/>
        <v>0</v>
      </c>
      <c r="Q60" s="85" t="str">
        <f t="shared" si="3"/>
        <v/>
      </c>
      <c r="R60" s="85" t="str">
        <f t="shared" si="4"/>
        <v/>
      </c>
    </row>
    <row r="61" spans="3:18" ht="17.45" customHeight="1" x14ac:dyDescent="0.2">
      <c r="C61" s="111"/>
      <c r="D61" s="112"/>
      <c r="E61" s="113"/>
      <c r="F61" s="113"/>
      <c r="G61" s="113"/>
      <c r="H61" s="114"/>
      <c r="I61" s="113"/>
      <c r="J61" s="113"/>
      <c r="K61" s="113"/>
      <c r="L61" s="113"/>
      <c r="M61" s="85" t="str">
        <f t="shared" si="5"/>
        <v/>
      </c>
      <c r="N61" s="18"/>
      <c r="O61" s="85" t="str">
        <f t="shared" si="0"/>
        <v/>
      </c>
      <c r="P61" s="85">
        <f t="shared" si="2"/>
        <v>0</v>
      </c>
      <c r="Q61" s="85" t="str">
        <f t="shared" si="3"/>
        <v/>
      </c>
      <c r="R61" s="85" t="str">
        <f t="shared" si="4"/>
        <v/>
      </c>
    </row>
    <row r="62" spans="3:18" ht="17.45" customHeight="1" x14ac:dyDescent="0.2">
      <c r="C62" s="111"/>
      <c r="D62" s="112"/>
      <c r="E62" s="113"/>
      <c r="F62" s="113"/>
      <c r="G62" s="113"/>
      <c r="H62" s="114"/>
      <c r="I62" s="113"/>
      <c r="J62" s="113"/>
      <c r="K62" s="113"/>
      <c r="L62" s="113"/>
      <c r="M62" s="85" t="str">
        <f t="shared" si="5"/>
        <v/>
      </c>
      <c r="N62" s="18"/>
      <c r="O62" s="85" t="str">
        <f t="shared" si="0"/>
        <v/>
      </c>
      <c r="P62" s="85">
        <f t="shared" si="2"/>
        <v>0</v>
      </c>
      <c r="Q62" s="85" t="str">
        <f t="shared" si="3"/>
        <v/>
      </c>
      <c r="R62" s="85" t="str">
        <f t="shared" si="4"/>
        <v/>
      </c>
    </row>
    <row r="63" spans="3:18" ht="17.45" customHeight="1" x14ac:dyDescent="0.2">
      <c r="C63" s="111"/>
      <c r="D63" s="112"/>
      <c r="E63" s="113"/>
      <c r="F63" s="113"/>
      <c r="G63" s="113"/>
      <c r="H63" s="114"/>
      <c r="I63" s="113"/>
      <c r="J63" s="113"/>
      <c r="K63" s="113"/>
      <c r="L63" s="113"/>
      <c r="M63" s="85" t="str">
        <f t="shared" si="5"/>
        <v/>
      </c>
      <c r="N63" s="18"/>
      <c r="O63" s="85" t="str">
        <f t="shared" si="0"/>
        <v/>
      </c>
      <c r="P63" s="85">
        <f t="shared" si="2"/>
        <v>0</v>
      </c>
      <c r="Q63" s="85" t="str">
        <f t="shared" si="3"/>
        <v/>
      </c>
      <c r="R63" s="85" t="str">
        <f t="shared" si="4"/>
        <v/>
      </c>
    </row>
    <row r="64" spans="3:18" ht="17.45" customHeight="1" x14ac:dyDescent="0.2">
      <c r="C64" s="111"/>
      <c r="D64" s="112"/>
      <c r="E64" s="113"/>
      <c r="F64" s="113"/>
      <c r="G64" s="113"/>
      <c r="H64" s="114"/>
      <c r="I64" s="113"/>
      <c r="J64" s="113"/>
      <c r="K64" s="113"/>
      <c r="L64" s="113"/>
      <c r="M64" s="85" t="str">
        <f t="shared" si="5"/>
        <v/>
      </c>
      <c r="N64" s="18"/>
      <c r="O64" s="85" t="str">
        <f t="shared" si="0"/>
        <v/>
      </c>
      <c r="P64" s="85">
        <f t="shared" si="2"/>
        <v>0</v>
      </c>
      <c r="Q64" s="85" t="str">
        <f t="shared" si="3"/>
        <v/>
      </c>
      <c r="R64" s="85" t="str">
        <f t="shared" si="4"/>
        <v/>
      </c>
    </row>
    <row r="65" spans="3:18" ht="17.45" customHeight="1" x14ac:dyDescent="0.2">
      <c r="C65" s="111"/>
      <c r="D65" s="112"/>
      <c r="E65" s="113"/>
      <c r="F65" s="113"/>
      <c r="G65" s="113"/>
      <c r="H65" s="114"/>
      <c r="I65" s="113"/>
      <c r="J65" s="113"/>
      <c r="K65" s="113"/>
      <c r="L65" s="113"/>
      <c r="M65" s="85" t="str">
        <f t="shared" si="5"/>
        <v/>
      </c>
      <c r="N65" s="18"/>
      <c r="O65" s="85" t="str">
        <f t="shared" si="0"/>
        <v/>
      </c>
      <c r="P65" s="85">
        <f t="shared" si="2"/>
        <v>0</v>
      </c>
      <c r="Q65" s="85" t="str">
        <f t="shared" si="3"/>
        <v/>
      </c>
      <c r="R65" s="85" t="str">
        <f t="shared" si="4"/>
        <v/>
      </c>
    </row>
    <row r="66" spans="3:18" ht="17.45" customHeight="1" x14ac:dyDescent="0.2">
      <c r="C66" s="111"/>
      <c r="D66" s="112"/>
      <c r="E66" s="113"/>
      <c r="F66" s="113"/>
      <c r="G66" s="113"/>
      <c r="H66" s="114"/>
      <c r="I66" s="113"/>
      <c r="J66" s="113"/>
      <c r="K66" s="113"/>
      <c r="L66" s="113"/>
      <c r="M66" s="85" t="str">
        <f t="shared" si="5"/>
        <v/>
      </c>
      <c r="N66" s="18"/>
      <c r="O66" s="85" t="str">
        <f t="shared" si="0"/>
        <v/>
      </c>
      <c r="P66" s="85">
        <f t="shared" si="2"/>
        <v>0</v>
      </c>
      <c r="Q66" s="85" t="str">
        <f t="shared" si="3"/>
        <v/>
      </c>
      <c r="R66" s="85" t="str">
        <f t="shared" si="4"/>
        <v/>
      </c>
    </row>
    <row r="67" spans="3:18" ht="17.45" customHeight="1" x14ac:dyDescent="0.2">
      <c r="C67" s="111"/>
      <c r="D67" s="112"/>
      <c r="E67" s="113"/>
      <c r="F67" s="113"/>
      <c r="G67" s="113"/>
      <c r="H67" s="114"/>
      <c r="I67" s="113"/>
      <c r="J67" s="113"/>
      <c r="K67" s="113"/>
      <c r="L67" s="113"/>
      <c r="M67" s="85" t="str">
        <f t="shared" si="5"/>
        <v/>
      </c>
      <c r="N67" s="18"/>
      <c r="O67" s="85" t="str">
        <f t="shared" si="0"/>
        <v/>
      </c>
      <c r="P67" s="85">
        <f t="shared" si="2"/>
        <v>0</v>
      </c>
      <c r="Q67" s="85" t="str">
        <f t="shared" si="3"/>
        <v/>
      </c>
      <c r="R67" s="85" t="str">
        <f t="shared" si="4"/>
        <v/>
      </c>
    </row>
    <row r="68" spans="3:18" ht="17.45" customHeight="1" x14ac:dyDescent="0.2">
      <c r="C68" s="111"/>
      <c r="D68" s="112"/>
      <c r="E68" s="113"/>
      <c r="F68" s="113"/>
      <c r="G68" s="113"/>
      <c r="H68" s="114"/>
      <c r="I68" s="113"/>
      <c r="J68" s="113"/>
      <c r="K68" s="113"/>
      <c r="L68" s="113"/>
      <c r="M68" s="85" t="str">
        <f t="shared" si="5"/>
        <v/>
      </c>
      <c r="N68" s="18"/>
      <c r="O68" s="85" t="str">
        <f t="shared" si="0"/>
        <v/>
      </c>
      <c r="P68" s="85">
        <f t="shared" si="2"/>
        <v>0</v>
      </c>
      <c r="Q68" s="85" t="str">
        <f t="shared" si="3"/>
        <v/>
      </c>
      <c r="R68" s="85" t="str">
        <f t="shared" si="4"/>
        <v/>
      </c>
    </row>
    <row r="69" spans="3:18" ht="17.45" customHeight="1" x14ac:dyDescent="0.2">
      <c r="C69" s="111"/>
      <c r="D69" s="112"/>
      <c r="E69" s="113"/>
      <c r="F69" s="113"/>
      <c r="G69" s="113"/>
      <c r="H69" s="114"/>
      <c r="I69" s="113"/>
      <c r="J69" s="113"/>
      <c r="K69" s="113"/>
      <c r="L69" s="113"/>
      <c r="M69" s="85" t="str">
        <f t="shared" si="5"/>
        <v/>
      </c>
      <c r="N69" s="18"/>
      <c r="O69" s="85" t="str">
        <f t="shared" si="0"/>
        <v/>
      </c>
      <c r="P69" s="85">
        <f t="shared" si="2"/>
        <v>0</v>
      </c>
      <c r="Q69" s="85" t="str">
        <f t="shared" si="3"/>
        <v/>
      </c>
      <c r="R69" s="85" t="str">
        <f t="shared" si="4"/>
        <v/>
      </c>
    </row>
    <row r="70" spans="3:18" ht="17.45" customHeight="1" x14ac:dyDescent="0.2">
      <c r="C70" s="111"/>
      <c r="D70" s="112"/>
      <c r="E70" s="113"/>
      <c r="F70" s="113"/>
      <c r="G70" s="113"/>
      <c r="H70" s="114"/>
      <c r="I70" s="113"/>
      <c r="J70" s="113"/>
      <c r="K70" s="113"/>
      <c r="L70" s="113"/>
      <c r="M70" s="85" t="str">
        <f t="shared" si="5"/>
        <v/>
      </c>
      <c r="N70" s="18"/>
      <c r="O70" s="85" t="str">
        <f t="shared" si="0"/>
        <v/>
      </c>
      <c r="P70" s="85">
        <f t="shared" si="2"/>
        <v>0</v>
      </c>
      <c r="Q70" s="85" t="str">
        <f t="shared" si="3"/>
        <v/>
      </c>
      <c r="R70" s="85" t="str">
        <f t="shared" si="4"/>
        <v/>
      </c>
    </row>
    <row r="71" spans="3:18" ht="17.45" customHeight="1" x14ac:dyDescent="0.2">
      <c r="C71" s="111"/>
      <c r="D71" s="112"/>
      <c r="E71" s="113"/>
      <c r="F71" s="113"/>
      <c r="G71" s="113"/>
      <c r="H71" s="114"/>
      <c r="I71" s="113"/>
      <c r="J71" s="113"/>
      <c r="K71" s="113"/>
      <c r="L71" s="113"/>
      <c r="M71" s="85" t="str">
        <f t="shared" si="5"/>
        <v/>
      </c>
      <c r="N71" s="18"/>
      <c r="O71" s="85" t="str">
        <f t="shared" si="0"/>
        <v/>
      </c>
      <c r="P71" s="85">
        <f t="shared" si="2"/>
        <v>0</v>
      </c>
      <c r="Q71" s="85" t="str">
        <f t="shared" si="3"/>
        <v/>
      </c>
      <c r="R71" s="85" t="str">
        <f t="shared" si="4"/>
        <v/>
      </c>
    </row>
    <row r="72" spans="3:18" ht="17.45" customHeight="1" x14ac:dyDescent="0.2">
      <c r="C72" s="111"/>
      <c r="D72" s="112"/>
      <c r="E72" s="113"/>
      <c r="F72" s="113"/>
      <c r="G72" s="113"/>
      <c r="H72" s="114"/>
      <c r="I72" s="113"/>
      <c r="J72" s="113"/>
      <c r="K72" s="113"/>
      <c r="L72" s="113"/>
      <c r="M72" s="85" t="str">
        <f t="shared" si="5"/>
        <v/>
      </c>
      <c r="N72" s="18"/>
      <c r="O72" s="85" t="str">
        <f t="shared" si="0"/>
        <v/>
      </c>
      <c r="P72" s="85">
        <f t="shared" si="2"/>
        <v>0</v>
      </c>
      <c r="Q72" s="85" t="str">
        <f t="shared" si="3"/>
        <v/>
      </c>
      <c r="R72" s="85" t="str">
        <f t="shared" si="4"/>
        <v/>
      </c>
    </row>
    <row r="73" spans="3:18" ht="17.45" customHeight="1" x14ac:dyDescent="0.2">
      <c r="C73" s="111"/>
      <c r="D73" s="112"/>
      <c r="E73" s="113"/>
      <c r="F73" s="113"/>
      <c r="G73" s="113"/>
      <c r="H73" s="114"/>
      <c r="I73" s="113"/>
      <c r="J73" s="113"/>
      <c r="K73" s="113"/>
      <c r="L73" s="113"/>
      <c r="M73" s="85" t="str">
        <f t="shared" si="5"/>
        <v/>
      </c>
      <c r="N73" s="18"/>
      <c r="O73" s="85" t="str">
        <f t="shared" si="0"/>
        <v/>
      </c>
      <c r="P73" s="85">
        <f t="shared" si="2"/>
        <v>0</v>
      </c>
      <c r="Q73" s="85" t="str">
        <f t="shared" si="3"/>
        <v/>
      </c>
      <c r="R73" s="85" t="str">
        <f t="shared" si="4"/>
        <v/>
      </c>
    </row>
    <row r="74" spans="3:18" ht="17.45" customHeight="1" x14ac:dyDescent="0.2">
      <c r="C74" s="111"/>
      <c r="D74" s="112"/>
      <c r="E74" s="113"/>
      <c r="F74" s="113"/>
      <c r="G74" s="113"/>
      <c r="H74" s="114"/>
      <c r="I74" s="113"/>
      <c r="J74" s="113"/>
      <c r="K74" s="113"/>
      <c r="L74" s="113"/>
      <c r="M74" s="85" t="str">
        <f t="shared" si="5"/>
        <v/>
      </c>
      <c r="N74" s="18"/>
      <c r="O74" s="85" t="str">
        <f t="shared" si="0"/>
        <v/>
      </c>
      <c r="P74" s="85">
        <f t="shared" si="2"/>
        <v>0</v>
      </c>
      <c r="Q74" s="85" t="str">
        <f t="shared" si="3"/>
        <v/>
      </c>
      <c r="R74" s="85" t="str">
        <f t="shared" si="4"/>
        <v/>
      </c>
    </row>
    <row r="75" spans="3:18" ht="17.45" customHeight="1" x14ac:dyDescent="0.2">
      <c r="C75" s="111"/>
      <c r="D75" s="112"/>
      <c r="E75" s="113"/>
      <c r="F75" s="113"/>
      <c r="G75" s="113"/>
      <c r="H75" s="114"/>
      <c r="I75" s="113"/>
      <c r="J75" s="113"/>
      <c r="K75" s="113"/>
      <c r="L75" s="113"/>
      <c r="M75" s="85" t="str">
        <f t="shared" si="5"/>
        <v/>
      </c>
      <c r="N75" s="18"/>
      <c r="O75" s="85" t="str">
        <f t="shared" si="0"/>
        <v/>
      </c>
      <c r="P75" s="85">
        <f t="shared" si="2"/>
        <v>0</v>
      </c>
      <c r="Q75" s="85" t="str">
        <f t="shared" si="3"/>
        <v/>
      </c>
      <c r="R75" s="85" t="str">
        <f t="shared" si="4"/>
        <v/>
      </c>
    </row>
    <row r="76" spans="3:18" ht="17.45" customHeight="1" x14ac:dyDescent="0.2">
      <c r="C76" s="111"/>
      <c r="D76" s="112"/>
      <c r="E76" s="113"/>
      <c r="F76" s="113"/>
      <c r="G76" s="113"/>
      <c r="H76" s="114"/>
      <c r="I76" s="113"/>
      <c r="J76" s="113"/>
      <c r="K76" s="113"/>
      <c r="L76" s="113"/>
      <c r="M76" s="85" t="str">
        <f t="shared" si="5"/>
        <v/>
      </c>
      <c r="N76" s="18"/>
      <c r="O76" s="85" t="str">
        <f t="shared" si="0"/>
        <v/>
      </c>
      <c r="P76" s="85">
        <f t="shared" si="2"/>
        <v>0</v>
      </c>
      <c r="Q76" s="85" t="str">
        <f t="shared" si="3"/>
        <v/>
      </c>
      <c r="R76" s="85" t="str">
        <f t="shared" si="4"/>
        <v/>
      </c>
    </row>
    <row r="77" spans="3:18" ht="17.45" customHeight="1" x14ac:dyDescent="0.2">
      <c r="C77" s="111"/>
      <c r="D77" s="112"/>
      <c r="E77" s="113"/>
      <c r="F77" s="113"/>
      <c r="G77" s="113"/>
      <c r="H77" s="114"/>
      <c r="I77" s="113"/>
      <c r="J77" s="113"/>
      <c r="K77" s="113"/>
      <c r="L77" s="113"/>
      <c r="M77" s="85" t="str">
        <f t="shared" si="5"/>
        <v/>
      </c>
      <c r="N77" s="18"/>
      <c r="O77" s="85" t="str">
        <f t="shared" si="0"/>
        <v/>
      </c>
      <c r="P77" s="85">
        <f t="shared" si="2"/>
        <v>0</v>
      </c>
      <c r="Q77" s="85" t="str">
        <f t="shared" si="3"/>
        <v/>
      </c>
      <c r="R77" s="85" t="str">
        <f t="shared" si="4"/>
        <v/>
      </c>
    </row>
    <row r="78" spans="3:18" ht="17.45" customHeight="1" x14ac:dyDescent="0.2">
      <c r="C78" s="111"/>
      <c r="D78" s="112"/>
      <c r="E78" s="113"/>
      <c r="F78" s="113"/>
      <c r="G78" s="113"/>
      <c r="H78" s="114"/>
      <c r="I78" s="113"/>
      <c r="J78" s="113"/>
      <c r="K78" s="113"/>
      <c r="L78" s="113"/>
      <c r="M78" s="85" t="str">
        <f t="shared" si="5"/>
        <v/>
      </c>
      <c r="N78" s="18"/>
      <c r="O78" s="85" t="str">
        <f t="shared" si="0"/>
        <v/>
      </c>
      <c r="P78" s="85">
        <f t="shared" si="2"/>
        <v>0</v>
      </c>
      <c r="Q78" s="85" t="str">
        <f t="shared" si="3"/>
        <v/>
      </c>
      <c r="R78" s="85" t="str">
        <f t="shared" si="4"/>
        <v/>
      </c>
    </row>
    <row r="79" spans="3:18" ht="17.45" customHeight="1" x14ac:dyDescent="0.2">
      <c r="C79" s="111"/>
      <c r="D79" s="112"/>
      <c r="E79" s="113"/>
      <c r="F79" s="113"/>
      <c r="G79" s="113"/>
      <c r="H79" s="114"/>
      <c r="I79" s="113"/>
      <c r="J79" s="113"/>
      <c r="K79" s="113"/>
      <c r="L79" s="113"/>
      <c r="M79" s="85" t="str">
        <f t="shared" ref="M79:M142" si="6">IF(G79&amp;I79&amp;J79&amp;K79&amp;L79="","",G79+I79+J79-K79-L79)</f>
        <v/>
      </c>
      <c r="N79" s="18"/>
      <c r="O79" s="85" t="str">
        <f t="shared" ref="O79:O142" si="7">IF($H79="E",G79,"")</f>
        <v/>
      </c>
      <c r="P79" s="85">
        <f t="shared" si="2"/>
        <v>0</v>
      </c>
      <c r="Q79" s="85" t="str">
        <f t="shared" si="3"/>
        <v/>
      </c>
      <c r="R79" s="85" t="str">
        <f t="shared" si="4"/>
        <v/>
      </c>
    </row>
    <row r="80" spans="3:18" ht="17.45" customHeight="1" x14ac:dyDescent="0.2">
      <c r="C80" s="111"/>
      <c r="D80" s="112"/>
      <c r="E80" s="113"/>
      <c r="F80" s="113"/>
      <c r="G80" s="113"/>
      <c r="H80" s="114"/>
      <c r="I80" s="113"/>
      <c r="J80" s="113"/>
      <c r="K80" s="113"/>
      <c r="L80" s="113"/>
      <c r="M80" s="85" t="str">
        <f t="shared" si="6"/>
        <v/>
      </c>
      <c r="N80" s="18"/>
      <c r="O80" s="85" t="str">
        <f t="shared" si="7"/>
        <v/>
      </c>
      <c r="P80" s="85">
        <f t="shared" ref="P80:P143" si="8">IF($H80=0%,G80,"")</f>
        <v>0</v>
      </c>
      <c r="Q80" s="85" t="str">
        <f t="shared" ref="Q80:Q143" si="9">IF(OR($H80=2%,$H80=6%,$H80=8%),$I80/$H80,"")</f>
        <v/>
      </c>
      <c r="R80" s="85" t="str">
        <f t="shared" ref="R80:R143" si="10">IF(OR($H80=15%,$H80=16%),$I80/$H80,"")</f>
        <v/>
      </c>
    </row>
    <row r="81" spans="3:18" ht="17.45" customHeight="1" x14ac:dyDescent="0.2">
      <c r="C81" s="111"/>
      <c r="D81" s="112"/>
      <c r="E81" s="113"/>
      <c r="F81" s="113"/>
      <c r="G81" s="113"/>
      <c r="H81" s="114"/>
      <c r="I81" s="113"/>
      <c r="J81" s="113"/>
      <c r="K81" s="113"/>
      <c r="L81" s="113"/>
      <c r="M81" s="85" t="str">
        <f t="shared" si="6"/>
        <v/>
      </c>
      <c r="N81" s="18"/>
      <c r="O81" s="85" t="str">
        <f t="shared" si="7"/>
        <v/>
      </c>
      <c r="P81" s="85">
        <f t="shared" si="8"/>
        <v>0</v>
      </c>
      <c r="Q81" s="85" t="str">
        <f t="shared" si="9"/>
        <v/>
      </c>
      <c r="R81" s="85" t="str">
        <f t="shared" si="10"/>
        <v/>
      </c>
    </row>
    <row r="82" spans="3:18" ht="17.45" customHeight="1" x14ac:dyDescent="0.2">
      <c r="C82" s="111"/>
      <c r="D82" s="112"/>
      <c r="E82" s="113"/>
      <c r="F82" s="113"/>
      <c r="G82" s="113"/>
      <c r="H82" s="114"/>
      <c r="I82" s="113"/>
      <c r="J82" s="113"/>
      <c r="K82" s="113"/>
      <c r="L82" s="113"/>
      <c r="M82" s="85" t="str">
        <f t="shared" si="6"/>
        <v/>
      </c>
      <c r="N82" s="18"/>
      <c r="O82" s="85" t="str">
        <f t="shared" si="7"/>
        <v/>
      </c>
      <c r="P82" s="85">
        <f t="shared" si="8"/>
        <v>0</v>
      </c>
      <c r="Q82" s="85" t="str">
        <f t="shared" si="9"/>
        <v/>
      </c>
      <c r="R82" s="85" t="str">
        <f t="shared" si="10"/>
        <v/>
      </c>
    </row>
    <row r="83" spans="3:18" ht="17.45" customHeight="1" x14ac:dyDescent="0.2">
      <c r="C83" s="111"/>
      <c r="D83" s="112"/>
      <c r="E83" s="113"/>
      <c r="F83" s="113"/>
      <c r="G83" s="113"/>
      <c r="H83" s="114"/>
      <c r="I83" s="113"/>
      <c r="J83" s="113"/>
      <c r="K83" s="113"/>
      <c r="L83" s="113"/>
      <c r="M83" s="85" t="str">
        <f t="shared" si="6"/>
        <v/>
      </c>
      <c r="N83" s="18"/>
      <c r="O83" s="85" t="str">
        <f t="shared" si="7"/>
        <v/>
      </c>
      <c r="P83" s="85">
        <f t="shared" si="8"/>
        <v>0</v>
      </c>
      <c r="Q83" s="85" t="str">
        <f t="shared" si="9"/>
        <v/>
      </c>
      <c r="R83" s="85" t="str">
        <f t="shared" si="10"/>
        <v/>
      </c>
    </row>
    <row r="84" spans="3:18" ht="17.45" customHeight="1" x14ac:dyDescent="0.2">
      <c r="C84" s="111"/>
      <c r="D84" s="112"/>
      <c r="E84" s="113"/>
      <c r="F84" s="113"/>
      <c r="G84" s="113"/>
      <c r="H84" s="114"/>
      <c r="I84" s="113"/>
      <c r="J84" s="113"/>
      <c r="K84" s="113"/>
      <c r="L84" s="113"/>
      <c r="M84" s="85" t="str">
        <f t="shared" si="6"/>
        <v/>
      </c>
      <c r="N84" s="18"/>
      <c r="O84" s="85" t="str">
        <f t="shared" si="7"/>
        <v/>
      </c>
      <c r="P84" s="85">
        <f t="shared" si="8"/>
        <v>0</v>
      </c>
      <c r="Q84" s="85" t="str">
        <f t="shared" si="9"/>
        <v/>
      </c>
      <c r="R84" s="85" t="str">
        <f t="shared" si="10"/>
        <v/>
      </c>
    </row>
    <row r="85" spans="3:18" ht="17.45" customHeight="1" x14ac:dyDescent="0.2">
      <c r="C85" s="111"/>
      <c r="D85" s="112"/>
      <c r="E85" s="113"/>
      <c r="F85" s="113"/>
      <c r="G85" s="113"/>
      <c r="H85" s="114"/>
      <c r="I85" s="113"/>
      <c r="J85" s="113"/>
      <c r="K85" s="113"/>
      <c r="L85" s="113"/>
      <c r="M85" s="85" t="str">
        <f t="shared" si="6"/>
        <v/>
      </c>
      <c r="N85" s="18"/>
      <c r="O85" s="85" t="str">
        <f t="shared" si="7"/>
        <v/>
      </c>
      <c r="P85" s="85">
        <f t="shared" si="8"/>
        <v>0</v>
      </c>
      <c r="Q85" s="85" t="str">
        <f t="shared" si="9"/>
        <v/>
      </c>
      <c r="R85" s="85" t="str">
        <f t="shared" si="10"/>
        <v/>
      </c>
    </row>
    <row r="86" spans="3:18" ht="17.45" customHeight="1" x14ac:dyDescent="0.2">
      <c r="C86" s="111"/>
      <c r="D86" s="112"/>
      <c r="E86" s="113"/>
      <c r="F86" s="113"/>
      <c r="G86" s="113"/>
      <c r="H86" s="114"/>
      <c r="I86" s="113"/>
      <c r="J86" s="113"/>
      <c r="K86" s="113"/>
      <c r="L86" s="113"/>
      <c r="M86" s="85" t="str">
        <f t="shared" si="6"/>
        <v/>
      </c>
      <c r="N86" s="18"/>
      <c r="O86" s="85" t="str">
        <f t="shared" si="7"/>
        <v/>
      </c>
      <c r="P86" s="85">
        <f t="shared" si="8"/>
        <v>0</v>
      </c>
      <c r="Q86" s="85" t="str">
        <f t="shared" si="9"/>
        <v/>
      </c>
      <c r="R86" s="85" t="str">
        <f t="shared" si="10"/>
        <v/>
      </c>
    </row>
    <row r="87" spans="3:18" ht="17.45" customHeight="1" x14ac:dyDescent="0.2">
      <c r="C87" s="111"/>
      <c r="D87" s="112"/>
      <c r="E87" s="113"/>
      <c r="F87" s="113"/>
      <c r="G87" s="113"/>
      <c r="H87" s="114"/>
      <c r="I87" s="113"/>
      <c r="J87" s="113"/>
      <c r="K87" s="113"/>
      <c r="L87" s="113"/>
      <c r="M87" s="85" t="str">
        <f t="shared" si="6"/>
        <v/>
      </c>
      <c r="N87" s="18"/>
      <c r="O87" s="85" t="str">
        <f t="shared" si="7"/>
        <v/>
      </c>
      <c r="P87" s="85">
        <f t="shared" si="8"/>
        <v>0</v>
      </c>
      <c r="Q87" s="85" t="str">
        <f t="shared" si="9"/>
        <v/>
      </c>
      <c r="R87" s="85" t="str">
        <f t="shared" si="10"/>
        <v/>
      </c>
    </row>
    <row r="88" spans="3:18" ht="17.45" customHeight="1" x14ac:dyDescent="0.2">
      <c r="C88" s="111"/>
      <c r="D88" s="112"/>
      <c r="E88" s="113"/>
      <c r="F88" s="113"/>
      <c r="G88" s="113"/>
      <c r="H88" s="114"/>
      <c r="I88" s="113"/>
      <c r="J88" s="113"/>
      <c r="K88" s="113"/>
      <c r="L88" s="113"/>
      <c r="M88" s="85" t="str">
        <f t="shared" si="6"/>
        <v/>
      </c>
      <c r="N88" s="18"/>
      <c r="O88" s="85" t="str">
        <f t="shared" si="7"/>
        <v/>
      </c>
      <c r="P88" s="85">
        <f t="shared" si="8"/>
        <v>0</v>
      </c>
      <c r="Q88" s="85" t="str">
        <f t="shared" si="9"/>
        <v/>
      </c>
      <c r="R88" s="85" t="str">
        <f t="shared" si="10"/>
        <v/>
      </c>
    </row>
    <row r="89" spans="3:18" ht="17.45" customHeight="1" x14ac:dyDescent="0.2">
      <c r="C89" s="111"/>
      <c r="D89" s="112"/>
      <c r="E89" s="113"/>
      <c r="F89" s="113"/>
      <c r="G89" s="113"/>
      <c r="H89" s="114"/>
      <c r="I89" s="113"/>
      <c r="J89" s="113"/>
      <c r="K89" s="113"/>
      <c r="L89" s="113"/>
      <c r="M89" s="85" t="str">
        <f t="shared" si="6"/>
        <v/>
      </c>
      <c r="N89" s="18"/>
      <c r="O89" s="85" t="str">
        <f t="shared" si="7"/>
        <v/>
      </c>
      <c r="P89" s="85">
        <f t="shared" si="8"/>
        <v>0</v>
      </c>
      <c r="Q89" s="85" t="str">
        <f t="shared" si="9"/>
        <v/>
      </c>
      <c r="R89" s="85" t="str">
        <f t="shared" si="10"/>
        <v/>
      </c>
    </row>
    <row r="90" spans="3:18" ht="17.45" customHeight="1" x14ac:dyDescent="0.2">
      <c r="C90" s="111"/>
      <c r="D90" s="112"/>
      <c r="E90" s="113"/>
      <c r="F90" s="113"/>
      <c r="G90" s="113"/>
      <c r="H90" s="114"/>
      <c r="I90" s="113"/>
      <c r="J90" s="113"/>
      <c r="K90" s="113"/>
      <c r="L90" s="113"/>
      <c r="M90" s="85" t="str">
        <f t="shared" si="6"/>
        <v/>
      </c>
      <c r="N90" s="18"/>
      <c r="O90" s="85" t="str">
        <f t="shared" si="7"/>
        <v/>
      </c>
      <c r="P90" s="85">
        <f t="shared" si="8"/>
        <v>0</v>
      </c>
      <c r="Q90" s="85" t="str">
        <f t="shared" si="9"/>
        <v/>
      </c>
      <c r="R90" s="85" t="str">
        <f t="shared" si="10"/>
        <v/>
      </c>
    </row>
    <row r="91" spans="3:18" ht="17.45" customHeight="1" x14ac:dyDescent="0.2">
      <c r="C91" s="111"/>
      <c r="D91" s="112"/>
      <c r="E91" s="113"/>
      <c r="F91" s="113"/>
      <c r="G91" s="113"/>
      <c r="H91" s="114"/>
      <c r="I91" s="113"/>
      <c r="J91" s="113"/>
      <c r="K91" s="113"/>
      <c r="L91" s="113"/>
      <c r="M91" s="85" t="str">
        <f t="shared" si="6"/>
        <v/>
      </c>
      <c r="N91" s="18"/>
      <c r="O91" s="85" t="str">
        <f t="shared" si="7"/>
        <v/>
      </c>
      <c r="P91" s="85">
        <f t="shared" si="8"/>
        <v>0</v>
      </c>
      <c r="Q91" s="85" t="str">
        <f t="shared" si="9"/>
        <v/>
      </c>
      <c r="R91" s="85" t="str">
        <f t="shared" si="10"/>
        <v/>
      </c>
    </row>
    <row r="92" spans="3:18" ht="17.45" customHeight="1" x14ac:dyDescent="0.2">
      <c r="C92" s="111"/>
      <c r="D92" s="112"/>
      <c r="E92" s="113"/>
      <c r="F92" s="113"/>
      <c r="G92" s="113"/>
      <c r="H92" s="114"/>
      <c r="I92" s="113"/>
      <c r="J92" s="113"/>
      <c r="K92" s="113"/>
      <c r="L92" s="113"/>
      <c r="M92" s="85" t="str">
        <f t="shared" si="6"/>
        <v/>
      </c>
      <c r="N92" s="18"/>
      <c r="O92" s="85" t="str">
        <f t="shared" si="7"/>
        <v/>
      </c>
      <c r="P92" s="85">
        <f t="shared" si="8"/>
        <v>0</v>
      </c>
      <c r="Q92" s="85" t="str">
        <f t="shared" si="9"/>
        <v/>
      </c>
      <c r="R92" s="85" t="str">
        <f t="shared" si="10"/>
        <v/>
      </c>
    </row>
    <row r="93" spans="3:18" ht="17.45" customHeight="1" x14ac:dyDescent="0.2">
      <c r="C93" s="111"/>
      <c r="D93" s="112"/>
      <c r="E93" s="113"/>
      <c r="F93" s="113"/>
      <c r="G93" s="113"/>
      <c r="H93" s="114"/>
      <c r="I93" s="113"/>
      <c r="J93" s="113"/>
      <c r="K93" s="113"/>
      <c r="L93" s="113"/>
      <c r="M93" s="85" t="str">
        <f t="shared" si="6"/>
        <v/>
      </c>
      <c r="N93" s="18"/>
      <c r="O93" s="85" t="str">
        <f t="shared" si="7"/>
        <v/>
      </c>
      <c r="P93" s="85">
        <f t="shared" si="8"/>
        <v>0</v>
      </c>
      <c r="Q93" s="85" t="str">
        <f t="shared" si="9"/>
        <v/>
      </c>
      <c r="R93" s="85" t="str">
        <f t="shared" si="10"/>
        <v/>
      </c>
    </row>
    <row r="94" spans="3:18" ht="17.45" customHeight="1" x14ac:dyDescent="0.2">
      <c r="C94" s="111"/>
      <c r="D94" s="112"/>
      <c r="E94" s="113"/>
      <c r="F94" s="113"/>
      <c r="G94" s="113"/>
      <c r="H94" s="114"/>
      <c r="I94" s="113"/>
      <c r="J94" s="113"/>
      <c r="K94" s="113"/>
      <c r="L94" s="113"/>
      <c r="M94" s="85" t="str">
        <f t="shared" si="6"/>
        <v/>
      </c>
      <c r="N94" s="18"/>
      <c r="O94" s="85" t="str">
        <f t="shared" si="7"/>
        <v/>
      </c>
      <c r="P94" s="85">
        <f t="shared" si="8"/>
        <v>0</v>
      </c>
      <c r="Q94" s="85" t="str">
        <f t="shared" si="9"/>
        <v/>
      </c>
      <c r="R94" s="85" t="str">
        <f t="shared" si="10"/>
        <v/>
      </c>
    </row>
    <row r="95" spans="3:18" ht="17.45" customHeight="1" x14ac:dyDescent="0.2">
      <c r="C95" s="111"/>
      <c r="D95" s="112"/>
      <c r="E95" s="113"/>
      <c r="F95" s="113"/>
      <c r="G95" s="113"/>
      <c r="H95" s="114"/>
      <c r="I95" s="113"/>
      <c r="J95" s="113"/>
      <c r="K95" s="113"/>
      <c r="L95" s="113"/>
      <c r="M95" s="85" t="str">
        <f t="shared" si="6"/>
        <v/>
      </c>
      <c r="N95" s="18"/>
      <c r="O95" s="85" t="str">
        <f t="shared" si="7"/>
        <v/>
      </c>
      <c r="P95" s="85">
        <f t="shared" si="8"/>
        <v>0</v>
      </c>
      <c r="Q95" s="85" t="str">
        <f t="shared" si="9"/>
        <v/>
      </c>
      <c r="R95" s="85" t="str">
        <f t="shared" si="10"/>
        <v/>
      </c>
    </row>
    <row r="96" spans="3:18" ht="17.45" customHeight="1" x14ac:dyDescent="0.2">
      <c r="C96" s="111"/>
      <c r="D96" s="112"/>
      <c r="E96" s="113"/>
      <c r="F96" s="113"/>
      <c r="G96" s="113"/>
      <c r="H96" s="114"/>
      <c r="I96" s="113"/>
      <c r="J96" s="113"/>
      <c r="K96" s="113"/>
      <c r="L96" s="113"/>
      <c r="M96" s="85" t="str">
        <f t="shared" si="6"/>
        <v/>
      </c>
      <c r="N96" s="18"/>
      <c r="O96" s="85" t="str">
        <f t="shared" si="7"/>
        <v/>
      </c>
      <c r="P96" s="85">
        <f t="shared" si="8"/>
        <v>0</v>
      </c>
      <c r="Q96" s="85" t="str">
        <f t="shared" si="9"/>
        <v/>
      </c>
      <c r="R96" s="85" t="str">
        <f t="shared" si="10"/>
        <v/>
      </c>
    </row>
    <row r="97" spans="3:18" ht="17.45" customHeight="1" x14ac:dyDescent="0.2">
      <c r="C97" s="111"/>
      <c r="D97" s="112"/>
      <c r="E97" s="113"/>
      <c r="F97" s="113"/>
      <c r="G97" s="113"/>
      <c r="H97" s="114"/>
      <c r="I97" s="113"/>
      <c r="J97" s="113"/>
      <c r="K97" s="113"/>
      <c r="L97" s="113"/>
      <c r="M97" s="85" t="str">
        <f t="shared" si="6"/>
        <v/>
      </c>
      <c r="N97" s="18"/>
      <c r="O97" s="85" t="str">
        <f t="shared" si="7"/>
        <v/>
      </c>
      <c r="P97" s="85">
        <f t="shared" si="8"/>
        <v>0</v>
      </c>
      <c r="Q97" s="85" t="str">
        <f t="shared" si="9"/>
        <v/>
      </c>
      <c r="R97" s="85" t="str">
        <f t="shared" si="10"/>
        <v/>
      </c>
    </row>
    <row r="98" spans="3:18" ht="17.45" customHeight="1" x14ac:dyDescent="0.2">
      <c r="C98" s="111"/>
      <c r="D98" s="112"/>
      <c r="E98" s="113"/>
      <c r="F98" s="113"/>
      <c r="G98" s="113"/>
      <c r="H98" s="114"/>
      <c r="I98" s="113"/>
      <c r="J98" s="113"/>
      <c r="K98" s="113"/>
      <c r="L98" s="113"/>
      <c r="M98" s="85" t="str">
        <f t="shared" si="6"/>
        <v/>
      </c>
      <c r="N98" s="18"/>
      <c r="O98" s="85" t="str">
        <f t="shared" si="7"/>
        <v/>
      </c>
      <c r="P98" s="85">
        <f t="shared" si="8"/>
        <v>0</v>
      </c>
      <c r="Q98" s="85" t="str">
        <f t="shared" si="9"/>
        <v/>
      </c>
      <c r="R98" s="85" t="str">
        <f t="shared" si="10"/>
        <v/>
      </c>
    </row>
    <row r="99" spans="3:18" ht="17.45" customHeight="1" x14ac:dyDescent="0.2">
      <c r="C99" s="111"/>
      <c r="D99" s="112"/>
      <c r="E99" s="113"/>
      <c r="F99" s="113"/>
      <c r="G99" s="113"/>
      <c r="H99" s="114"/>
      <c r="I99" s="113"/>
      <c r="J99" s="113"/>
      <c r="K99" s="113"/>
      <c r="L99" s="113"/>
      <c r="M99" s="85" t="str">
        <f t="shared" si="6"/>
        <v/>
      </c>
      <c r="N99" s="18"/>
      <c r="O99" s="85" t="str">
        <f t="shared" si="7"/>
        <v/>
      </c>
      <c r="P99" s="85">
        <f t="shared" si="8"/>
        <v>0</v>
      </c>
      <c r="Q99" s="85" t="str">
        <f t="shared" si="9"/>
        <v/>
      </c>
      <c r="R99" s="85" t="str">
        <f t="shared" si="10"/>
        <v/>
      </c>
    </row>
    <row r="100" spans="3:18" ht="17.45" customHeight="1" x14ac:dyDescent="0.2">
      <c r="C100" s="111"/>
      <c r="D100" s="112"/>
      <c r="E100" s="113"/>
      <c r="F100" s="113"/>
      <c r="G100" s="113"/>
      <c r="H100" s="114"/>
      <c r="I100" s="113"/>
      <c r="J100" s="113"/>
      <c r="K100" s="113"/>
      <c r="L100" s="113"/>
      <c r="M100" s="85" t="str">
        <f t="shared" si="6"/>
        <v/>
      </c>
      <c r="N100" s="18"/>
      <c r="O100" s="85" t="str">
        <f t="shared" si="7"/>
        <v/>
      </c>
      <c r="P100" s="85">
        <f t="shared" si="8"/>
        <v>0</v>
      </c>
      <c r="Q100" s="85" t="str">
        <f t="shared" si="9"/>
        <v/>
      </c>
      <c r="R100" s="85" t="str">
        <f t="shared" si="10"/>
        <v/>
      </c>
    </row>
    <row r="101" spans="3:18" ht="17.45" customHeight="1" x14ac:dyDescent="0.2">
      <c r="C101" s="111"/>
      <c r="D101" s="112"/>
      <c r="E101" s="113"/>
      <c r="F101" s="113"/>
      <c r="G101" s="113"/>
      <c r="H101" s="114"/>
      <c r="I101" s="113"/>
      <c r="J101" s="113"/>
      <c r="K101" s="113"/>
      <c r="L101" s="113"/>
      <c r="M101" s="85" t="str">
        <f t="shared" si="6"/>
        <v/>
      </c>
      <c r="N101" s="18"/>
      <c r="O101" s="85" t="str">
        <f t="shared" si="7"/>
        <v/>
      </c>
      <c r="P101" s="85">
        <f t="shared" si="8"/>
        <v>0</v>
      </c>
      <c r="Q101" s="85" t="str">
        <f t="shared" si="9"/>
        <v/>
      </c>
      <c r="R101" s="85" t="str">
        <f t="shared" si="10"/>
        <v/>
      </c>
    </row>
    <row r="102" spans="3:18" ht="17.45" customHeight="1" x14ac:dyDescent="0.2">
      <c r="C102" s="111"/>
      <c r="D102" s="112"/>
      <c r="E102" s="113"/>
      <c r="F102" s="113"/>
      <c r="G102" s="113"/>
      <c r="H102" s="114"/>
      <c r="I102" s="113"/>
      <c r="J102" s="113"/>
      <c r="K102" s="113"/>
      <c r="L102" s="113"/>
      <c r="M102" s="85" t="str">
        <f t="shared" si="6"/>
        <v/>
      </c>
      <c r="N102" s="18"/>
      <c r="O102" s="85" t="str">
        <f t="shared" si="7"/>
        <v/>
      </c>
      <c r="P102" s="85">
        <f t="shared" si="8"/>
        <v>0</v>
      </c>
      <c r="Q102" s="85" t="str">
        <f t="shared" si="9"/>
        <v/>
      </c>
      <c r="R102" s="85" t="str">
        <f t="shared" si="10"/>
        <v/>
      </c>
    </row>
    <row r="103" spans="3:18" ht="17.45" customHeight="1" x14ac:dyDescent="0.2">
      <c r="C103" s="111"/>
      <c r="D103" s="112"/>
      <c r="E103" s="113"/>
      <c r="F103" s="113"/>
      <c r="G103" s="113"/>
      <c r="H103" s="114"/>
      <c r="I103" s="113"/>
      <c r="J103" s="113"/>
      <c r="K103" s="113"/>
      <c r="L103" s="113"/>
      <c r="M103" s="85" t="str">
        <f t="shared" si="6"/>
        <v/>
      </c>
      <c r="N103" s="18"/>
      <c r="O103" s="85" t="str">
        <f t="shared" si="7"/>
        <v/>
      </c>
      <c r="P103" s="85">
        <f t="shared" si="8"/>
        <v>0</v>
      </c>
      <c r="Q103" s="85" t="str">
        <f t="shared" si="9"/>
        <v/>
      </c>
      <c r="R103" s="85" t="str">
        <f t="shared" si="10"/>
        <v/>
      </c>
    </row>
    <row r="104" spans="3:18" ht="17.45" customHeight="1" x14ac:dyDescent="0.2">
      <c r="C104" s="111"/>
      <c r="D104" s="112"/>
      <c r="E104" s="113"/>
      <c r="F104" s="113"/>
      <c r="G104" s="113"/>
      <c r="H104" s="114"/>
      <c r="I104" s="113"/>
      <c r="J104" s="113"/>
      <c r="K104" s="113"/>
      <c r="L104" s="113"/>
      <c r="M104" s="85" t="str">
        <f t="shared" si="6"/>
        <v/>
      </c>
      <c r="N104" s="18"/>
      <c r="O104" s="85" t="str">
        <f t="shared" si="7"/>
        <v/>
      </c>
      <c r="P104" s="85">
        <f t="shared" si="8"/>
        <v>0</v>
      </c>
      <c r="Q104" s="85" t="str">
        <f t="shared" si="9"/>
        <v/>
      </c>
      <c r="R104" s="85" t="str">
        <f t="shared" si="10"/>
        <v/>
      </c>
    </row>
    <row r="105" spans="3:18" ht="17.45" customHeight="1" x14ac:dyDescent="0.2">
      <c r="C105" s="111"/>
      <c r="D105" s="112"/>
      <c r="E105" s="113"/>
      <c r="F105" s="113"/>
      <c r="G105" s="113"/>
      <c r="H105" s="114"/>
      <c r="I105" s="113"/>
      <c r="J105" s="113"/>
      <c r="K105" s="113"/>
      <c r="L105" s="113"/>
      <c r="M105" s="85" t="str">
        <f t="shared" si="6"/>
        <v/>
      </c>
      <c r="N105" s="18"/>
      <c r="O105" s="85" t="str">
        <f t="shared" si="7"/>
        <v/>
      </c>
      <c r="P105" s="85">
        <f t="shared" si="8"/>
        <v>0</v>
      </c>
      <c r="Q105" s="85" t="str">
        <f t="shared" si="9"/>
        <v/>
      </c>
      <c r="R105" s="85" t="str">
        <f t="shared" si="10"/>
        <v/>
      </c>
    </row>
    <row r="106" spans="3:18" ht="17.45" customHeight="1" x14ac:dyDescent="0.2">
      <c r="C106" s="111"/>
      <c r="D106" s="112"/>
      <c r="E106" s="113"/>
      <c r="F106" s="113"/>
      <c r="G106" s="113"/>
      <c r="H106" s="114"/>
      <c r="I106" s="113"/>
      <c r="J106" s="113"/>
      <c r="K106" s="113"/>
      <c r="L106" s="113"/>
      <c r="M106" s="85" t="str">
        <f t="shared" si="6"/>
        <v/>
      </c>
      <c r="N106" s="18"/>
      <c r="O106" s="85" t="str">
        <f t="shared" si="7"/>
        <v/>
      </c>
      <c r="P106" s="85">
        <f t="shared" si="8"/>
        <v>0</v>
      </c>
      <c r="Q106" s="85" t="str">
        <f t="shared" si="9"/>
        <v/>
      </c>
      <c r="R106" s="85" t="str">
        <f t="shared" si="10"/>
        <v/>
      </c>
    </row>
    <row r="107" spans="3:18" ht="17.45" customHeight="1" x14ac:dyDescent="0.2">
      <c r="C107" s="111"/>
      <c r="D107" s="112"/>
      <c r="E107" s="113"/>
      <c r="F107" s="113"/>
      <c r="G107" s="113"/>
      <c r="H107" s="114"/>
      <c r="I107" s="113"/>
      <c r="J107" s="113"/>
      <c r="K107" s="113"/>
      <c r="L107" s="113"/>
      <c r="M107" s="85" t="str">
        <f t="shared" si="6"/>
        <v/>
      </c>
      <c r="N107" s="18"/>
      <c r="O107" s="85" t="str">
        <f t="shared" si="7"/>
        <v/>
      </c>
      <c r="P107" s="85">
        <f t="shared" si="8"/>
        <v>0</v>
      </c>
      <c r="Q107" s="85" t="str">
        <f t="shared" si="9"/>
        <v/>
      </c>
      <c r="R107" s="85" t="str">
        <f t="shared" si="10"/>
        <v/>
      </c>
    </row>
    <row r="108" spans="3:18" ht="17.45" customHeight="1" x14ac:dyDescent="0.2">
      <c r="C108" s="111"/>
      <c r="D108" s="112"/>
      <c r="E108" s="113"/>
      <c r="F108" s="113"/>
      <c r="G108" s="113"/>
      <c r="H108" s="114"/>
      <c r="I108" s="113"/>
      <c r="J108" s="113"/>
      <c r="K108" s="113"/>
      <c r="L108" s="113"/>
      <c r="M108" s="85" t="str">
        <f t="shared" si="6"/>
        <v/>
      </c>
      <c r="N108" s="18"/>
      <c r="O108" s="85" t="str">
        <f t="shared" si="7"/>
        <v/>
      </c>
      <c r="P108" s="85">
        <f t="shared" si="8"/>
        <v>0</v>
      </c>
      <c r="Q108" s="85" t="str">
        <f t="shared" si="9"/>
        <v/>
      </c>
      <c r="R108" s="85" t="str">
        <f t="shared" si="10"/>
        <v/>
      </c>
    </row>
    <row r="109" spans="3:18" ht="17.45" customHeight="1" x14ac:dyDescent="0.2">
      <c r="C109" s="111"/>
      <c r="D109" s="112"/>
      <c r="E109" s="113"/>
      <c r="F109" s="113"/>
      <c r="G109" s="113"/>
      <c r="H109" s="114"/>
      <c r="I109" s="113"/>
      <c r="J109" s="113"/>
      <c r="K109" s="113"/>
      <c r="L109" s="113"/>
      <c r="M109" s="85" t="str">
        <f t="shared" si="6"/>
        <v/>
      </c>
      <c r="N109" s="18"/>
      <c r="O109" s="85" t="str">
        <f t="shared" si="7"/>
        <v/>
      </c>
      <c r="P109" s="85">
        <f t="shared" si="8"/>
        <v>0</v>
      </c>
      <c r="Q109" s="85" t="str">
        <f t="shared" si="9"/>
        <v/>
      </c>
      <c r="R109" s="85" t="str">
        <f t="shared" si="10"/>
        <v/>
      </c>
    </row>
    <row r="110" spans="3:18" ht="17.45" customHeight="1" x14ac:dyDescent="0.2">
      <c r="C110" s="111"/>
      <c r="D110" s="112"/>
      <c r="E110" s="113"/>
      <c r="F110" s="113"/>
      <c r="G110" s="113"/>
      <c r="H110" s="114"/>
      <c r="I110" s="113"/>
      <c r="J110" s="113"/>
      <c r="K110" s="113"/>
      <c r="L110" s="113"/>
      <c r="M110" s="85" t="str">
        <f t="shared" si="6"/>
        <v/>
      </c>
      <c r="N110" s="18"/>
      <c r="O110" s="85" t="str">
        <f t="shared" si="7"/>
        <v/>
      </c>
      <c r="P110" s="85">
        <f t="shared" si="8"/>
        <v>0</v>
      </c>
      <c r="Q110" s="85" t="str">
        <f t="shared" si="9"/>
        <v/>
      </c>
      <c r="R110" s="85" t="str">
        <f t="shared" si="10"/>
        <v/>
      </c>
    </row>
    <row r="111" spans="3:18" ht="17.45" customHeight="1" x14ac:dyDescent="0.2">
      <c r="C111" s="111"/>
      <c r="D111" s="112"/>
      <c r="E111" s="113"/>
      <c r="F111" s="113"/>
      <c r="G111" s="113"/>
      <c r="H111" s="114"/>
      <c r="I111" s="113"/>
      <c r="J111" s="113"/>
      <c r="K111" s="113"/>
      <c r="L111" s="113"/>
      <c r="M111" s="85" t="str">
        <f t="shared" si="6"/>
        <v/>
      </c>
      <c r="N111" s="18"/>
      <c r="O111" s="85" t="str">
        <f t="shared" si="7"/>
        <v/>
      </c>
      <c r="P111" s="85">
        <f t="shared" si="8"/>
        <v>0</v>
      </c>
      <c r="Q111" s="85" t="str">
        <f t="shared" si="9"/>
        <v/>
      </c>
      <c r="R111" s="85" t="str">
        <f t="shared" si="10"/>
        <v/>
      </c>
    </row>
    <row r="112" spans="3:18" ht="17.45" customHeight="1" x14ac:dyDescent="0.2">
      <c r="C112" s="111"/>
      <c r="D112" s="112"/>
      <c r="E112" s="113"/>
      <c r="F112" s="113"/>
      <c r="G112" s="113"/>
      <c r="H112" s="114"/>
      <c r="I112" s="113"/>
      <c r="J112" s="113"/>
      <c r="K112" s="113"/>
      <c r="L112" s="113"/>
      <c r="M112" s="85" t="str">
        <f t="shared" si="6"/>
        <v/>
      </c>
      <c r="N112" s="18"/>
      <c r="O112" s="85" t="str">
        <f t="shared" si="7"/>
        <v/>
      </c>
      <c r="P112" s="85">
        <f t="shared" si="8"/>
        <v>0</v>
      </c>
      <c r="Q112" s="85" t="str">
        <f t="shared" si="9"/>
        <v/>
      </c>
      <c r="R112" s="85" t="str">
        <f t="shared" si="10"/>
        <v/>
      </c>
    </row>
    <row r="113" spans="3:18" ht="17.45" customHeight="1" x14ac:dyDescent="0.2">
      <c r="C113" s="111"/>
      <c r="D113" s="112"/>
      <c r="E113" s="113"/>
      <c r="F113" s="113"/>
      <c r="G113" s="113"/>
      <c r="H113" s="114"/>
      <c r="I113" s="113"/>
      <c r="J113" s="113"/>
      <c r="K113" s="113"/>
      <c r="L113" s="113"/>
      <c r="M113" s="85" t="str">
        <f t="shared" si="6"/>
        <v/>
      </c>
      <c r="N113" s="18"/>
      <c r="O113" s="85" t="str">
        <f t="shared" si="7"/>
        <v/>
      </c>
      <c r="P113" s="85">
        <f t="shared" si="8"/>
        <v>0</v>
      </c>
      <c r="Q113" s="85" t="str">
        <f t="shared" si="9"/>
        <v/>
      </c>
      <c r="R113" s="85" t="str">
        <f t="shared" si="10"/>
        <v/>
      </c>
    </row>
    <row r="114" spans="3:18" ht="17.45" customHeight="1" x14ac:dyDescent="0.2">
      <c r="C114" s="111"/>
      <c r="D114" s="112"/>
      <c r="E114" s="113"/>
      <c r="F114" s="113"/>
      <c r="G114" s="113"/>
      <c r="H114" s="114"/>
      <c r="I114" s="113"/>
      <c r="J114" s="113"/>
      <c r="K114" s="113"/>
      <c r="L114" s="113"/>
      <c r="M114" s="85" t="str">
        <f t="shared" si="6"/>
        <v/>
      </c>
      <c r="N114" s="18"/>
      <c r="O114" s="85" t="str">
        <f t="shared" si="7"/>
        <v/>
      </c>
      <c r="P114" s="85">
        <f t="shared" si="8"/>
        <v>0</v>
      </c>
      <c r="Q114" s="85" t="str">
        <f t="shared" si="9"/>
        <v/>
      </c>
      <c r="R114" s="85" t="str">
        <f t="shared" si="10"/>
        <v/>
      </c>
    </row>
    <row r="115" spans="3:18" ht="17.45" customHeight="1" x14ac:dyDescent="0.2">
      <c r="C115" s="111"/>
      <c r="D115" s="112"/>
      <c r="E115" s="113"/>
      <c r="F115" s="113"/>
      <c r="G115" s="113"/>
      <c r="H115" s="114"/>
      <c r="I115" s="113"/>
      <c r="J115" s="113"/>
      <c r="K115" s="113"/>
      <c r="L115" s="113"/>
      <c r="M115" s="85" t="str">
        <f t="shared" si="6"/>
        <v/>
      </c>
      <c r="N115" s="18"/>
      <c r="O115" s="85" t="str">
        <f t="shared" si="7"/>
        <v/>
      </c>
      <c r="P115" s="85">
        <f t="shared" si="8"/>
        <v>0</v>
      </c>
      <c r="Q115" s="85" t="str">
        <f t="shared" si="9"/>
        <v/>
      </c>
      <c r="R115" s="85" t="str">
        <f t="shared" si="10"/>
        <v/>
      </c>
    </row>
    <row r="116" spans="3:18" ht="17.45" customHeight="1" x14ac:dyDescent="0.2">
      <c r="C116" s="111"/>
      <c r="D116" s="112"/>
      <c r="E116" s="113"/>
      <c r="F116" s="113"/>
      <c r="G116" s="113"/>
      <c r="H116" s="114"/>
      <c r="I116" s="113"/>
      <c r="J116" s="113"/>
      <c r="K116" s="113"/>
      <c r="L116" s="113"/>
      <c r="M116" s="85" t="str">
        <f t="shared" si="6"/>
        <v/>
      </c>
      <c r="N116" s="18"/>
      <c r="O116" s="85" t="str">
        <f t="shared" si="7"/>
        <v/>
      </c>
      <c r="P116" s="85">
        <f t="shared" si="8"/>
        <v>0</v>
      </c>
      <c r="Q116" s="85" t="str">
        <f t="shared" si="9"/>
        <v/>
      </c>
      <c r="R116" s="85" t="str">
        <f t="shared" si="10"/>
        <v/>
      </c>
    </row>
    <row r="117" spans="3:18" ht="17.45" customHeight="1" x14ac:dyDescent="0.2">
      <c r="C117" s="111"/>
      <c r="D117" s="112"/>
      <c r="E117" s="113"/>
      <c r="F117" s="113"/>
      <c r="G117" s="113"/>
      <c r="H117" s="114"/>
      <c r="I117" s="113"/>
      <c r="J117" s="113"/>
      <c r="K117" s="113"/>
      <c r="L117" s="113"/>
      <c r="M117" s="85" t="str">
        <f t="shared" si="6"/>
        <v/>
      </c>
      <c r="N117" s="18"/>
      <c r="O117" s="85" t="str">
        <f t="shared" si="7"/>
        <v/>
      </c>
      <c r="P117" s="85">
        <f t="shared" si="8"/>
        <v>0</v>
      </c>
      <c r="Q117" s="85" t="str">
        <f t="shared" si="9"/>
        <v/>
      </c>
      <c r="R117" s="85" t="str">
        <f t="shared" si="10"/>
        <v/>
      </c>
    </row>
    <row r="118" spans="3:18" ht="17.45" customHeight="1" x14ac:dyDescent="0.2">
      <c r="C118" s="111"/>
      <c r="D118" s="112"/>
      <c r="E118" s="113"/>
      <c r="F118" s="113"/>
      <c r="G118" s="113"/>
      <c r="H118" s="114"/>
      <c r="I118" s="113"/>
      <c r="J118" s="113"/>
      <c r="K118" s="113"/>
      <c r="L118" s="113"/>
      <c r="M118" s="85" t="str">
        <f t="shared" si="6"/>
        <v/>
      </c>
      <c r="N118" s="18"/>
      <c r="O118" s="85" t="str">
        <f t="shared" si="7"/>
        <v/>
      </c>
      <c r="P118" s="85">
        <f t="shared" si="8"/>
        <v>0</v>
      </c>
      <c r="Q118" s="85" t="str">
        <f t="shared" si="9"/>
        <v/>
      </c>
      <c r="R118" s="85" t="str">
        <f t="shared" si="10"/>
        <v/>
      </c>
    </row>
    <row r="119" spans="3:18" ht="17.45" customHeight="1" x14ac:dyDescent="0.2">
      <c r="C119" s="111"/>
      <c r="D119" s="112"/>
      <c r="E119" s="113"/>
      <c r="F119" s="113"/>
      <c r="G119" s="113"/>
      <c r="H119" s="114"/>
      <c r="I119" s="113"/>
      <c r="J119" s="113"/>
      <c r="K119" s="113"/>
      <c r="L119" s="113"/>
      <c r="M119" s="85" t="str">
        <f t="shared" si="6"/>
        <v/>
      </c>
      <c r="N119" s="18"/>
      <c r="O119" s="85" t="str">
        <f t="shared" si="7"/>
        <v/>
      </c>
      <c r="P119" s="85">
        <f t="shared" si="8"/>
        <v>0</v>
      </c>
      <c r="Q119" s="85" t="str">
        <f t="shared" si="9"/>
        <v/>
      </c>
      <c r="R119" s="85" t="str">
        <f t="shared" si="10"/>
        <v/>
      </c>
    </row>
    <row r="120" spans="3:18" ht="17.45" customHeight="1" x14ac:dyDescent="0.2">
      <c r="C120" s="111"/>
      <c r="D120" s="112"/>
      <c r="E120" s="113"/>
      <c r="F120" s="113"/>
      <c r="G120" s="113"/>
      <c r="H120" s="114"/>
      <c r="I120" s="113"/>
      <c r="J120" s="113"/>
      <c r="K120" s="113"/>
      <c r="L120" s="113"/>
      <c r="M120" s="85" t="str">
        <f t="shared" si="6"/>
        <v/>
      </c>
      <c r="N120" s="18"/>
      <c r="O120" s="85" t="str">
        <f t="shared" si="7"/>
        <v/>
      </c>
      <c r="P120" s="85">
        <f t="shared" si="8"/>
        <v>0</v>
      </c>
      <c r="Q120" s="85" t="str">
        <f t="shared" si="9"/>
        <v/>
      </c>
      <c r="R120" s="85" t="str">
        <f t="shared" si="10"/>
        <v/>
      </c>
    </row>
    <row r="121" spans="3:18" ht="17.45" customHeight="1" x14ac:dyDescent="0.2">
      <c r="C121" s="111"/>
      <c r="D121" s="112"/>
      <c r="E121" s="113"/>
      <c r="F121" s="113"/>
      <c r="G121" s="113"/>
      <c r="H121" s="114"/>
      <c r="I121" s="113"/>
      <c r="J121" s="113"/>
      <c r="K121" s="113"/>
      <c r="L121" s="113"/>
      <c r="M121" s="85" t="str">
        <f t="shared" si="6"/>
        <v/>
      </c>
      <c r="N121" s="18"/>
      <c r="O121" s="85" t="str">
        <f t="shared" si="7"/>
        <v/>
      </c>
      <c r="P121" s="85">
        <f t="shared" si="8"/>
        <v>0</v>
      </c>
      <c r="Q121" s="85" t="str">
        <f t="shared" si="9"/>
        <v/>
      </c>
      <c r="R121" s="85" t="str">
        <f t="shared" si="10"/>
        <v/>
      </c>
    </row>
    <row r="122" spans="3:18" ht="17.45" customHeight="1" x14ac:dyDescent="0.2">
      <c r="C122" s="111"/>
      <c r="D122" s="112"/>
      <c r="E122" s="113"/>
      <c r="F122" s="113"/>
      <c r="G122" s="113"/>
      <c r="H122" s="114"/>
      <c r="I122" s="113"/>
      <c r="J122" s="113"/>
      <c r="K122" s="113"/>
      <c r="L122" s="113"/>
      <c r="M122" s="85" t="str">
        <f t="shared" si="6"/>
        <v/>
      </c>
      <c r="N122" s="18"/>
      <c r="O122" s="85" t="str">
        <f t="shared" si="7"/>
        <v/>
      </c>
      <c r="P122" s="85">
        <f t="shared" si="8"/>
        <v>0</v>
      </c>
      <c r="Q122" s="85" t="str">
        <f t="shared" si="9"/>
        <v/>
      </c>
      <c r="R122" s="85" t="str">
        <f t="shared" si="10"/>
        <v/>
      </c>
    </row>
    <row r="123" spans="3:18" ht="17.45" customHeight="1" x14ac:dyDescent="0.2">
      <c r="C123" s="111"/>
      <c r="D123" s="112"/>
      <c r="E123" s="113"/>
      <c r="F123" s="113"/>
      <c r="G123" s="113"/>
      <c r="H123" s="114"/>
      <c r="I123" s="113"/>
      <c r="J123" s="113"/>
      <c r="K123" s="113"/>
      <c r="L123" s="113"/>
      <c r="M123" s="85" t="str">
        <f t="shared" si="6"/>
        <v/>
      </c>
      <c r="N123" s="18"/>
      <c r="O123" s="85" t="str">
        <f t="shared" si="7"/>
        <v/>
      </c>
      <c r="P123" s="85">
        <f t="shared" si="8"/>
        <v>0</v>
      </c>
      <c r="Q123" s="85" t="str">
        <f t="shared" si="9"/>
        <v/>
      </c>
      <c r="R123" s="85" t="str">
        <f t="shared" si="10"/>
        <v/>
      </c>
    </row>
    <row r="124" spans="3:18" ht="17.45" customHeight="1" x14ac:dyDescent="0.2">
      <c r="C124" s="111"/>
      <c r="D124" s="112"/>
      <c r="E124" s="113"/>
      <c r="F124" s="113"/>
      <c r="G124" s="113"/>
      <c r="H124" s="114"/>
      <c r="I124" s="113"/>
      <c r="J124" s="113"/>
      <c r="K124" s="113"/>
      <c r="L124" s="113"/>
      <c r="M124" s="85" t="str">
        <f t="shared" si="6"/>
        <v/>
      </c>
      <c r="N124" s="18"/>
      <c r="O124" s="85" t="str">
        <f t="shared" si="7"/>
        <v/>
      </c>
      <c r="P124" s="85">
        <f t="shared" si="8"/>
        <v>0</v>
      </c>
      <c r="Q124" s="85" t="str">
        <f t="shared" si="9"/>
        <v/>
      </c>
      <c r="R124" s="85" t="str">
        <f t="shared" si="10"/>
        <v/>
      </c>
    </row>
    <row r="125" spans="3:18" ht="17.45" customHeight="1" x14ac:dyDescent="0.2">
      <c r="C125" s="111"/>
      <c r="D125" s="112"/>
      <c r="E125" s="113"/>
      <c r="F125" s="113"/>
      <c r="G125" s="113"/>
      <c r="H125" s="114"/>
      <c r="I125" s="113"/>
      <c r="J125" s="113"/>
      <c r="K125" s="113"/>
      <c r="L125" s="113"/>
      <c r="M125" s="85" t="str">
        <f t="shared" si="6"/>
        <v/>
      </c>
      <c r="N125" s="18"/>
      <c r="O125" s="85" t="str">
        <f t="shared" si="7"/>
        <v/>
      </c>
      <c r="P125" s="85">
        <f t="shared" si="8"/>
        <v>0</v>
      </c>
      <c r="Q125" s="85" t="str">
        <f t="shared" si="9"/>
        <v/>
      </c>
      <c r="R125" s="85" t="str">
        <f t="shared" si="10"/>
        <v/>
      </c>
    </row>
    <row r="126" spans="3:18" ht="17.45" customHeight="1" x14ac:dyDescent="0.2">
      <c r="C126" s="111"/>
      <c r="D126" s="112"/>
      <c r="E126" s="113"/>
      <c r="F126" s="113"/>
      <c r="G126" s="113"/>
      <c r="H126" s="114"/>
      <c r="I126" s="113"/>
      <c r="J126" s="113"/>
      <c r="K126" s="113"/>
      <c r="L126" s="113"/>
      <c r="M126" s="85" t="str">
        <f t="shared" si="6"/>
        <v/>
      </c>
      <c r="N126" s="18"/>
      <c r="O126" s="85" t="str">
        <f t="shared" si="7"/>
        <v/>
      </c>
      <c r="P126" s="85">
        <f t="shared" si="8"/>
        <v>0</v>
      </c>
      <c r="Q126" s="85" t="str">
        <f t="shared" si="9"/>
        <v/>
      </c>
      <c r="R126" s="85" t="str">
        <f t="shared" si="10"/>
        <v/>
      </c>
    </row>
    <row r="127" spans="3:18" ht="17.45" customHeight="1" x14ac:dyDescent="0.2">
      <c r="C127" s="111"/>
      <c r="D127" s="112"/>
      <c r="E127" s="113"/>
      <c r="F127" s="113"/>
      <c r="G127" s="113"/>
      <c r="H127" s="114"/>
      <c r="I127" s="113"/>
      <c r="J127" s="113"/>
      <c r="K127" s="113"/>
      <c r="L127" s="113"/>
      <c r="M127" s="85" t="str">
        <f t="shared" si="6"/>
        <v/>
      </c>
      <c r="N127" s="18"/>
      <c r="O127" s="85" t="str">
        <f t="shared" si="7"/>
        <v/>
      </c>
      <c r="P127" s="85">
        <f t="shared" si="8"/>
        <v>0</v>
      </c>
      <c r="Q127" s="85" t="str">
        <f t="shared" si="9"/>
        <v/>
      </c>
      <c r="R127" s="85" t="str">
        <f t="shared" si="10"/>
        <v/>
      </c>
    </row>
    <row r="128" spans="3:18" ht="17.45" customHeight="1" x14ac:dyDescent="0.2">
      <c r="C128" s="111"/>
      <c r="D128" s="112"/>
      <c r="E128" s="113"/>
      <c r="F128" s="113"/>
      <c r="G128" s="113"/>
      <c r="H128" s="114"/>
      <c r="I128" s="113"/>
      <c r="J128" s="113"/>
      <c r="K128" s="113"/>
      <c r="L128" s="113"/>
      <c r="M128" s="85" t="str">
        <f t="shared" si="6"/>
        <v/>
      </c>
      <c r="N128" s="18"/>
      <c r="O128" s="85" t="str">
        <f t="shared" si="7"/>
        <v/>
      </c>
      <c r="P128" s="85">
        <f t="shared" si="8"/>
        <v>0</v>
      </c>
      <c r="Q128" s="85" t="str">
        <f t="shared" si="9"/>
        <v/>
      </c>
      <c r="R128" s="85" t="str">
        <f t="shared" si="10"/>
        <v/>
      </c>
    </row>
    <row r="129" spans="3:18" ht="17.45" customHeight="1" x14ac:dyDescent="0.2">
      <c r="C129" s="111"/>
      <c r="D129" s="112"/>
      <c r="E129" s="113"/>
      <c r="F129" s="113"/>
      <c r="G129" s="113"/>
      <c r="H129" s="114"/>
      <c r="I129" s="113"/>
      <c r="J129" s="113"/>
      <c r="K129" s="113"/>
      <c r="L129" s="113"/>
      <c r="M129" s="85" t="str">
        <f t="shared" si="6"/>
        <v/>
      </c>
      <c r="N129" s="18"/>
      <c r="O129" s="85" t="str">
        <f t="shared" si="7"/>
        <v/>
      </c>
      <c r="P129" s="85">
        <f t="shared" si="8"/>
        <v>0</v>
      </c>
      <c r="Q129" s="85" t="str">
        <f t="shared" si="9"/>
        <v/>
      </c>
      <c r="R129" s="85" t="str">
        <f t="shared" si="10"/>
        <v/>
      </c>
    </row>
    <row r="130" spans="3:18" ht="17.45" customHeight="1" x14ac:dyDescent="0.2">
      <c r="C130" s="111"/>
      <c r="D130" s="112"/>
      <c r="E130" s="113"/>
      <c r="F130" s="113"/>
      <c r="G130" s="113"/>
      <c r="H130" s="114"/>
      <c r="I130" s="113"/>
      <c r="J130" s="113"/>
      <c r="K130" s="113"/>
      <c r="L130" s="113"/>
      <c r="M130" s="85" t="str">
        <f t="shared" si="6"/>
        <v/>
      </c>
      <c r="N130" s="18"/>
      <c r="O130" s="85" t="str">
        <f t="shared" si="7"/>
        <v/>
      </c>
      <c r="P130" s="85">
        <f t="shared" si="8"/>
        <v>0</v>
      </c>
      <c r="Q130" s="85" t="str">
        <f t="shared" si="9"/>
        <v/>
      </c>
      <c r="R130" s="85" t="str">
        <f t="shared" si="10"/>
        <v/>
      </c>
    </row>
    <row r="131" spans="3:18" ht="17.45" customHeight="1" x14ac:dyDescent="0.2">
      <c r="C131" s="111"/>
      <c r="D131" s="112"/>
      <c r="E131" s="113"/>
      <c r="F131" s="113"/>
      <c r="G131" s="113"/>
      <c r="H131" s="114"/>
      <c r="I131" s="113"/>
      <c r="J131" s="113"/>
      <c r="K131" s="113"/>
      <c r="L131" s="113"/>
      <c r="M131" s="85" t="str">
        <f t="shared" si="6"/>
        <v/>
      </c>
      <c r="N131" s="18"/>
      <c r="O131" s="85" t="str">
        <f t="shared" si="7"/>
        <v/>
      </c>
      <c r="P131" s="85">
        <f t="shared" si="8"/>
        <v>0</v>
      </c>
      <c r="Q131" s="85" t="str">
        <f t="shared" si="9"/>
        <v/>
      </c>
      <c r="R131" s="85" t="str">
        <f t="shared" si="10"/>
        <v/>
      </c>
    </row>
    <row r="132" spans="3:18" ht="17.45" customHeight="1" x14ac:dyDescent="0.2">
      <c r="C132" s="111"/>
      <c r="D132" s="112"/>
      <c r="E132" s="113"/>
      <c r="F132" s="113"/>
      <c r="G132" s="113"/>
      <c r="H132" s="114"/>
      <c r="I132" s="113"/>
      <c r="J132" s="113"/>
      <c r="K132" s="113"/>
      <c r="L132" s="113"/>
      <c r="M132" s="85" t="str">
        <f t="shared" si="6"/>
        <v/>
      </c>
      <c r="N132" s="18"/>
      <c r="O132" s="85" t="str">
        <f t="shared" si="7"/>
        <v/>
      </c>
      <c r="P132" s="85">
        <f t="shared" si="8"/>
        <v>0</v>
      </c>
      <c r="Q132" s="85" t="str">
        <f t="shared" si="9"/>
        <v/>
      </c>
      <c r="R132" s="85" t="str">
        <f t="shared" si="10"/>
        <v/>
      </c>
    </row>
    <row r="133" spans="3:18" ht="17.45" customHeight="1" x14ac:dyDescent="0.2">
      <c r="C133" s="111"/>
      <c r="D133" s="112"/>
      <c r="E133" s="113"/>
      <c r="F133" s="113"/>
      <c r="G133" s="113"/>
      <c r="H133" s="114"/>
      <c r="I133" s="113"/>
      <c r="J133" s="113"/>
      <c r="K133" s="113"/>
      <c r="L133" s="113"/>
      <c r="M133" s="85" t="str">
        <f t="shared" si="6"/>
        <v/>
      </c>
      <c r="N133" s="18"/>
      <c r="O133" s="85" t="str">
        <f t="shared" si="7"/>
        <v/>
      </c>
      <c r="P133" s="85">
        <f t="shared" si="8"/>
        <v>0</v>
      </c>
      <c r="Q133" s="85" t="str">
        <f t="shared" si="9"/>
        <v/>
      </c>
      <c r="R133" s="85" t="str">
        <f t="shared" si="10"/>
        <v/>
      </c>
    </row>
    <row r="134" spans="3:18" ht="17.45" customHeight="1" x14ac:dyDescent="0.2">
      <c r="C134" s="111"/>
      <c r="D134" s="112"/>
      <c r="E134" s="113"/>
      <c r="F134" s="113"/>
      <c r="G134" s="113"/>
      <c r="H134" s="114"/>
      <c r="I134" s="113"/>
      <c r="J134" s="113"/>
      <c r="K134" s="113"/>
      <c r="L134" s="113"/>
      <c r="M134" s="85" t="str">
        <f t="shared" si="6"/>
        <v/>
      </c>
      <c r="N134" s="18"/>
      <c r="O134" s="85" t="str">
        <f t="shared" si="7"/>
        <v/>
      </c>
      <c r="P134" s="85">
        <f t="shared" si="8"/>
        <v>0</v>
      </c>
      <c r="Q134" s="85" t="str">
        <f t="shared" si="9"/>
        <v/>
      </c>
      <c r="R134" s="85" t="str">
        <f t="shared" si="10"/>
        <v/>
      </c>
    </row>
    <row r="135" spans="3:18" ht="17.45" customHeight="1" x14ac:dyDescent="0.2">
      <c r="C135" s="111"/>
      <c r="D135" s="112"/>
      <c r="E135" s="113"/>
      <c r="F135" s="113"/>
      <c r="G135" s="113"/>
      <c r="H135" s="114"/>
      <c r="I135" s="113"/>
      <c r="J135" s="113"/>
      <c r="K135" s="113"/>
      <c r="L135" s="113"/>
      <c r="M135" s="85" t="str">
        <f t="shared" si="6"/>
        <v/>
      </c>
      <c r="N135" s="18"/>
      <c r="O135" s="85" t="str">
        <f t="shared" si="7"/>
        <v/>
      </c>
      <c r="P135" s="85">
        <f t="shared" si="8"/>
        <v>0</v>
      </c>
      <c r="Q135" s="85" t="str">
        <f t="shared" si="9"/>
        <v/>
      </c>
      <c r="R135" s="85" t="str">
        <f t="shared" si="10"/>
        <v/>
      </c>
    </row>
    <row r="136" spans="3:18" ht="17.45" customHeight="1" x14ac:dyDescent="0.2">
      <c r="C136" s="111"/>
      <c r="D136" s="112"/>
      <c r="E136" s="113"/>
      <c r="F136" s="113"/>
      <c r="G136" s="113"/>
      <c r="H136" s="114"/>
      <c r="I136" s="113"/>
      <c r="J136" s="113"/>
      <c r="K136" s="113"/>
      <c r="L136" s="113"/>
      <c r="M136" s="85" t="str">
        <f t="shared" si="6"/>
        <v/>
      </c>
      <c r="N136" s="18"/>
      <c r="O136" s="85" t="str">
        <f t="shared" si="7"/>
        <v/>
      </c>
      <c r="P136" s="85">
        <f t="shared" si="8"/>
        <v>0</v>
      </c>
      <c r="Q136" s="85" t="str">
        <f t="shared" si="9"/>
        <v/>
      </c>
      <c r="R136" s="85" t="str">
        <f t="shared" si="10"/>
        <v/>
      </c>
    </row>
    <row r="137" spans="3:18" ht="17.45" customHeight="1" x14ac:dyDescent="0.2">
      <c r="C137" s="111"/>
      <c r="D137" s="112"/>
      <c r="E137" s="113"/>
      <c r="F137" s="113"/>
      <c r="G137" s="113"/>
      <c r="H137" s="114"/>
      <c r="I137" s="113"/>
      <c r="J137" s="113"/>
      <c r="K137" s="113"/>
      <c r="L137" s="113"/>
      <c r="M137" s="85" t="str">
        <f t="shared" si="6"/>
        <v/>
      </c>
      <c r="N137" s="18"/>
      <c r="O137" s="85" t="str">
        <f t="shared" si="7"/>
        <v/>
      </c>
      <c r="P137" s="85">
        <f t="shared" si="8"/>
        <v>0</v>
      </c>
      <c r="Q137" s="85" t="str">
        <f t="shared" si="9"/>
        <v/>
      </c>
      <c r="R137" s="85" t="str">
        <f t="shared" si="10"/>
        <v/>
      </c>
    </row>
    <row r="138" spans="3:18" ht="17.45" customHeight="1" x14ac:dyDescent="0.2">
      <c r="C138" s="111"/>
      <c r="D138" s="112"/>
      <c r="E138" s="113"/>
      <c r="F138" s="113"/>
      <c r="G138" s="113"/>
      <c r="H138" s="114"/>
      <c r="I138" s="113"/>
      <c r="J138" s="113"/>
      <c r="K138" s="113"/>
      <c r="L138" s="113"/>
      <c r="M138" s="85" t="str">
        <f t="shared" si="6"/>
        <v/>
      </c>
      <c r="N138" s="18"/>
      <c r="O138" s="85" t="str">
        <f t="shared" si="7"/>
        <v/>
      </c>
      <c r="P138" s="85">
        <f t="shared" si="8"/>
        <v>0</v>
      </c>
      <c r="Q138" s="85" t="str">
        <f t="shared" si="9"/>
        <v/>
      </c>
      <c r="R138" s="85" t="str">
        <f t="shared" si="10"/>
        <v/>
      </c>
    </row>
    <row r="139" spans="3:18" ht="17.45" customHeight="1" x14ac:dyDescent="0.2">
      <c r="C139" s="111"/>
      <c r="D139" s="112"/>
      <c r="E139" s="113"/>
      <c r="F139" s="113"/>
      <c r="G139" s="113"/>
      <c r="H139" s="114"/>
      <c r="I139" s="113"/>
      <c r="J139" s="113"/>
      <c r="K139" s="113"/>
      <c r="L139" s="113"/>
      <c r="M139" s="85" t="str">
        <f t="shared" si="6"/>
        <v/>
      </c>
      <c r="N139" s="18"/>
      <c r="O139" s="85" t="str">
        <f t="shared" si="7"/>
        <v/>
      </c>
      <c r="P139" s="85">
        <f t="shared" si="8"/>
        <v>0</v>
      </c>
      <c r="Q139" s="85" t="str">
        <f t="shared" si="9"/>
        <v/>
      </c>
      <c r="R139" s="85" t="str">
        <f t="shared" si="10"/>
        <v/>
      </c>
    </row>
    <row r="140" spans="3:18" ht="17.45" customHeight="1" x14ac:dyDescent="0.2">
      <c r="C140" s="111"/>
      <c r="D140" s="112"/>
      <c r="E140" s="113"/>
      <c r="F140" s="113"/>
      <c r="G140" s="113"/>
      <c r="H140" s="114"/>
      <c r="I140" s="113"/>
      <c r="J140" s="113"/>
      <c r="K140" s="113"/>
      <c r="L140" s="113"/>
      <c r="M140" s="85" t="str">
        <f t="shared" si="6"/>
        <v/>
      </c>
      <c r="N140" s="18"/>
      <c r="O140" s="85" t="str">
        <f t="shared" si="7"/>
        <v/>
      </c>
      <c r="P140" s="85">
        <f t="shared" si="8"/>
        <v>0</v>
      </c>
      <c r="Q140" s="85" t="str">
        <f t="shared" si="9"/>
        <v/>
      </c>
      <c r="R140" s="85" t="str">
        <f t="shared" si="10"/>
        <v/>
      </c>
    </row>
    <row r="141" spans="3:18" ht="17.45" customHeight="1" x14ac:dyDescent="0.2">
      <c r="C141" s="111"/>
      <c r="D141" s="112"/>
      <c r="E141" s="113"/>
      <c r="F141" s="113"/>
      <c r="G141" s="113"/>
      <c r="H141" s="114"/>
      <c r="I141" s="113"/>
      <c r="J141" s="113"/>
      <c r="K141" s="113"/>
      <c r="L141" s="113"/>
      <c r="M141" s="85" t="str">
        <f t="shared" si="6"/>
        <v/>
      </c>
      <c r="N141" s="18"/>
      <c r="O141" s="85" t="str">
        <f t="shared" si="7"/>
        <v/>
      </c>
      <c r="P141" s="85">
        <f t="shared" si="8"/>
        <v>0</v>
      </c>
      <c r="Q141" s="85" t="str">
        <f t="shared" si="9"/>
        <v/>
      </c>
      <c r="R141" s="85" t="str">
        <f t="shared" si="10"/>
        <v/>
      </c>
    </row>
    <row r="142" spans="3:18" ht="17.45" customHeight="1" x14ac:dyDescent="0.2">
      <c r="C142" s="111"/>
      <c r="D142" s="112"/>
      <c r="E142" s="113"/>
      <c r="F142" s="113"/>
      <c r="G142" s="113"/>
      <c r="H142" s="114"/>
      <c r="I142" s="113"/>
      <c r="J142" s="113"/>
      <c r="K142" s="113"/>
      <c r="L142" s="113"/>
      <c r="M142" s="85" t="str">
        <f t="shared" si="6"/>
        <v/>
      </c>
      <c r="N142" s="18"/>
      <c r="O142" s="85" t="str">
        <f t="shared" si="7"/>
        <v/>
      </c>
      <c r="P142" s="85">
        <f t="shared" si="8"/>
        <v>0</v>
      </c>
      <c r="Q142" s="85" t="str">
        <f t="shared" si="9"/>
        <v/>
      </c>
      <c r="R142" s="85" t="str">
        <f t="shared" si="10"/>
        <v/>
      </c>
    </row>
    <row r="143" spans="3:18" ht="17.45" customHeight="1" x14ac:dyDescent="0.2">
      <c r="C143" s="111"/>
      <c r="D143" s="112"/>
      <c r="E143" s="113"/>
      <c r="F143" s="113"/>
      <c r="G143" s="113"/>
      <c r="H143" s="114"/>
      <c r="I143" s="113"/>
      <c r="J143" s="113"/>
      <c r="K143" s="113"/>
      <c r="L143" s="113"/>
      <c r="M143" s="85" t="str">
        <f t="shared" ref="M143:M206" si="11">IF(G143&amp;I143&amp;J143&amp;K143&amp;L143="","",G143+I143+J143-K143-L143)</f>
        <v/>
      </c>
      <c r="N143" s="18"/>
      <c r="O143" s="85" t="str">
        <f t="shared" ref="O143:O206" si="12">IF($H143="E",G143,"")</f>
        <v/>
      </c>
      <c r="P143" s="85">
        <f t="shared" si="8"/>
        <v>0</v>
      </c>
      <c r="Q143" s="85" t="str">
        <f t="shared" si="9"/>
        <v/>
      </c>
      <c r="R143" s="85" t="str">
        <f t="shared" si="10"/>
        <v/>
      </c>
    </row>
    <row r="144" spans="3:18" ht="17.45" customHeight="1" x14ac:dyDescent="0.2">
      <c r="C144" s="111"/>
      <c r="D144" s="112"/>
      <c r="E144" s="113"/>
      <c r="F144" s="113"/>
      <c r="G144" s="113"/>
      <c r="H144" s="114"/>
      <c r="I144" s="113"/>
      <c r="J144" s="113"/>
      <c r="K144" s="113"/>
      <c r="L144" s="113"/>
      <c r="M144" s="85" t="str">
        <f t="shared" si="11"/>
        <v/>
      </c>
      <c r="N144" s="18"/>
      <c r="O144" s="85" t="str">
        <f t="shared" si="12"/>
        <v/>
      </c>
      <c r="P144" s="85">
        <f t="shared" ref="P144:P207" si="13">IF($H144=0%,G144,"")</f>
        <v>0</v>
      </c>
      <c r="Q144" s="85" t="str">
        <f t="shared" ref="Q144:Q207" si="14">IF(OR($H144=2%,$H144=6%,$H144=8%),$I144/$H144,"")</f>
        <v/>
      </c>
      <c r="R144" s="85" t="str">
        <f t="shared" ref="R144:R207" si="15">IF(OR($H144=15%,$H144=16%),$I144/$H144,"")</f>
        <v/>
      </c>
    </row>
    <row r="145" spans="3:18" ht="17.45" customHeight="1" x14ac:dyDescent="0.2">
      <c r="C145" s="111"/>
      <c r="D145" s="112"/>
      <c r="E145" s="113"/>
      <c r="F145" s="113"/>
      <c r="G145" s="113"/>
      <c r="H145" s="114"/>
      <c r="I145" s="113"/>
      <c r="J145" s="113"/>
      <c r="K145" s="113"/>
      <c r="L145" s="113"/>
      <c r="M145" s="85" t="str">
        <f t="shared" si="11"/>
        <v/>
      </c>
      <c r="N145" s="18"/>
      <c r="O145" s="85" t="str">
        <f t="shared" si="12"/>
        <v/>
      </c>
      <c r="P145" s="85">
        <f t="shared" si="13"/>
        <v>0</v>
      </c>
      <c r="Q145" s="85" t="str">
        <f t="shared" si="14"/>
        <v/>
      </c>
      <c r="R145" s="85" t="str">
        <f t="shared" si="15"/>
        <v/>
      </c>
    </row>
    <row r="146" spans="3:18" ht="17.45" customHeight="1" x14ac:dyDescent="0.2">
      <c r="C146" s="111"/>
      <c r="D146" s="112"/>
      <c r="E146" s="113"/>
      <c r="F146" s="113"/>
      <c r="G146" s="113"/>
      <c r="H146" s="114"/>
      <c r="I146" s="113"/>
      <c r="J146" s="113"/>
      <c r="K146" s="113"/>
      <c r="L146" s="113"/>
      <c r="M146" s="85" t="str">
        <f t="shared" si="11"/>
        <v/>
      </c>
      <c r="N146" s="18"/>
      <c r="O146" s="85" t="str">
        <f t="shared" si="12"/>
        <v/>
      </c>
      <c r="P146" s="85">
        <f t="shared" si="13"/>
        <v>0</v>
      </c>
      <c r="Q146" s="85" t="str">
        <f t="shared" si="14"/>
        <v/>
      </c>
      <c r="R146" s="85" t="str">
        <f t="shared" si="15"/>
        <v/>
      </c>
    </row>
    <row r="147" spans="3:18" ht="17.45" customHeight="1" x14ac:dyDescent="0.2">
      <c r="C147" s="111"/>
      <c r="D147" s="112"/>
      <c r="E147" s="113"/>
      <c r="F147" s="113"/>
      <c r="G147" s="113"/>
      <c r="H147" s="114"/>
      <c r="I147" s="113"/>
      <c r="J147" s="113"/>
      <c r="K147" s="113"/>
      <c r="L147" s="113"/>
      <c r="M147" s="85" t="str">
        <f t="shared" si="11"/>
        <v/>
      </c>
      <c r="N147" s="18"/>
      <c r="O147" s="85" t="str">
        <f t="shared" si="12"/>
        <v/>
      </c>
      <c r="P147" s="85">
        <f t="shared" si="13"/>
        <v>0</v>
      </c>
      <c r="Q147" s="85" t="str">
        <f t="shared" si="14"/>
        <v/>
      </c>
      <c r="R147" s="85" t="str">
        <f t="shared" si="15"/>
        <v/>
      </c>
    </row>
    <row r="148" spans="3:18" ht="17.45" customHeight="1" x14ac:dyDescent="0.2">
      <c r="C148" s="111"/>
      <c r="D148" s="112"/>
      <c r="E148" s="113"/>
      <c r="F148" s="113"/>
      <c r="G148" s="113"/>
      <c r="H148" s="114"/>
      <c r="I148" s="113"/>
      <c r="J148" s="113"/>
      <c r="K148" s="113"/>
      <c r="L148" s="113"/>
      <c r="M148" s="85" t="str">
        <f t="shared" si="11"/>
        <v/>
      </c>
      <c r="N148" s="18"/>
      <c r="O148" s="85" t="str">
        <f t="shared" si="12"/>
        <v/>
      </c>
      <c r="P148" s="85">
        <f t="shared" si="13"/>
        <v>0</v>
      </c>
      <c r="Q148" s="85" t="str">
        <f t="shared" si="14"/>
        <v/>
      </c>
      <c r="R148" s="85" t="str">
        <f t="shared" si="15"/>
        <v/>
      </c>
    </row>
    <row r="149" spans="3:18" ht="17.45" customHeight="1" x14ac:dyDescent="0.2">
      <c r="C149" s="111"/>
      <c r="D149" s="112"/>
      <c r="E149" s="113"/>
      <c r="F149" s="113"/>
      <c r="G149" s="113"/>
      <c r="H149" s="114"/>
      <c r="I149" s="113"/>
      <c r="J149" s="113"/>
      <c r="K149" s="113"/>
      <c r="L149" s="113"/>
      <c r="M149" s="85" t="str">
        <f t="shared" si="11"/>
        <v/>
      </c>
      <c r="N149" s="18"/>
      <c r="O149" s="85" t="str">
        <f t="shared" si="12"/>
        <v/>
      </c>
      <c r="P149" s="85">
        <f t="shared" si="13"/>
        <v>0</v>
      </c>
      <c r="Q149" s="85" t="str">
        <f t="shared" si="14"/>
        <v/>
      </c>
      <c r="R149" s="85" t="str">
        <f t="shared" si="15"/>
        <v/>
      </c>
    </row>
    <row r="150" spans="3:18" ht="17.45" customHeight="1" x14ac:dyDescent="0.2">
      <c r="C150" s="111"/>
      <c r="D150" s="112"/>
      <c r="E150" s="113"/>
      <c r="F150" s="113"/>
      <c r="G150" s="113"/>
      <c r="H150" s="114"/>
      <c r="I150" s="113"/>
      <c r="J150" s="113"/>
      <c r="K150" s="113"/>
      <c r="L150" s="113"/>
      <c r="M150" s="85" t="str">
        <f t="shared" si="11"/>
        <v/>
      </c>
      <c r="N150" s="18"/>
      <c r="O150" s="85" t="str">
        <f t="shared" si="12"/>
        <v/>
      </c>
      <c r="P150" s="85">
        <f t="shared" si="13"/>
        <v>0</v>
      </c>
      <c r="Q150" s="85" t="str">
        <f t="shared" si="14"/>
        <v/>
      </c>
      <c r="R150" s="85" t="str">
        <f t="shared" si="15"/>
        <v/>
      </c>
    </row>
    <row r="151" spans="3:18" ht="17.45" customHeight="1" x14ac:dyDescent="0.2">
      <c r="C151" s="111"/>
      <c r="D151" s="112"/>
      <c r="E151" s="113"/>
      <c r="F151" s="113"/>
      <c r="G151" s="113"/>
      <c r="H151" s="114"/>
      <c r="I151" s="113"/>
      <c r="J151" s="113"/>
      <c r="K151" s="113"/>
      <c r="L151" s="113"/>
      <c r="M151" s="85" t="str">
        <f t="shared" si="11"/>
        <v/>
      </c>
      <c r="N151" s="18"/>
      <c r="O151" s="85" t="str">
        <f t="shared" si="12"/>
        <v/>
      </c>
      <c r="P151" s="85">
        <f t="shared" si="13"/>
        <v>0</v>
      </c>
      <c r="Q151" s="85" t="str">
        <f t="shared" si="14"/>
        <v/>
      </c>
      <c r="R151" s="85" t="str">
        <f t="shared" si="15"/>
        <v/>
      </c>
    </row>
    <row r="152" spans="3:18" ht="17.45" customHeight="1" x14ac:dyDescent="0.2">
      <c r="C152" s="111"/>
      <c r="D152" s="112"/>
      <c r="E152" s="113"/>
      <c r="F152" s="113"/>
      <c r="G152" s="113"/>
      <c r="H152" s="114"/>
      <c r="I152" s="113"/>
      <c r="J152" s="113"/>
      <c r="K152" s="113"/>
      <c r="L152" s="113"/>
      <c r="M152" s="85" t="str">
        <f t="shared" si="11"/>
        <v/>
      </c>
      <c r="N152" s="18"/>
      <c r="O152" s="85" t="str">
        <f t="shared" si="12"/>
        <v/>
      </c>
      <c r="P152" s="85">
        <f t="shared" si="13"/>
        <v>0</v>
      </c>
      <c r="Q152" s="85" t="str">
        <f t="shared" si="14"/>
        <v/>
      </c>
      <c r="R152" s="85" t="str">
        <f t="shared" si="15"/>
        <v/>
      </c>
    </row>
    <row r="153" spans="3:18" ht="17.45" customHeight="1" x14ac:dyDescent="0.2">
      <c r="C153" s="111"/>
      <c r="D153" s="112"/>
      <c r="E153" s="113"/>
      <c r="F153" s="113"/>
      <c r="G153" s="113"/>
      <c r="H153" s="114"/>
      <c r="I153" s="113"/>
      <c r="J153" s="113"/>
      <c r="K153" s="113"/>
      <c r="L153" s="113"/>
      <c r="M153" s="85" t="str">
        <f t="shared" si="11"/>
        <v/>
      </c>
      <c r="N153" s="18"/>
      <c r="O153" s="85" t="str">
        <f t="shared" si="12"/>
        <v/>
      </c>
      <c r="P153" s="85">
        <f t="shared" si="13"/>
        <v>0</v>
      </c>
      <c r="Q153" s="85" t="str">
        <f t="shared" si="14"/>
        <v/>
      </c>
      <c r="R153" s="85" t="str">
        <f t="shared" si="15"/>
        <v/>
      </c>
    </row>
    <row r="154" spans="3:18" ht="17.45" customHeight="1" x14ac:dyDescent="0.2">
      <c r="C154" s="111"/>
      <c r="D154" s="112"/>
      <c r="E154" s="113"/>
      <c r="F154" s="113"/>
      <c r="G154" s="113"/>
      <c r="H154" s="114"/>
      <c r="I154" s="113"/>
      <c r="J154" s="113"/>
      <c r="K154" s="113"/>
      <c r="L154" s="113"/>
      <c r="M154" s="85" t="str">
        <f t="shared" si="11"/>
        <v/>
      </c>
      <c r="N154" s="18"/>
      <c r="O154" s="85" t="str">
        <f t="shared" si="12"/>
        <v/>
      </c>
      <c r="P154" s="85">
        <f t="shared" si="13"/>
        <v>0</v>
      </c>
      <c r="Q154" s="85" t="str">
        <f t="shared" si="14"/>
        <v/>
      </c>
      <c r="R154" s="85" t="str">
        <f t="shared" si="15"/>
        <v/>
      </c>
    </row>
    <row r="155" spans="3:18" ht="17.45" customHeight="1" x14ac:dyDescent="0.2">
      <c r="C155" s="111"/>
      <c r="D155" s="112"/>
      <c r="E155" s="113"/>
      <c r="F155" s="113"/>
      <c r="G155" s="113"/>
      <c r="H155" s="114"/>
      <c r="I155" s="113"/>
      <c r="J155" s="113"/>
      <c r="K155" s="113"/>
      <c r="L155" s="113"/>
      <c r="M155" s="85" t="str">
        <f t="shared" si="11"/>
        <v/>
      </c>
      <c r="N155" s="18"/>
      <c r="O155" s="85" t="str">
        <f t="shared" si="12"/>
        <v/>
      </c>
      <c r="P155" s="85">
        <f t="shared" si="13"/>
        <v>0</v>
      </c>
      <c r="Q155" s="85" t="str">
        <f t="shared" si="14"/>
        <v/>
      </c>
      <c r="R155" s="85" t="str">
        <f t="shared" si="15"/>
        <v/>
      </c>
    </row>
    <row r="156" spans="3:18" ht="17.45" customHeight="1" x14ac:dyDescent="0.2">
      <c r="C156" s="111"/>
      <c r="D156" s="112"/>
      <c r="E156" s="113"/>
      <c r="F156" s="113"/>
      <c r="G156" s="113"/>
      <c r="H156" s="114"/>
      <c r="I156" s="113"/>
      <c r="J156" s="113"/>
      <c r="K156" s="113"/>
      <c r="L156" s="113"/>
      <c r="M156" s="85" t="str">
        <f t="shared" si="11"/>
        <v/>
      </c>
      <c r="N156" s="18"/>
      <c r="O156" s="85" t="str">
        <f t="shared" si="12"/>
        <v/>
      </c>
      <c r="P156" s="85">
        <f t="shared" si="13"/>
        <v>0</v>
      </c>
      <c r="Q156" s="85" t="str">
        <f t="shared" si="14"/>
        <v/>
      </c>
      <c r="R156" s="85" t="str">
        <f t="shared" si="15"/>
        <v/>
      </c>
    </row>
    <row r="157" spans="3:18" ht="17.45" customHeight="1" x14ac:dyDescent="0.2">
      <c r="C157" s="111"/>
      <c r="D157" s="112"/>
      <c r="E157" s="113"/>
      <c r="F157" s="113"/>
      <c r="G157" s="113"/>
      <c r="H157" s="114"/>
      <c r="I157" s="113"/>
      <c r="J157" s="113"/>
      <c r="K157" s="113"/>
      <c r="L157" s="113"/>
      <c r="M157" s="85" t="str">
        <f t="shared" si="11"/>
        <v/>
      </c>
      <c r="N157" s="18"/>
      <c r="O157" s="85" t="str">
        <f t="shared" si="12"/>
        <v/>
      </c>
      <c r="P157" s="85">
        <f t="shared" si="13"/>
        <v>0</v>
      </c>
      <c r="Q157" s="85" t="str">
        <f t="shared" si="14"/>
        <v/>
      </c>
      <c r="R157" s="85" t="str">
        <f t="shared" si="15"/>
        <v/>
      </c>
    </row>
    <row r="158" spans="3:18" ht="17.45" customHeight="1" x14ac:dyDescent="0.2">
      <c r="C158" s="111"/>
      <c r="D158" s="112"/>
      <c r="E158" s="113"/>
      <c r="F158" s="113"/>
      <c r="G158" s="113"/>
      <c r="H158" s="114"/>
      <c r="I158" s="113"/>
      <c r="J158" s="113"/>
      <c r="K158" s="113"/>
      <c r="L158" s="113"/>
      <c r="M158" s="85" t="str">
        <f t="shared" si="11"/>
        <v/>
      </c>
      <c r="N158" s="18"/>
      <c r="O158" s="85" t="str">
        <f t="shared" si="12"/>
        <v/>
      </c>
      <c r="P158" s="85">
        <f t="shared" si="13"/>
        <v>0</v>
      </c>
      <c r="Q158" s="85" t="str">
        <f t="shared" si="14"/>
        <v/>
      </c>
      <c r="R158" s="85" t="str">
        <f t="shared" si="15"/>
        <v/>
      </c>
    </row>
    <row r="159" spans="3:18" ht="17.45" customHeight="1" x14ac:dyDescent="0.2">
      <c r="C159" s="111"/>
      <c r="D159" s="112"/>
      <c r="E159" s="113"/>
      <c r="F159" s="113"/>
      <c r="G159" s="113"/>
      <c r="H159" s="114"/>
      <c r="I159" s="113"/>
      <c r="J159" s="113"/>
      <c r="K159" s="113"/>
      <c r="L159" s="113"/>
      <c r="M159" s="85" t="str">
        <f t="shared" si="11"/>
        <v/>
      </c>
      <c r="N159" s="18"/>
      <c r="O159" s="85" t="str">
        <f t="shared" si="12"/>
        <v/>
      </c>
      <c r="P159" s="85">
        <f t="shared" si="13"/>
        <v>0</v>
      </c>
      <c r="Q159" s="85" t="str">
        <f t="shared" si="14"/>
        <v/>
      </c>
      <c r="R159" s="85" t="str">
        <f t="shared" si="15"/>
        <v/>
      </c>
    </row>
    <row r="160" spans="3:18" ht="17.45" customHeight="1" x14ac:dyDescent="0.2">
      <c r="C160" s="111"/>
      <c r="D160" s="112"/>
      <c r="E160" s="113"/>
      <c r="F160" s="113"/>
      <c r="G160" s="113"/>
      <c r="H160" s="114"/>
      <c r="I160" s="113"/>
      <c r="J160" s="113"/>
      <c r="K160" s="113"/>
      <c r="L160" s="113"/>
      <c r="M160" s="85" t="str">
        <f t="shared" si="11"/>
        <v/>
      </c>
      <c r="N160" s="18"/>
      <c r="O160" s="85" t="str">
        <f t="shared" si="12"/>
        <v/>
      </c>
      <c r="P160" s="85">
        <f t="shared" si="13"/>
        <v>0</v>
      </c>
      <c r="Q160" s="85" t="str">
        <f t="shared" si="14"/>
        <v/>
      </c>
      <c r="R160" s="85" t="str">
        <f t="shared" si="15"/>
        <v/>
      </c>
    </row>
    <row r="161" spans="3:18" ht="17.45" customHeight="1" x14ac:dyDescent="0.2">
      <c r="C161" s="111"/>
      <c r="D161" s="112"/>
      <c r="E161" s="113"/>
      <c r="F161" s="113"/>
      <c r="G161" s="113"/>
      <c r="H161" s="114"/>
      <c r="I161" s="113"/>
      <c r="J161" s="113"/>
      <c r="K161" s="113"/>
      <c r="L161" s="113"/>
      <c r="M161" s="85" t="str">
        <f t="shared" si="11"/>
        <v/>
      </c>
      <c r="N161" s="18"/>
      <c r="O161" s="85" t="str">
        <f t="shared" si="12"/>
        <v/>
      </c>
      <c r="P161" s="85">
        <f t="shared" si="13"/>
        <v>0</v>
      </c>
      <c r="Q161" s="85" t="str">
        <f t="shared" si="14"/>
        <v/>
      </c>
      <c r="R161" s="85" t="str">
        <f t="shared" si="15"/>
        <v/>
      </c>
    </row>
    <row r="162" spans="3:18" ht="17.45" customHeight="1" x14ac:dyDescent="0.2">
      <c r="C162" s="111"/>
      <c r="D162" s="112"/>
      <c r="E162" s="113"/>
      <c r="F162" s="113"/>
      <c r="G162" s="113"/>
      <c r="H162" s="114"/>
      <c r="I162" s="113"/>
      <c r="J162" s="113"/>
      <c r="K162" s="113"/>
      <c r="L162" s="113"/>
      <c r="M162" s="85" t="str">
        <f t="shared" si="11"/>
        <v/>
      </c>
      <c r="N162" s="18"/>
      <c r="O162" s="85" t="str">
        <f t="shared" si="12"/>
        <v/>
      </c>
      <c r="P162" s="85">
        <f t="shared" si="13"/>
        <v>0</v>
      </c>
      <c r="Q162" s="85" t="str">
        <f t="shared" si="14"/>
        <v/>
      </c>
      <c r="R162" s="85" t="str">
        <f t="shared" si="15"/>
        <v/>
      </c>
    </row>
    <row r="163" spans="3:18" ht="17.45" customHeight="1" x14ac:dyDescent="0.2">
      <c r="C163" s="111"/>
      <c r="D163" s="112"/>
      <c r="E163" s="113"/>
      <c r="F163" s="113"/>
      <c r="G163" s="113"/>
      <c r="H163" s="114"/>
      <c r="I163" s="113"/>
      <c r="J163" s="113"/>
      <c r="K163" s="113"/>
      <c r="L163" s="113"/>
      <c r="M163" s="85" t="str">
        <f t="shared" si="11"/>
        <v/>
      </c>
      <c r="N163" s="18"/>
      <c r="O163" s="85" t="str">
        <f t="shared" si="12"/>
        <v/>
      </c>
      <c r="P163" s="85">
        <f t="shared" si="13"/>
        <v>0</v>
      </c>
      <c r="Q163" s="85" t="str">
        <f t="shared" si="14"/>
        <v/>
      </c>
      <c r="R163" s="85" t="str">
        <f t="shared" si="15"/>
        <v/>
      </c>
    </row>
    <row r="164" spans="3:18" ht="17.45" customHeight="1" x14ac:dyDescent="0.2">
      <c r="C164" s="111"/>
      <c r="D164" s="112"/>
      <c r="E164" s="113"/>
      <c r="F164" s="113"/>
      <c r="G164" s="113"/>
      <c r="H164" s="114"/>
      <c r="I164" s="113"/>
      <c r="J164" s="113"/>
      <c r="K164" s="113"/>
      <c r="L164" s="113"/>
      <c r="M164" s="85" t="str">
        <f t="shared" si="11"/>
        <v/>
      </c>
      <c r="N164" s="18"/>
      <c r="O164" s="85" t="str">
        <f t="shared" si="12"/>
        <v/>
      </c>
      <c r="P164" s="85">
        <f t="shared" si="13"/>
        <v>0</v>
      </c>
      <c r="Q164" s="85" t="str">
        <f t="shared" si="14"/>
        <v/>
      </c>
      <c r="R164" s="85" t="str">
        <f t="shared" si="15"/>
        <v/>
      </c>
    </row>
    <row r="165" spans="3:18" ht="17.45" customHeight="1" x14ac:dyDescent="0.2">
      <c r="C165" s="111"/>
      <c r="D165" s="112"/>
      <c r="E165" s="113"/>
      <c r="F165" s="113"/>
      <c r="G165" s="113"/>
      <c r="H165" s="114"/>
      <c r="I165" s="113"/>
      <c r="J165" s="113"/>
      <c r="K165" s="113"/>
      <c r="L165" s="113"/>
      <c r="M165" s="85" t="str">
        <f t="shared" si="11"/>
        <v/>
      </c>
      <c r="N165" s="18"/>
      <c r="O165" s="85" t="str">
        <f t="shared" si="12"/>
        <v/>
      </c>
      <c r="P165" s="85">
        <f t="shared" si="13"/>
        <v>0</v>
      </c>
      <c r="Q165" s="85" t="str">
        <f t="shared" si="14"/>
        <v/>
      </c>
      <c r="R165" s="85" t="str">
        <f t="shared" si="15"/>
        <v/>
      </c>
    </row>
    <row r="166" spans="3:18" ht="17.45" customHeight="1" x14ac:dyDescent="0.2">
      <c r="C166" s="111"/>
      <c r="D166" s="112"/>
      <c r="E166" s="113"/>
      <c r="F166" s="113"/>
      <c r="G166" s="113"/>
      <c r="H166" s="114"/>
      <c r="I166" s="113"/>
      <c r="J166" s="113"/>
      <c r="K166" s="113"/>
      <c r="L166" s="113"/>
      <c r="M166" s="85" t="str">
        <f t="shared" si="11"/>
        <v/>
      </c>
      <c r="N166" s="18"/>
      <c r="O166" s="85" t="str">
        <f t="shared" si="12"/>
        <v/>
      </c>
      <c r="P166" s="85">
        <f t="shared" si="13"/>
        <v>0</v>
      </c>
      <c r="Q166" s="85" t="str">
        <f t="shared" si="14"/>
        <v/>
      </c>
      <c r="R166" s="85" t="str">
        <f t="shared" si="15"/>
        <v/>
      </c>
    </row>
    <row r="167" spans="3:18" ht="17.45" customHeight="1" x14ac:dyDescent="0.2">
      <c r="C167" s="111"/>
      <c r="D167" s="112"/>
      <c r="E167" s="113"/>
      <c r="F167" s="113"/>
      <c r="G167" s="113"/>
      <c r="H167" s="114"/>
      <c r="I167" s="113"/>
      <c r="J167" s="113"/>
      <c r="K167" s="113"/>
      <c r="L167" s="113"/>
      <c r="M167" s="85" t="str">
        <f t="shared" si="11"/>
        <v/>
      </c>
      <c r="N167" s="18"/>
      <c r="O167" s="85" t="str">
        <f t="shared" si="12"/>
        <v/>
      </c>
      <c r="P167" s="85">
        <f t="shared" si="13"/>
        <v>0</v>
      </c>
      <c r="Q167" s="85" t="str">
        <f t="shared" si="14"/>
        <v/>
      </c>
      <c r="R167" s="85" t="str">
        <f t="shared" si="15"/>
        <v/>
      </c>
    </row>
    <row r="168" spans="3:18" ht="17.45" customHeight="1" x14ac:dyDescent="0.2">
      <c r="C168" s="111"/>
      <c r="D168" s="112"/>
      <c r="E168" s="113"/>
      <c r="F168" s="113"/>
      <c r="G168" s="113"/>
      <c r="H168" s="114"/>
      <c r="I168" s="113"/>
      <c r="J168" s="113"/>
      <c r="K168" s="113"/>
      <c r="L168" s="113"/>
      <c r="M168" s="85" t="str">
        <f t="shared" si="11"/>
        <v/>
      </c>
      <c r="N168" s="18"/>
      <c r="O168" s="85" t="str">
        <f t="shared" si="12"/>
        <v/>
      </c>
      <c r="P168" s="85">
        <f t="shared" si="13"/>
        <v>0</v>
      </c>
      <c r="Q168" s="85" t="str">
        <f t="shared" si="14"/>
        <v/>
      </c>
      <c r="R168" s="85" t="str">
        <f t="shared" si="15"/>
        <v/>
      </c>
    </row>
    <row r="169" spans="3:18" ht="17.45" customHeight="1" x14ac:dyDescent="0.2">
      <c r="C169" s="111"/>
      <c r="D169" s="112"/>
      <c r="E169" s="113"/>
      <c r="F169" s="113"/>
      <c r="G169" s="113"/>
      <c r="H169" s="114"/>
      <c r="I169" s="113"/>
      <c r="J169" s="113"/>
      <c r="K169" s="113"/>
      <c r="L169" s="113"/>
      <c r="M169" s="85" t="str">
        <f t="shared" si="11"/>
        <v/>
      </c>
      <c r="N169" s="18"/>
      <c r="O169" s="85" t="str">
        <f t="shared" si="12"/>
        <v/>
      </c>
      <c r="P169" s="85">
        <f t="shared" si="13"/>
        <v>0</v>
      </c>
      <c r="Q169" s="85" t="str">
        <f t="shared" si="14"/>
        <v/>
      </c>
      <c r="R169" s="85" t="str">
        <f t="shared" si="15"/>
        <v/>
      </c>
    </row>
    <row r="170" spans="3:18" ht="17.45" customHeight="1" x14ac:dyDescent="0.2">
      <c r="C170" s="111"/>
      <c r="D170" s="112"/>
      <c r="E170" s="113"/>
      <c r="F170" s="113"/>
      <c r="G170" s="113"/>
      <c r="H170" s="114"/>
      <c r="I170" s="113"/>
      <c r="J170" s="113"/>
      <c r="K170" s="113"/>
      <c r="L170" s="113"/>
      <c r="M170" s="85" t="str">
        <f t="shared" si="11"/>
        <v/>
      </c>
      <c r="N170" s="18"/>
      <c r="O170" s="85" t="str">
        <f t="shared" si="12"/>
        <v/>
      </c>
      <c r="P170" s="85">
        <f t="shared" si="13"/>
        <v>0</v>
      </c>
      <c r="Q170" s="85" t="str">
        <f t="shared" si="14"/>
        <v/>
      </c>
      <c r="R170" s="85" t="str">
        <f t="shared" si="15"/>
        <v/>
      </c>
    </row>
    <row r="171" spans="3:18" ht="17.45" customHeight="1" x14ac:dyDescent="0.2">
      <c r="C171" s="111"/>
      <c r="D171" s="112"/>
      <c r="E171" s="113"/>
      <c r="F171" s="113"/>
      <c r="G171" s="113"/>
      <c r="H171" s="114"/>
      <c r="I171" s="113"/>
      <c r="J171" s="113"/>
      <c r="K171" s="113"/>
      <c r="L171" s="113"/>
      <c r="M171" s="85" t="str">
        <f t="shared" si="11"/>
        <v/>
      </c>
      <c r="N171" s="18"/>
      <c r="O171" s="85" t="str">
        <f t="shared" si="12"/>
        <v/>
      </c>
      <c r="P171" s="85">
        <f t="shared" si="13"/>
        <v>0</v>
      </c>
      <c r="Q171" s="85" t="str">
        <f t="shared" si="14"/>
        <v/>
      </c>
      <c r="R171" s="85" t="str">
        <f t="shared" si="15"/>
        <v/>
      </c>
    </row>
    <row r="172" spans="3:18" ht="17.45" customHeight="1" x14ac:dyDescent="0.2">
      <c r="C172" s="111"/>
      <c r="D172" s="112"/>
      <c r="E172" s="113"/>
      <c r="F172" s="113"/>
      <c r="G172" s="113"/>
      <c r="H172" s="114"/>
      <c r="I172" s="113"/>
      <c r="J172" s="113"/>
      <c r="K172" s="113"/>
      <c r="L172" s="113"/>
      <c r="M172" s="85" t="str">
        <f t="shared" si="11"/>
        <v/>
      </c>
      <c r="N172" s="18"/>
      <c r="O172" s="85" t="str">
        <f t="shared" si="12"/>
        <v/>
      </c>
      <c r="P172" s="85">
        <f t="shared" si="13"/>
        <v>0</v>
      </c>
      <c r="Q172" s="85" t="str">
        <f t="shared" si="14"/>
        <v/>
      </c>
      <c r="R172" s="85" t="str">
        <f t="shared" si="15"/>
        <v/>
      </c>
    </row>
    <row r="173" spans="3:18" ht="17.45" customHeight="1" x14ac:dyDescent="0.2">
      <c r="C173" s="111"/>
      <c r="D173" s="112"/>
      <c r="E173" s="113"/>
      <c r="F173" s="113"/>
      <c r="G173" s="113"/>
      <c r="H173" s="114"/>
      <c r="I173" s="113"/>
      <c r="J173" s="113"/>
      <c r="K173" s="113"/>
      <c r="L173" s="113"/>
      <c r="M173" s="85" t="str">
        <f t="shared" si="11"/>
        <v/>
      </c>
      <c r="N173" s="18"/>
      <c r="O173" s="85" t="str">
        <f t="shared" si="12"/>
        <v/>
      </c>
      <c r="P173" s="85">
        <f t="shared" si="13"/>
        <v>0</v>
      </c>
      <c r="Q173" s="85" t="str">
        <f t="shared" si="14"/>
        <v/>
      </c>
      <c r="R173" s="85" t="str">
        <f t="shared" si="15"/>
        <v/>
      </c>
    </row>
    <row r="174" spans="3:18" ht="17.45" customHeight="1" x14ac:dyDescent="0.2">
      <c r="C174" s="111"/>
      <c r="D174" s="112"/>
      <c r="E174" s="113"/>
      <c r="F174" s="113"/>
      <c r="G174" s="113"/>
      <c r="H174" s="114"/>
      <c r="I174" s="113"/>
      <c r="J174" s="113"/>
      <c r="K174" s="113"/>
      <c r="L174" s="113"/>
      <c r="M174" s="85" t="str">
        <f t="shared" si="11"/>
        <v/>
      </c>
      <c r="N174" s="18"/>
      <c r="O174" s="85" t="str">
        <f t="shared" si="12"/>
        <v/>
      </c>
      <c r="P174" s="85">
        <f t="shared" si="13"/>
        <v>0</v>
      </c>
      <c r="Q174" s="85" t="str">
        <f t="shared" si="14"/>
        <v/>
      </c>
      <c r="R174" s="85" t="str">
        <f t="shared" si="15"/>
        <v/>
      </c>
    </row>
    <row r="175" spans="3:18" ht="17.45" customHeight="1" x14ac:dyDescent="0.2">
      <c r="C175" s="111"/>
      <c r="D175" s="112"/>
      <c r="E175" s="113"/>
      <c r="F175" s="113"/>
      <c r="G175" s="113"/>
      <c r="H175" s="114"/>
      <c r="I175" s="113"/>
      <c r="J175" s="113"/>
      <c r="K175" s="113"/>
      <c r="L175" s="113"/>
      <c r="M175" s="85" t="str">
        <f t="shared" si="11"/>
        <v/>
      </c>
      <c r="N175" s="18"/>
      <c r="O175" s="85" t="str">
        <f t="shared" si="12"/>
        <v/>
      </c>
      <c r="P175" s="85">
        <f t="shared" si="13"/>
        <v>0</v>
      </c>
      <c r="Q175" s="85" t="str">
        <f t="shared" si="14"/>
        <v/>
      </c>
      <c r="R175" s="85" t="str">
        <f t="shared" si="15"/>
        <v/>
      </c>
    </row>
    <row r="176" spans="3:18" ht="17.45" customHeight="1" x14ac:dyDescent="0.2">
      <c r="C176" s="111"/>
      <c r="D176" s="112"/>
      <c r="E176" s="113"/>
      <c r="F176" s="113"/>
      <c r="G176" s="113"/>
      <c r="H176" s="114"/>
      <c r="I176" s="113"/>
      <c r="J176" s="113"/>
      <c r="K176" s="113"/>
      <c r="L176" s="113"/>
      <c r="M176" s="85" t="str">
        <f t="shared" si="11"/>
        <v/>
      </c>
      <c r="N176" s="18"/>
      <c r="O176" s="85" t="str">
        <f t="shared" si="12"/>
        <v/>
      </c>
      <c r="P176" s="85">
        <f t="shared" si="13"/>
        <v>0</v>
      </c>
      <c r="Q176" s="85" t="str">
        <f t="shared" si="14"/>
        <v/>
      </c>
      <c r="R176" s="85" t="str">
        <f t="shared" si="15"/>
        <v/>
      </c>
    </row>
    <row r="177" spans="3:18" ht="17.45" customHeight="1" x14ac:dyDescent="0.2">
      <c r="C177" s="111"/>
      <c r="D177" s="112"/>
      <c r="E177" s="113"/>
      <c r="F177" s="113"/>
      <c r="G177" s="113"/>
      <c r="H177" s="114"/>
      <c r="I177" s="113"/>
      <c r="J177" s="113"/>
      <c r="K177" s="113"/>
      <c r="L177" s="113"/>
      <c r="M177" s="85" t="str">
        <f t="shared" si="11"/>
        <v/>
      </c>
      <c r="N177" s="18"/>
      <c r="O177" s="85" t="str">
        <f t="shared" si="12"/>
        <v/>
      </c>
      <c r="P177" s="85">
        <f t="shared" si="13"/>
        <v>0</v>
      </c>
      <c r="Q177" s="85" t="str">
        <f t="shared" si="14"/>
        <v/>
      </c>
      <c r="R177" s="85" t="str">
        <f t="shared" si="15"/>
        <v/>
      </c>
    </row>
    <row r="178" spans="3:18" ht="17.45" customHeight="1" x14ac:dyDescent="0.2">
      <c r="C178" s="111"/>
      <c r="D178" s="112"/>
      <c r="E178" s="113"/>
      <c r="F178" s="113"/>
      <c r="G178" s="113"/>
      <c r="H178" s="114"/>
      <c r="I178" s="113"/>
      <c r="J178" s="113"/>
      <c r="K178" s="113"/>
      <c r="L178" s="113"/>
      <c r="M178" s="85" t="str">
        <f t="shared" si="11"/>
        <v/>
      </c>
      <c r="N178" s="18"/>
      <c r="O178" s="85" t="str">
        <f t="shared" si="12"/>
        <v/>
      </c>
      <c r="P178" s="85">
        <f t="shared" si="13"/>
        <v>0</v>
      </c>
      <c r="Q178" s="85" t="str">
        <f t="shared" si="14"/>
        <v/>
      </c>
      <c r="R178" s="85" t="str">
        <f t="shared" si="15"/>
        <v/>
      </c>
    </row>
    <row r="179" spans="3:18" ht="17.45" customHeight="1" x14ac:dyDescent="0.2">
      <c r="C179" s="111"/>
      <c r="D179" s="112"/>
      <c r="E179" s="113"/>
      <c r="F179" s="113"/>
      <c r="G179" s="113"/>
      <c r="H179" s="114"/>
      <c r="I179" s="113"/>
      <c r="J179" s="113"/>
      <c r="K179" s="113"/>
      <c r="L179" s="113"/>
      <c r="M179" s="85" t="str">
        <f t="shared" si="11"/>
        <v/>
      </c>
      <c r="N179" s="18"/>
      <c r="O179" s="85" t="str">
        <f t="shared" si="12"/>
        <v/>
      </c>
      <c r="P179" s="85">
        <f t="shared" si="13"/>
        <v>0</v>
      </c>
      <c r="Q179" s="85" t="str">
        <f t="shared" si="14"/>
        <v/>
      </c>
      <c r="R179" s="85" t="str">
        <f t="shared" si="15"/>
        <v/>
      </c>
    </row>
    <row r="180" spans="3:18" ht="17.45" customHeight="1" x14ac:dyDescent="0.2">
      <c r="C180" s="111"/>
      <c r="D180" s="112"/>
      <c r="E180" s="113"/>
      <c r="F180" s="113"/>
      <c r="G180" s="113"/>
      <c r="H180" s="114"/>
      <c r="I180" s="113"/>
      <c r="J180" s="113"/>
      <c r="K180" s="113"/>
      <c r="L180" s="113"/>
      <c r="M180" s="85" t="str">
        <f t="shared" si="11"/>
        <v/>
      </c>
      <c r="N180" s="18"/>
      <c r="O180" s="85" t="str">
        <f t="shared" si="12"/>
        <v/>
      </c>
      <c r="P180" s="85">
        <f t="shared" si="13"/>
        <v>0</v>
      </c>
      <c r="Q180" s="85" t="str">
        <f t="shared" si="14"/>
        <v/>
      </c>
      <c r="R180" s="85" t="str">
        <f t="shared" si="15"/>
        <v/>
      </c>
    </row>
    <row r="181" spans="3:18" ht="17.45" customHeight="1" x14ac:dyDescent="0.2">
      <c r="C181" s="111"/>
      <c r="D181" s="112"/>
      <c r="E181" s="113"/>
      <c r="F181" s="113"/>
      <c r="G181" s="113"/>
      <c r="H181" s="114"/>
      <c r="I181" s="113"/>
      <c r="J181" s="113"/>
      <c r="K181" s="113"/>
      <c r="L181" s="113"/>
      <c r="M181" s="85" t="str">
        <f t="shared" si="11"/>
        <v/>
      </c>
      <c r="N181" s="18"/>
      <c r="O181" s="85" t="str">
        <f t="shared" si="12"/>
        <v/>
      </c>
      <c r="P181" s="85">
        <f t="shared" si="13"/>
        <v>0</v>
      </c>
      <c r="Q181" s="85" t="str">
        <f t="shared" si="14"/>
        <v/>
      </c>
      <c r="R181" s="85" t="str">
        <f t="shared" si="15"/>
        <v/>
      </c>
    </row>
    <row r="182" spans="3:18" ht="17.45" customHeight="1" x14ac:dyDescent="0.2">
      <c r="C182" s="111"/>
      <c r="D182" s="112"/>
      <c r="E182" s="113"/>
      <c r="F182" s="113"/>
      <c r="G182" s="113"/>
      <c r="H182" s="114"/>
      <c r="I182" s="113"/>
      <c r="J182" s="113"/>
      <c r="K182" s="113"/>
      <c r="L182" s="113"/>
      <c r="M182" s="85" t="str">
        <f t="shared" si="11"/>
        <v/>
      </c>
      <c r="N182" s="18"/>
      <c r="O182" s="85" t="str">
        <f t="shared" si="12"/>
        <v/>
      </c>
      <c r="P182" s="85">
        <f t="shared" si="13"/>
        <v>0</v>
      </c>
      <c r="Q182" s="85" t="str">
        <f t="shared" si="14"/>
        <v/>
      </c>
      <c r="R182" s="85" t="str">
        <f t="shared" si="15"/>
        <v/>
      </c>
    </row>
    <row r="183" spans="3:18" ht="17.45" customHeight="1" x14ac:dyDescent="0.2">
      <c r="C183" s="111"/>
      <c r="D183" s="112"/>
      <c r="E183" s="113"/>
      <c r="F183" s="113"/>
      <c r="G183" s="113"/>
      <c r="H183" s="114"/>
      <c r="I183" s="113"/>
      <c r="J183" s="113"/>
      <c r="K183" s="113"/>
      <c r="L183" s="113"/>
      <c r="M183" s="85" t="str">
        <f t="shared" si="11"/>
        <v/>
      </c>
      <c r="N183" s="18"/>
      <c r="O183" s="85" t="str">
        <f t="shared" si="12"/>
        <v/>
      </c>
      <c r="P183" s="85">
        <f t="shared" si="13"/>
        <v>0</v>
      </c>
      <c r="Q183" s="85" t="str">
        <f t="shared" si="14"/>
        <v/>
      </c>
      <c r="R183" s="85" t="str">
        <f t="shared" si="15"/>
        <v/>
      </c>
    </row>
    <row r="184" spans="3:18" ht="17.45" customHeight="1" x14ac:dyDescent="0.2">
      <c r="C184" s="111"/>
      <c r="D184" s="112"/>
      <c r="E184" s="113"/>
      <c r="F184" s="113"/>
      <c r="G184" s="113"/>
      <c r="H184" s="114"/>
      <c r="I184" s="113"/>
      <c r="J184" s="113"/>
      <c r="K184" s="113"/>
      <c r="L184" s="113"/>
      <c r="M184" s="85" t="str">
        <f t="shared" si="11"/>
        <v/>
      </c>
      <c r="N184" s="18"/>
      <c r="O184" s="85" t="str">
        <f t="shared" si="12"/>
        <v/>
      </c>
      <c r="P184" s="85">
        <f t="shared" si="13"/>
        <v>0</v>
      </c>
      <c r="Q184" s="85" t="str">
        <f t="shared" si="14"/>
        <v/>
      </c>
      <c r="R184" s="85" t="str">
        <f t="shared" si="15"/>
        <v/>
      </c>
    </row>
    <row r="185" spans="3:18" ht="17.45" customHeight="1" x14ac:dyDescent="0.2">
      <c r="C185" s="111"/>
      <c r="D185" s="112"/>
      <c r="E185" s="113"/>
      <c r="F185" s="113"/>
      <c r="G185" s="113"/>
      <c r="H185" s="114"/>
      <c r="I185" s="113"/>
      <c r="J185" s="113"/>
      <c r="K185" s="113"/>
      <c r="L185" s="113"/>
      <c r="M185" s="85" t="str">
        <f t="shared" si="11"/>
        <v/>
      </c>
      <c r="N185" s="18"/>
      <c r="O185" s="85" t="str">
        <f t="shared" si="12"/>
        <v/>
      </c>
      <c r="P185" s="85">
        <f t="shared" si="13"/>
        <v>0</v>
      </c>
      <c r="Q185" s="85" t="str">
        <f t="shared" si="14"/>
        <v/>
      </c>
      <c r="R185" s="85" t="str">
        <f t="shared" si="15"/>
        <v/>
      </c>
    </row>
    <row r="186" spans="3:18" ht="17.45" customHeight="1" x14ac:dyDescent="0.2">
      <c r="C186" s="111"/>
      <c r="D186" s="112"/>
      <c r="E186" s="113"/>
      <c r="F186" s="113"/>
      <c r="G186" s="113"/>
      <c r="H186" s="114"/>
      <c r="I186" s="113"/>
      <c r="J186" s="113"/>
      <c r="K186" s="113"/>
      <c r="L186" s="113"/>
      <c r="M186" s="85" t="str">
        <f t="shared" si="11"/>
        <v/>
      </c>
      <c r="N186" s="18"/>
      <c r="O186" s="85" t="str">
        <f t="shared" si="12"/>
        <v/>
      </c>
      <c r="P186" s="85">
        <f t="shared" si="13"/>
        <v>0</v>
      </c>
      <c r="Q186" s="85" t="str">
        <f t="shared" si="14"/>
        <v/>
      </c>
      <c r="R186" s="85" t="str">
        <f t="shared" si="15"/>
        <v/>
      </c>
    </row>
    <row r="187" spans="3:18" ht="17.45" customHeight="1" x14ac:dyDescent="0.2">
      <c r="C187" s="111"/>
      <c r="D187" s="112"/>
      <c r="E187" s="113"/>
      <c r="F187" s="113"/>
      <c r="G187" s="113"/>
      <c r="H187" s="114"/>
      <c r="I187" s="113"/>
      <c r="J187" s="113"/>
      <c r="K187" s="113"/>
      <c r="L187" s="113"/>
      <c r="M187" s="85" t="str">
        <f t="shared" si="11"/>
        <v/>
      </c>
      <c r="N187" s="18"/>
      <c r="O187" s="85" t="str">
        <f t="shared" si="12"/>
        <v/>
      </c>
      <c r="P187" s="85">
        <f t="shared" si="13"/>
        <v>0</v>
      </c>
      <c r="Q187" s="85" t="str">
        <f t="shared" si="14"/>
        <v/>
      </c>
      <c r="R187" s="85" t="str">
        <f t="shared" si="15"/>
        <v/>
      </c>
    </row>
    <row r="188" spans="3:18" ht="17.45" customHeight="1" x14ac:dyDescent="0.2">
      <c r="C188" s="111"/>
      <c r="D188" s="112"/>
      <c r="E188" s="113"/>
      <c r="F188" s="113"/>
      <c r="G188" s="113"/>
      <c r="H188" s="114"/>
      <c r="I188" s="113"/>
      <c r="J188" s="113"/>
      <c r="K188" s="113"/>
      <c r="L188" s="113"/>
      <c r="M188" s="85" t="str">
        <f t="shared" si="11"/>
        <v/>
      </c>
      <c r="N188" s="18"/>
      <c r="O188" s="85" t="str">
        <f t="shared" si="12"/>
        <v/>
      </c>
      <c r="P188" s="85">
        <f t="shared" si="13"/>
        <v>0</v>
      </c>
      <c r="Q188" s="85" t="str">
        <f t="shared" si="14"/>
        <v/>
      </c>
      <c r="R188" s="85" t="str">
        <f t="shared" si="15"/>
        <v/>
      </c>
    </row>
    <row r="189" spans="3:18" ht="17.45" customHeight="1" x14ac:dyDescent="0.2">
      <c r="C189" s="111"/>
      <c r="D189" s="112"/>
      <c r="E189" s="113"/>
      <c r="F189" s="113"/>
      <c r="G189" s="113"/>
      <c r="H189" s="114"/>
      <c r="I189" s="113"/>
      <c r="J189" s="113"/>
      <c r="K189" s="113"/>
      <c r="L189" s="113"/>
      <c r="M189" s="85" t="str">
        <f t="shared" si="11"/>
        <v/>
      </c>
      <c r="N189" s="18"/>
      <c r="O189" s="85" t="str">
        <f t="shared" si="12"/>
        <v/>
      </c>
      <c r="P189" s="85">
        <f t="shared" si="13"/>
        <v>0</v>
      </c>
      <c r="Q189" s="85" t="str">
        <f t="shared" si="14"/>
        <v/>
      </c>
      <c r="R189" s="85" t="str">
        <f t="shared" si="15"/>
        <v/>
      </c>
    </row>
    <row r="190" spans="3:18" ht="17.45" customHeight="1" x14ac:dyDescent="0.2">
      <c r="C190" s="111"/>
      <c r="D190" s="112"/>
      <c r="E190" s="113"/>
      <c r="F190" s="113"/>
      <c r="G190" s="113"/>
      <c r="H190" s="114"/>
      <c r="I190" s="113"/>
      <c r="J190" s="113"/>
      <c r="K190" s="113"/>
      <c r="L190" s="113"/>
      <c r="M190" s="85" t="str">
        <f t="shared" si="11"/>
        <v/>
      </c>
      <c r="N190" s="18"/>
      <c r="O190" s="85" t="str">
        <f t="shared" si="12"/>
        <v/>
      </c>
      <c r="P190" s="85">
        <f t="shared" si="13"/>
        <v>0</v>
      </c>
      <c r="Q190" s="85" t="str">
        <f t="shared" si="14"/>
        <v/>
      </c>
      <c r="R190" s="85" t="str">
        <f t="shared" si="15"/>
        <v/>
      </c>
    </row>
    <row r="191" spans="3:18" ht="17.45" customHeight="1" x14ac:dyDescent="0.2">
      <c r="C191" s="111"/>
      <c r="D191" s="112"/>
      <c r="E191" s="113"/>
      <c r="F191" s="113"/>
      <c r="G191" s="113"/>
      <c r="H191" s="114"/>
      <c r="I191" s="113"/>
      <c r="J191" s="113"/>
      <c r="K191" s="113"/>
      <c r="L191" s="113"/>
      <c r="M191" s="85" t="str">
        <f t="shared" si="11"/>
        <v/>
      </c>
      <c r="N191" s="18"/>
      <c r="O191" s="85" t="str">
        <f t="shared" si="12"/>
        <v/>
      </c>
      <c r="P191" s="85">
        <f t="shared" si="13"/>
        <v>0</v>
      </c>
      <c r="Q191" s="85" t="str">
        <f t="shared" si="14"/>
        <v/>
      </c>
      <c r="R191" s="85" t="str">
        <f t="shared" si="15"/>
        <v/>
      </c>
    </row>
    <row r="192" spans="3:18" ht="17.45" customHeight="1" x14ac:dyDescent="0.2">
      <c r="C192" s="111"/>
      <c r="D192" s="112"/>
      <c r="E192" s="113"/>
      <c r="F192" s="113"/>
      <c r="G192" s="113"/>
      <c r="H192" s="114"/>
      <c r="I192" s="113"/>
      <c r="J192" s="113"/>
      <c r="K192" s="113"/>
      <c r="L192" s="113"/>
      <c r="M192" s="85" t="str">
        <f t="shared" si="11"/>
        <v/>
      </c>
      <c r="N192" s="18"/>
      <c r="O192" s="85" t="str">
        <f t="shared" si="12"/>
        <v/>
      </c>
      <c r="P192" s="85">
        <f t="shared" si="13"/>
        <v>0</v>
      </c>
      <c r="Q192" s="85" t="str">
        <f t="shared" si="14"/>
        <v/>
      </c>
      <c r="R192" s="85" t="str">
        <f t="shared" si="15"/>
        <v/>
      </c>
    </row>
    <row r="193" spans="3:18" ht="17.45" customHeight="1" x14ac:dyDescent="0.2">
      <c r="C193" s="111"/>
      <c r="D193" s="112"/>
      <c r="E193" s="113"/>
      <c r="F193" s="113"/>
      <c r="G193" s="113"/>
      <c r="H193" s="114"/>
      <c r="I193" s="113"/>
      <c r="J193" s="113"/>
      <c r="K193" s="113"/>
      <c r="L193" s="113"/>
      <c r="M193" s="85" t="str">
        <f t="shared" si="11"/>
        <v/>
      </c>
      <c r="N193" s="18"/>
      <c r="O193" s="85" t="str">
        <f t="shared" si="12"/>
        <v/>
      </c>
      <c r="P193" s="85">
        <f t="shared" si="13"/>
        <v>0</v>
      </c>
      <c r="Q193" s="85" t="str">
        <f t="shared" si="14"/>
        <v/>
      </c>
      <c r="R193" s="85" t="str">
        <f t="shared" si="15"/>
        <v/>
      </c>
    </row>
    <row r="194" spans="3:18" ht="17.45" customHeight="1" x14ac:dyDescent="0.2">
      <c r="C194" s="111"/>
      <c r="D194" s="112"/>
      <c r="E194" s="113"/>
      <c r="F194" s="113"/>
      <c r="G194" s="113"/>
      <c r="H194" s="114"/>
      <c r="I194" s="113"/>
      <c r="J194" s="113"/>
      <c r="K194" s="113"/>
      <c r="L194" s="113"/>
      <c r="M194" s="85" t="str">
        <f t="shared" si="11"/>
        <v/>
      </c>
      <c r="N194" s="18"/>
      <c r="O194" s="85" t="str">
        <f t="shared" si="12"/>
        <v/>
      </c>
      <c r="P194" s="85">
        <f t="shared" si="13"/>
        <v>0</v>
      </c>
      <c r="Q194" s="85" t="str">
        <f t="shared" si="14"/>
        <v/>
      </c>
      <c r="R194" s="85" t="str">
        <f t="shared" si="15"/>
        <v/>
      </c>
    </row>
    <row r="195" spans="3:18" ht="17.45" customHeight="1" x14ac:dyDescent="0.2">
      <c r="C195" s="111"/>
      <c r="D195" s="112"/>
      <c r="E195" s="113"/>
      <c r="F195" s="113"/>
      <c r="G195" s="113"/>
      <c r="H195" s="114"/>
      <c r="I195" s="113"/>
      <c r="J195" s="113"/>
      <c r="K195" s="113"/>
      <c r="L195" s="113"/>
      <c r="M195" s="85" t="str">
        <f t="shared" si="11"/>
        <v/>
      </c>
      <c r="N195" s="18"/>
      <c r="O195" s="85" t="str">
        <f t="shared" si="12"/>
        <v/>
      </c>
      <c r="P195" s="85">
        <f t="shared" si="13"/>
        <v>0</v>
      </c>
      <c r="Q195" s="85" t="str">
        <f t="shared" si="14"/>
        <v/>
      </c>
      <c r="R195" s="85" t="str">
        <f t="shared" si="15"/>
        <v/>
      </c>
    </row>
    <row r="196" spans="3:18" ht="17.45" customHeight="1" x14ac:dyDescent="0.2">
      <c r="C196" s="111"/>
      <c r="D196" s="112"/>
      <c r="E196" s="113"/>
      <c r="F196" s="113"/>
      <c r="G196" s="113"/>
      <c r="H196" s="114"/>
      <c r="I196" s="113"/>
      <c r="J196" s="113"/>
      <c r="K196" s="113"/>
      <c r="L196" s="113"/>
      <c r="M196" s="85" t="str">
        <f t="shared" si="11"/>
        <v/>
      </c>
      <c r="N196" s="18"/>
      <c r="O196" s="85" t="str">
        <f t="shared" si="12"/>
        <v/>
      </c>
      <c r="P196" s="85">
        <f t="shared" si="13"/>
        <v>0</v>
      </c>
      <c r="Q196" s="85" t="str">
        <f t="shared" si="14"/>
        <v/>
      </c>
      <c r="R196" s="85" t="str">
        <f t="shared" si="15"/>
        <v/>
      </c>
    </row>
    <row r="197" spans="3:18" ht="17.45" customHeight="1" x14ac:dyDescent="0.2">
      <c r="C197" s="111"/>
      <c r="D197" s="112"/>
      <c r="E197" s="113"/>
      <c r="F197" s="113"/>
      <c r="G197" s="113"/>
      <c r="H197" s="114"/>
      <c r="I197" s="113"/>
      <c r="J197" s="113"/>
      <c r="K197" s="113"/>
      <c r="L197" s="113"/>
      <c r="M197" s="85" t="str">
        <f t="shared" si="11"/>
        <v/>
      </c>
      <c r="N197" s="18"/>
      <c r="O197" s="85" t="str">
        <f t="shared" si="12"/>
        <v/>
      </c>
      <c r="P197" s="85">
        <f t="shared" si="13"/>
        <v>0</v>
      </c>
      <c r="Q197" s="85" t="str">
        <f t="shared" si="14"/>
        <v/>
      </c>
      <c r="R197" s="85" t="str">
        <f t="shared" si="15"/>
        <v/>
      </c>
    </row>
    <row r="198" spans="3:18" ht="17.45" customHeight="1" x14ac:dyDescent="0.2">
      <c r="C198" s="111"/>
      <c r="D198" s="112"/>
      <c r="E198" s="113"/>
      <c r="F198" s="113"/>
      <c r="G198" s="113"/>
      <c r="H198" s="114"/>
      <c r="I198" s="113"/>
      <c r="J198" s="113"/>
      <c r="K198" s="113"/>
      <c r="L198" s="113"/>
      <c r="M198" s="85" t="str">
        <f t="shared" si="11"/>
        <v/>
      </c>
      <c r="N198" s="18"/>
      <c r="O198" s="85" t="str">
        <f t="shared" si="12"/>
        <v/>
      </c>
      <c r="P198" s="85">
        <f t="shared" si="13"/>
        <v>0</v>
      </c>
      <c r="Q198" s="85" t="str">
        <f t="shared" si="14"/>
        <v/>
      </c>
      <c r="R198" s="85" t="str">
        <f t="shared" si="15"/>
        <v/>
      </c>
    </row>
    <row r="199" spans="3:18" ht="17.45" customHeight="1" x14ac:dyDescent="0.2">
      <c r="C199" s="111"/>
      <c r="D199" s="112"/>
      <c r="E199" s="113"/>
      <c r="F199" s="113"/>
      <c r="G199" s="113"/>
      <c r="H199" s="114"/>
      <c r="I199" s="113"/>
      <c r="J199" s="113"/>
      <c r="K199" s="113"/>
      <c r="L199" s="113"/>
      <c r="M199" s="85" t="str">
        <f t="shared" si="11"/>
        <v/>
      </c>
      <c r="N199" s="18"/>
      <c r="O199" s="85" t="str">
        <f t="shared" si="12"/>
        <v/>
      </c>
      <c r="P199" s="85">
        <f t="shared" si="13"/>
        <v>0</v>
      </c>
      <c r="Q199" s="85" t="str">
        <f t="shared" si="14"/>
        <v/>
      </c>
      <c r="R199" s="85" t="str">
        <f t="shared" si="15"/>
        <v/>
      </c>
    </row>
    <row r="200" spans="3:18" ht="17.45" customHeight="1" x14ac:dyDescent="0.2">
      <c r="C200" s="111"/>
      <c r="D200" s="112"/>
      <c r="E200" s="113"/>
      <c r="F200" s="113"/>
      <c r="G200" s="113"/>
      <c r="H200" s="114"/>
      <c r="I200" s="113"/>
      <c r="J200" s="113"/>
      <c r="K200" s="113"/>
      <c r="L200" s="113"/>
      <c r="M200" s="85" t="str">
        <f t="shared" si="11"/>
        <v/>
      </c>
      <c r="N200" s="18"/>
      <c r="O200" s="85" t="str">
        <f t="shared" si="12"/>
        <v/>
      </c>
      <c r="P200" s="85">
        <f t="shared" si="13"/>
        <v>0</v>
      </c>
      <c r="Q200" s="85" t="str">
        <f t="shared" si="14"/>
        <v/>
      </c>
      <c r="R200" s="85" t="str">
        <f t="shared" si="15"/>
        <v/>
      </c>
    </row>
    <row r="201" spans="3:18" ht="17.45" customHeight="1" x14ac:dyDescent="0.2">
      <c r="C201" s="111"/>
      <c r="D201" s="112"/>
      <c r="E201" s="113"/>
      <c r="F201" s="113"/>
      <c r="G201" s="113"/>
      <c r="H201" s="114"/>
      <c r="I201" s="113"/>
      <c r="J201" s="113"/>
      <c r="K201" s="113"/>
      <c r="L201" s="113"/>
      <c r="M201" s="85" t="str">
        <f t="shared" si="11"/>
        <v/>
      </c>
      <c r="N201" s="18"/>
      <c r="O201" s="85" t="str">
        <f t="shared" si="12"/>
        <v/>
      </c>
      <c r="P201" s="85">
        <f t="shared" si="13"/>
        <v>0</v>
      </c>
      <c r="Q201" s="85" t="str">
        <f t="shared" si="14"/>
        <v/>
      </c>
      <c r="R201" s="85" t="str">
        <f t="shared" si="15"/>
        <v/>
      </c>
    </row>
    <row r="202" spans="3:18" ht="17.45" customHeight="1" x14ac:dyDescent="0.2">
      <c r="C202" s="111"/>
      <c r="D202" s="112"/>
      <c r="E202" s="113"/>
      <c r="F202" s="113"/>
      <c r="G202" s="113"/>
      <c r="H202" s="114"/>
      <c r="I202" s="113"/>
      <c r="J202" s="113"/>
      <c r="K202" s="113"/>
      <c r="L202" s="113"/>
      <c r="M202" s="85" t="str">
        <f t="shared" si="11"/>
        <v/>
      </c>
      <c r="N202" s="18"/>
      <c r="O202" s="85" t="str">
        <f t="shared" si="12"/>
        <v/>
      </c>
      <c r="P202" s="85">
        <f t="shared" si="13"/>
        <v>0</v>
      </c>
      <c r="Q202" s="85" t="str">
        <f t="shared" si="14"/>
        <v/>
      </c>
      <c r="R202" s="85" t="str">
        <f t="shared" si="15"/>
        <v/>
      </c>
    </row>
    <row r="203" spans="3:18" ht="17.45" customHeight="1" x14ac:dyDescent="0.2">
      <c r="C203" s="111"/>
      <c r="D203" s="112"/>
      <c r="E203" s="113"/>
      <c r="F203" s="113"/>
      <c r="G203" s="113"/>
      <c r="H203" s="114"/>
      <c r="I203" s="113"/>
      <c r="J203" s="113"/>
      <c r="K203" s="113"/>
      <c r="L203" s="113"/>
      <c r="M203" s="85" t="str">
        <f t="shared" si="11"/>
        <v/>
      </c>
      <c r="N203" s="18"/>
      <c r="O203" s="85" t="str">
        <f t="shared" si="12"/>
        <v/>
      </c>
      <c r="P203" s="85">
        <f t="shared" si="13"/>
        <v>0</v>
      </c>
      <c r="Q203" s="85" t="str">
        <f t="shared" si="14"/>
        <v/>
      </c>
      <c r="R203" s="85" t="str">
        <f t="shared" si="15"/>
        <v/>
      </c>
    </row>
    <row r="204" spans="3:18" ht="17.45" customHeight="1" x14ac:dyDescent="0.2">
      <c r="C204" s="111"/>
      <c r="D204" s="112"/>
      <c r="E204" s="113"/>
      <c r="F204" s="113"/>
      <c r="G204" s="113"/>
      <c r="H204" s="114"/>
      <c r="I204" s="113"/>
      <c r="J204" s="113"/>
      <c r="K204" s="113"/>
      <c r="L204" s="113"/>
      <c r="M204" s="85" t="str">
        <f t="shared" si="11"/>
        <v/>
      </c>
      <c r="N204" s="18"/>
      <c r="O204" s="85" t="str">
        <f t="shared" si="12"/>
        <v/>
      </c>
      <c r="P204" s="85">
        <f t="shared" si="13"/>
        <v>0</v>
      </c>
      <c r="Q204" s="85" t="str">
        <f t="shared" si="14"/>
        <v/>
      </c>
      <c r="R204" s="85" t="str">
        <f t="shared" si="15"/>
        <v/>
      </c>
    </row>
    <row r="205" spans="3:18" ht="17.45" customHeight="1" x14ac:dyDescent="0.2">
      <c r="C205" s="111"/>
      <c r="D205" s="112"/>
      <c r="E205" s="113"/>
      <c r="F205" s="113"/>
      <c r="G205" s="113"/>
      <c r="H205" s="114"/>
      <c r="I205" s="113"/>
      <c r="J205" s="113"/>
      <c r="K205" s="113"/>
      <c r="L205" s="113"/>
      <c r="M205" s="85" t="str">
        <f t="shared" si="11"/>
        <v/>
      </c>
      <c r="N205" s="18"/>
      <c r="O205" s="85" t="str">
        <f t="shared" si="12"/>
        <v/>
      </c>
      <c r="P205" s="85">
        <f t="shared" si="13"/>
        <v>0</v>
      </c>
      <c r="Q205" s="85" t="str">
        <f t="shared" si="14"/>
        <v/>
      </c>
      <c r="R205" s="85" t="str">
        <f t="shared" si="15"/>
        <v/>
      </c>
    </row>
    <row r="206" spans="3:18" ht="17.45" customHeight="1" x14ac:dyDescent="0.2">
      <c r="C206" s="111"/>
      <c r="D206" s="112"/>
      <c r="E206" s="113"/>
      <c r="F206" s="113"/>
      <c r="G206" s="113"/>
      <c r="H206" s="114"/>
      <c r="I206" s="113"/>
      <c r="J206" s="113"/>
      <c r="K206" s="113"/>
      <c r="L206" s="113"/>
      <c r="M206" s="85" t="str">
        <f t="shared" si="11"/>
        <v/>
      </c>
      <c r="N206" s="18"/>
      <c r="O206" s="85" t="str">
        <f t="shared" si="12"/>
        <v/>
      </c>
      <c r="P206" s="85">
        <f t="shared" si="13"/>
        <v>0</v>
      </c>
      <c r="Q206" s="85" t="str">
        <f t="shared" si="14"/>
        <v/>
      </c>
      <c r="R206" s="85" t="str">
        <f t="shared" si="15"/>
        <v/>
      </c>
    </row>
    <row r="207" spans="3:18" ht="17.45" customHeight="1" x14ac:dyDescent="0.2">
      <c r="C207" s="111"/>
      <c r="D207" s="112"/>
      <c r="E207" s="113"/>
      <c r="F207" s="113"/>
      <c r="G207" s="113"/>
      <c r="H207" s="114"/>
      <c r="I207" s="113"/>
      <c r="J207" s="113"/>
      <c r="K207" s="113"/>
      <c r="L207" s="113"/>
      <c r="M207" s="85" t="str">
        <f t="shared" ref="M207:M270" si="16">IF(G207&amp;I207&amp;J207&amp;K207&amp;L207="","",G207+I207+J207-K207-L207)</f>
        <v/>
      </c>
      <c r="N207" s="18"/>
      <c r="O207" s="85" t="str">
        <f t="shared" ref="O207:O270" si="17">IF($H207="E",G207,"")</f>
        <v/>
      </c>
      <c r="P207" s="85">
        <f t="shared" si="13"/>
        <v>0</v>
      </c>
      <c r="Q207" s="85" t="str">
        <f t="shared" si="14"/>
        <v/>
      </c>
      <c r="R207" s="85" t="str">
        <f t="shared" si="15"/>
        <v/>
      </c>
    </row>
    <row r="208" spans="3:18" ht="17.45" customHeight="1" x14ac:dyDescent="0.2">
      <c r="C208" s="111"/>
      <c r="D208" s="112"/>
      <c r="E208" s="113"/>
      <c r="F208" s="113"/>
      <c r="G208" s="113"/>
      <c r="H208" s="114"/>
      <c r="I208" s="113"/>
      <c r="J208" s="113"/>
      <c r="K208" s="113"/>
      <c r="L208" s="113"/>
      <c r="M208" s="85" t="str">
        <f t="shared" si="16"/>
        <v/>
      </c>
      <c r="N208" s="18"/>
      <c r="O208" s="85" t="str">
        <f t="shared" si="17"/>
        <v/>
      </c>
      <c r="P208" s="85">
        <f t="shared" ref="P208:P271" si="18">IF($H208=0%,G208,"")</f>
        <v>0</v>
      </c>
      <c r="Q208" s="85" t="str">
        <f t="shared" ref="Q208:Q271" si="19">IF(OR($H208=2%,$H208=6%,$H208=8%),$I208/$H208,"")</f>
        <v/>
      </c>
      <c r="R208" s="85" t="str">
        <f t="shared" ref="R208:R271" si="20">IF(OR($H208=15%,$H208=16%),$I208/$H208,"")</f>
        <v/>
      </c>
    </row>
    <row r="209" spans="3:18" ht="17.45" customHeight="1" x14ac:dyDescent="0.2">
      <c r="C209" s="111"/>
      <c r="D209" s="112"/>
      <c r="E209" s="113"/>
      <c r="F209" s="113"/>
      <c r="G209" s="113"/>
      <c r="H209" s="114"/>
      <c r="I209" s="113"/>
      <c r="J209" s="113"/>
      <c r="K209" s="113"/>
      <c r="L209" s="113"/>
      <c r="M209" s="85" t="str">
        <f t="shared" si="16"/>
        <v/>
      </c>
      <c r="N209" s="18"/>
      <c r="O209" s="85" t="str">
        <f t="shared" si="17"/>
        <v/>
      </c>
      <c r="P209" s="85">
        <f t="shared" si="18"/>
        <v>0</v>
      </c>
      <c r="Q209" s="85" t="str">
        <f t="shared" si="19"/>
        <v/>
      </c>
      <c r="R209" s="85" t="str">
        <f t="shared" si="20"/>
        <v/>
      </c>
    </row>
    <row r="210" spans="3:18" ht="17.45" customHeight="1" x14ac:dyDescent="0.2">
      <c r="C210" s="111"/>
      <c r="D210" s="112"/>
      <c r="E210" s="113"/>
      <c r="F210" s="113"/>
      <c r="G210" s="113"/>
      <c r="H210" s="114"/>
      <c r="I210" s="113"/>
      <c r="J210" s="113"/>
      <c r="K210" s="113"/>
      <c r="L210" s="113"/>
      <c r="M210" s="85" t="str">
        <f t="shared" si="16"/>
        <v/>
      </c>
      <c r="N210" s="18"/>
      <c r="O210" s="85" t="str">
        <f t="shared" si="17"/>
        <v/>
      </c>
      <c r="P210" s="85">
        <f t="shared" si="18"/>
        <v>0</v>
      </c>
      <c r="Q210" s="85" t="str">
        <f t="shared" si="19"/>
        <v/>
      </c>
      <c r="R210" s="85" t="str">
        <f t="shared" si="20"/>
        <v/>
      </c>
    </row>
    <row r="211" spans="3:18" ht="17.45" customHeight="1" x14ac:dyDescent="0.2">
      <c r="C211" s="111"/>
      <c r="D211" s="112"/>
      <c r="E211" s="113"/>
      <c r="F211" s="113"/>
      <c r="G211" s="113"/>
      <c r="H211" s="114"/>
      <c r="I211" s="113"/>
      <c r="J211" s="113"/>
      <c r="K211" s="113"/>
      <c r="L211" s="113"/>
      <c r="M211" s="85" t="str">
        <f t="shared" si="16"/>
        <v/>
      </c>
      <c r="N211" s="18"/>
      <c r="O211" s="85" t="str">
        <f t="shared" si="17"/>
        <v/>
      </c>
      <c r="P211" s="85">
        <f t="shared" si="18"/>
        <v>0</v>
      </c>
      <c r="Q211" s="85" t="str">
        <f t="shared" si="19"/>
        <v/>
      </c>
      <c r="R211" s="85" t="str">
        <f t="shared" si="20"/>
        <v/>
      </c>
    </row>
    <row r="212" spans="3:18" ht="17.45" customHeight="1" x14ac:dyDescent="0.2">
      <c r="C212" s="111"/>
      <c r="D212" s="112"/>
      <c r="E212" s="113"/>
      <c r="F212" s="113"/>
      <c r="G212" s="113"/>
      <c r="H212" s="114"/>
      <c r="I212" s="113"/>
      <c r="J212" s="113"/>
      <c r="K212" s="113"/>
      <c r="L212" s="113"/>
      <c r="M212" s="85" t="str">
        <f t="shared" si="16"/>
        <v/>
      </c>
      <c r="N212" s="18"/>
      <c r="O212" s="85" t="str">
        <f t="shared" si="17"/>
        <v/>
      </c>
      <c r="P212" s="85">
        <f t="shared" si="18"/>
        <v>0</v>
      </c>
      <c r="Q212" s="85" t="str">
        <f t="shared" si="19"/>
        <v/>
      </c>
      <c r="R212" s="85" t="str">
        <f t="shared" si="20"/>
        <v/>
      </c>
    </row>
    <row r="213" spans="3:18" ht="17.45" customHeight="1" x14ac:dyDescent="0.2">
      <c r="C213" s="111"/>
      <c r="D213" s="112"/>
      <c r="E213" s="113"/>
      <c r="F213" s="113"/>
      <c r="G213" s="113"/>
      <c r="H213" s="114"/>
      <c r="I213" s="113"/>
      <c r="J213" s="113"/>
      <c r="K213" s="113"/>
      <c r="L213" s="113"/>
      <c r="M213" s="85" t="str">
        <f t="shared" si="16"/>
        <v/>
      </c>
      <c r="N213" s="18"/>
      <c r="O213" s="85" t="str">
        <f t="shared" si="17"/>
        <v/>
      </c>
      <c r="P213" s="85">
        <f t="shared" si="18"/>
        <v>0</v>
      </c>
      <c r="Q213" s="85" t="str">
        <f t="shared" si="19"/>
        <v/>
      </c>
      <c r="R213" s="85" t="str">
        <f t="shared" si="20"/>
        <v/>
      </c>
    </row>
    <row r="214" spans="3:18" ht="17.45" customHeight="1" x14ac:dyDescent="0.2">
      <c r="C214" s="111"/>
      <c r="D214" s="112"/>
      <c r="E214" s="113"/>
      <c r="F214" s="113"/>
      <c r="G214" s="113"/>
      <c r="H214" s="114"/>
      <c r="I214" s="113"/>
      <c r="J214" s="113"/>
      <c r="K214" s="113"/>
      <c r="L214" s="113"/>
      <c r="M214" s="85" t="str">
        <f t="shared" si="16"/>
        <v/>
      </c>
      <c r="N214" s="18"/>
      <c r="O214" s="85" t="str">
        <f t="shared" si="17"/>
        <v/>
      </c>
      <c r="P214" s="85">
        <f t="shared" si="18"/>
        <v>0</v>
      </c>
      <c r="Q214" s="85" t="str">
        <f t="shared" si="19"/>
        <v/>
      </c>
      <c r="R214" s="85" t="str">
        <f t="shared" si="20"/>
        <v/>
      </c>
    </row>
    <row r="215" spans="3:18" ht="17.45" customHeight="1" x14ac:dyDescent="0.2">
      <c r="C215" s="111"/>
      <c r="D215" s="112"/>
      <c r="E215" s="113"/>
      <c r="F215" s="113"/>
      <c r="G215" s="113"/>
      <c r="H215" s="114"/>
      <c r="I215" s="113"/>
      <c r="J215" s="113"/>
      <c r="K215" s="113"/>
      <c r="L215" s="113"/>
      <c r="M215" s="85" t="str">
        <f t="shared" si="16"/>
        <v/>
      </c>
      <c r="N215" s="18"/>
      <c r="O215" s="85" t="str">
        <f t="shared" si="17"/>
        <v/>
      </c>
      <c r="P215" s="85">
        <f t="shared" si="18"/>
        <v>0</v>
      </c>
      <c r="Q215" s="85" t="str">
        <f t="shared" si="19"/>
        <v/>
      </c>
      <c r="R215" s="85" t="str">
        <f t="shared" si="20"/>
        <v/>
      </c>
    </row>
    <row r="216" spans="3:18" ht="17.45" customHeight="1" x14ac:dyDescent="0.2">
      <c r="C216" s="111"/>
      <c r="D216" s="112"/>
      <c r="E216" s="113"/>
      <c r="F216" s="113"/>
      <c r="G216" s="113"/>
      <c r="H216" s="114"/>
      <c r="I216" s="113"/>
      <c r="J216" s="113"/>
      <c r="K216" s="113"/>
      <c r="L216" s="113"/>
      <c r="M216" s="85" t="str">
        <f t="shared" si="16"/>
        <v/>
      </c>
      <c r="N216" s="18"/>
      <c r="O216" s="85" t="str">
        <f t="shared" si="17"/>
        <v/>
      </c>
      <c r="P216" s="85">
        <f t="shared" si="18"/>
        <v>0</v>
      </c>
      <c r="Q216" s="85" t="str">
        <f t="shared" si="19"/>
        <v/>
      </c>
      <c r="R216" s="85" t="str">
        <f t="shared" si="20"/>
        <v/>
      </c>
    </row>
    <row r="217" spans="3:18" ht="17.45" customHeight="1" x14ac:dyDescent="0.2">
      <c r="C217" s="111"/>
      <c r="D217" s="112"/>
      <c r="E217" s="113"/>
      <c r="F217" s="113"/>
      <c r="G217" s="113"/>
      <c r="H217" s="114"/>
      <c r="I217" s="113"/>
      <c r="J217" s="113"/>
      <c r="K217" s="113"/>
      <c r="L217" s="113"/>
      <c r="M217" s="85" t="str">
        <f t="shared" si="16"/>
        <v/>
      </c>
      <c r="N217" s="18"/>
      <c r="O217" s="85" t="str">
        <f t="shared" si="17"/>
        <v/>
      </c>
      <c r="P217" s="85">
        <f t="shared" si="18"/>
        <v>0</v>
      </c>
      <c r="Q217" s="85" t="str">
        <f t="shared" si="19"/>
        <v/>
      </c>
      <c r="R217" s="85" t="str">
        <f t="shared" si="20"/>
        <v/>
      </c>
    </row>
    <row r="218" spans="3:18" ht="17.45" customHeight="1" x14ac:dyDescent="0.2">
      <c r="C218" s="111"/>
      <c r="D218" s="112"/>
      <c r="E218" s="113"/>
      <c r="F218" s="113"/>
      <c r="G218" s="113"/>
      <c r="H218" s="114"/>
      <c r="I218" s="113"/>
      <c r="J218" s="113"/>
      <c r="K218" s="113"/>
      <c r="L218" s="113"/>
      <c r="M218" s="85" t="str">
        <f t="shared" si="16"/>
        <v/>
      </c>
      <c r="N218" s="18"/>
      <c r="O218" s="85" t="str">
        <f t="shared" si="17"/>
        <v/>
      </c>
      <c r="P218" s="85">
        <f t="shared" si="18"/>
        <v>0</v>
      </c>
      <c r="Q218" s="85" t="str">
        <f t="shared" si="19"/>
        <v/>
      </c>
      <c r="R218" s="85" t="str">
        <f t="shared" si="20"/>
        <v/>
      </c>
    </row>
    <row r="219" spans="3:18" ht="17.45" customHeight="1" x14ac:dyDescent="0.2">
      <c r="C219" s="111"/>
      <c r="D219" s="112"/>
      <c r="E219" s="113"/>
      <c r="F219" s="113"/>
      <c r="G219" s="113"/>
      <c r="H219" s="114"/>
      <c r="I219" s="113"/>
      <c r="J219" s="113"/>
      <c r="K219" s="113"/>
      <c r="L219" s="113"/>
      <c r="M219" s="85" t="str">
        <f t="shared" si="16"/>
        <v/>
      </c>
      <c r="N219" s="18"/>
      <c r="O219" s="85" t="str">
        <f t="shared" si="17"/>
        <v/>
      </c>
      <c r="P219" s="85">
        <f t="shared" si="18"/>
        <v>0</v>
      </c>
      <c r="Q219" s="85" t="str">
        <f t="shared" si="19"/>
        <v/>
      </c>
      <c r="R219" s="85" t="str">
        <f t="shared" si="20"/>
        <v/>
      </c>
    </row>
    <row r="220" spans="3:18" ht="17.45" customHeight="1" x14ac:dyDescent="0.2">
      <c r="C220" s="111"/>
      <c r="D220" s="112"/>
      <c r="E220" s="113"/>
      <c r="F220" s="113"/>
      <c r="G220" s="113"/>
      <c r="H220" s="114"/>
      <c r="I220" s="113"/>
      <c r="J220" s="113"/>
      <c r="K220" s="113"/>
      <c r="L220" s="113"/>
      <c r="M220" s="85" t="str">
        <f t="shared" si="16"/>
        <v/>
      </c>
      <c r="N220" s="18"/>
      <c r="O220" s="85" t="str">
        <f t="shared" si="17"/>
        <v/>
      </c>
      <c r="P220" s="85">
        <f t="shared" si="18"/>
        <v>0</v>
      </c>
      <c r="Q220" s="85" t="str">
        <f t="shared" si="19"/>
        <v/>
      </c>
      <c r="R220" s="85" t="str">
        <f t="shared" si="20"/>
        <v/>
      </c>
    </row>
    <row r="221" spans="3:18" ht="17.45" customHeight="1" x14ac:dyDescent="0.2">
      <c r="C221" s="111"/>
      <c r="D221" s="112"/>
      <c r="E221" s="113"/>
      <c r="F221" s="113"/>
      <c r="G221" s="113"/>
      <c r="H221" s="114"/>
      <c r="I221" s="113"/>
      <c r="J221" s="113"/>
      <c r="K221" s="113"/>
      <c r="L221" s="113"/>
      <c r="M221" s="85" t="str">
        <f t="shared" si="16"/>
        <v/>
      </c>
      <c r="N221" s="18"/>
      <c r="O221" s="85" t="str">
        <f t="shared" si="17"/>
        <v/>
      </c>
      <c r="P221" s="85">
        <f t="shared" si="18"/>
        <v>0</v>
      </c>
      <c r="Q221" s="85" t="str">
        <f t="shared" si="19"/>
        <v/>
      </c>
      <c r="R221" s="85" t="str">
        <f t="shared" si="20"/>
        <v/>
      </c>
    </row>
    <row r="222" spans="3:18" ht="17.45" customHeight="1" x14ac:dyDescent="0.2">
      <c r="C222" s="111"/>
      <c r="D222" s="112"/>
      <c r="E222" s="113"/>
      <c r="F222" s="113"/>
      <c r="G222" s="113"/>
      <c r="H222" s="114"/>
      <c r="I222" s="113"/>
      <c r="J222" s="113"/>
      <c r="K222" s="113"/>
      <c r="L222" s="113"/>
      <c r="M222" s="85" t="str">
        <f t="shared" si="16"/>
        <v/>
      </c>
      <c r="N222" s="18"/>
      <c r="O222" s="85" t="str">
        <f t="shared" si="17"/>
        <v/>
      </c>
      <c r="P222" s="85">
        <f t="shared" si="18"/>
        <v>0</v>
      </c>
      <c r="Q222" s="85" t="str">
        <f t="shared" si="19"/>
        <v/>
      </c>
      <c r="R222" s="85" t="str">
        <f t="shared" si="20"/>
        <v/>
      </c>
    </row>
    <row r="223" spans="3:18" ht="17.45" customHeight="1" x14ac:dyDescent="0.2">
      <c r="C223" s="111"/>
      <c r="D223" s="112"/>
      <c r="E223" s="113"/>
      <c r="F223" s="113"/>
      <c r="G223" s="113"/>
      <c r="H223" s="114"/>
      <c r="I223" s="113"/>
      <c r="J223" s="113"/>
      <c r="K223" s="113"/>
      <c r="L223" s="113"/>
      <c r="M223" s="85" t="str">
        <f t="shared" si="16"/>
        <v/>
      </c>
      <c r="N223" s="18"/>
      <c r="O223" s="85" t="str">
        <f t="shared" si="17"/>
        <v/>
      </c>
      <c r="P223" s="85">
        <f t="shared" si="18"/>
        <v>0</v>
      </c>
      <c r="Q223" s="85" t="str">
        <f t="shared" si="19"/>
        <v/>
      </c>
      <c r="R223" s="85" t="str">
        <f t="shared" si="20"/>
        <v/>
      </c>
    </row>
    <row r="224" spans="3:18" ht="17.45" customHeight="1" x14ac:dyDescent="0.2">
      <c r="C224" s="111"/>
      <c r="D224" s="112"/>
      <c r="E224" s="113"/>
      <c r="F224" s="113"/>
      <c r="G224" s="113"/>
      <c r="H224" s="114"/>
      <c r="I224" s="113"/>
      <c r="J224" s="113"/>
      <c r="K224" s="113"/>
      <c r="L224" s="113"/>
      <c r="M224" s="85" t="str">
        <f t="shared" si="16"/>
        <v/>
      </c>
      <c r="N224" s="18"/>
      <c r="O224" s="85" t="str">
        <f t="shared" si="17"/>
        <v/>
      </c>
      <c r="P224" s="85">
        <f t="shared" si="18"/>
        <v>0</v>
      </c>
      <c r="Q224" s="85" t="str">
        <f t="shared" si="19"/>
        <v/>
      </c>
      <c r="R224" s="85" t="str">
        <f t="shared" si="20"/>
        <v/>
      </c>
    </row>
    <row r="225" spans="3:18" ht="17.45" customHeight="1" x14ac:dyDescent="0.2">
      <c r="C225" s="111"/>
      <c r="D225" s="112"/>
      <c r="E225" s="113"/>
      <c r="F225" s="113"/>
      <c r="G225" s="113"/>
      <c r="H225" s="114"/>
      <c r="I225" s="113"/>
      <c r="J225" s="113"/>
      <c r="K225" s="113"/>
      <c r="L225" s="113"/>
      <c r="M225" s="85" t="str">
        <f t="shared" si="16"/>
        <v/>
      </c>
      <c r="N225" s="18"/>
      <c r="O225" s="85" t="str">
        <f t="shared" si="17"/>
        <v/>
      </c>
      <c r="P225" s="85">
        <f t="shared" si="18"/>
        <v>0</v>
      </c>
      <c r="Q225" s="85" t="str">
        <f t="shared" si="19"/>
        <v/>
      </c>
      <c r="R225" s="85" t="str">
        <f t="shared" si="20"/>
        <v/>
      </c>
    </row>
    <row r="226" spans="3:18" ht="17.45" customHeight="1" x14ac:dyDescent="0.2">
      <c r="C226" s="111"/>
      <c r="D226" s="112"/>
      <c r="E226" s="113"/>
      <c r="F226" s="113"/>
      <c r="G226" s="113"/>
      <c r="H226" s="114"/>
      <c r="I226" s="113"/>
      <c r="J226" s="113"/>
      <c r="K226" s="113"/>
      <c r="L226" s="113"/>
      <c r="M226" s="85" t="str">
        <f t="shared" si="16"/>
        <v/>
      </c>
      <c r="N226" s="18"/>
      <c r="O226" s="85" t="str">
        <f t="shared" si="17"/>
        <v/>
      </c>
      <c r="P226" s="85">
        <f t="shared" si="18"/>
        <v>0</v>
      </c>
      <c r="Q226" s="85" t="str">
        <f t="shared" si="19"/>
        <v/>
      </c>
      <c r="R226" s="85" t="str">
        <f t="shared" si="20"/>
        <v/>
      </c>
    </row>
    <row r="227" spans="3:18" ht="17.45" customHeight="1" x14ac:dyDescent="0.2">
      <c r="C227" s="111"/>
      <c r="D227" s="112"/>
      <c r="E227" s="113"/>
      <c r="F227" s="113"/>
      <c r="G227" s="113"/>
      <c r="H227" s="114"/>
      <c r="I227" s="113"/>
      <c r="J227" s="113"/>
      <c r="K227" s="113"/>
      <c r="L227" s="113"/>
      <c r="M227" s="85" t="str">
        <f t="shared" si="16"/>
        <v/>
      </c>
      <c r="N227" s="18"/>
      <c r="O227" s="85" t="str">
        <f t="shared" si="17"/>
        <v/>
      </c>
      <c r="P227" s="85">
        <f t="shared" si="18"/>
        <v>0</v>
      </c>
      <c r="Q227" s="85" t="str">
        <f t="shared" si="19"/>
        <v/>
      </c>
      <c r="R227" s="85" t="str">
        <f t="shared" si="20"/>
        <v/>
      </c>
    </row>
    <row r="228" spans="3:18" ht="17.45" customHeight="1" x14ac:dyDescent="0.2">
      <c r="C228" s="111"/>
      <c r="D228" s="112"/>
      <c r="E228" s="113"/>
      <c r="F228" s="113"/>
      <c r="G228" s="113"/>
      <c r="H228" s="114"/>
      <c r="I228" s="113"/>
      <c r="J228" s="113"/>
      <c r="K228" s="113"/>
      <c r="L228" s="113"/>
      <c r="M228" s="85" t="str">
        <f t="shared" si="16"/>
        <v/>
      </c>
      <c r="N228" s="18"/>
      <c r="O228" s="85" t="str">
        <f t="shared" si="17"/>
        <v/>
      </c>
      <c r="P228" s="85">
        <f t="shared" si="18"/>
        <v>0</v>
      </c>
      <c r="Q228" s="85" t="str">
        <f t="shared" si="19"/>
        <v/>
      </c>
      <c r="R228" s="85" t="str">
        <f t="shared" si="20"/>
        <v/>
      </c>
    </row>
    <row r="229" spans="3:18" ht="17.45" customHeight="1" x14ac:dyDescent="0.2">
      <c r="C229" s="111"/>
      <c r="D229" s="112"/>
      <c r="E229" s="113"/>
      <c r="F229" s="113"/>
      <c r="G229" s="113"/>
      <c r="H229" s="114"/>
      <c r="I229" s="113"/>
      <c r="J229" s="113"/>
      <c r="K229" s="113"/>
      <c r="L229" s="113"/>
      <c r="M229" s="85" t="str">
        <f t="shared" si="16"/>
        <v/>
      </c>
      <c r="N229" s="18"/>
      <c r="O229" s="85" t="str">
        <f t="shared" si="17"/>
        <v/>
      </c>
      <c r="P229" s="85">
        <f t="shared" si="18"/>
        <v>0</v>
      </c>
      <c r="Q229" s="85" t="str">
        <f t="shared" si="19"/>
        <v/>
      </c>
      <c r="R229" s="85" t="str">
        <f t="shared" si="20"/>
        <v/>
      </c>
    </row>
    <row r="230" spans="3:18" ht="17.45" customHeight="1" x14ac:dyDescent="0.2">
      <c r="C230" s="111"/>
      <c r="D230" s="112"/>
      <c r="E230" s="113"/>
      <c r="F230" s="113"/>
      <c r="G230" s="113"/>
      <c r="H230" s="114"/>
      <c r="I230" s="113"/>
      <c r="J230" s="113"/>
      <c r="K230" s="113"/>
      <c r="L230" s="113"/>
      <c r="M230" s="85" t="str">
        <f t="shared" si="16"/>
        <v/>
      </c>
      <c r="N230" s="18"/>
      <c r="O230" s="85" t="str">
        <f t="shared" si="17"/>
        <v/>
      </c>
      <c r="P230" s="85">
        <f t="shared" si="18"/>
        <v>0</v>
      </c>
      <c r="Q230" s="85" t="str">
        <f t="shared" si="19"/>
        <v/>
      </c>
      <c r="R230" s="85" t="str">
        <f t="shared" si="20"/>
        <v/>
      </c>
    </row>
    <row r="231" spans="3:18" ht="17.45" customHeight="1" x14ac:dyDescent="0.2">
      <c r="C231" s="111"/>
      <c r="D231" s="112"/>
      <c r="E231" s="113"/>
      <c r="F231" s="113"/>
      <c r="G231" s="113"/>
      <c r="H231" s="114"/>
      <c r="I231" s="113"/>
      <c r="J231" s="113"/>
      <c r="K231" s="113"/>
      <c r="L231" s="113"/>
      <c r="M231" s="85" t="str">
        <f t="shared" si="16"/>
        <v/>
      </c>
      <c r="N231" s="18"/>
      <c r="O231" s="85" t="str">
        <f t="shared" si="17"/>
        <v/>
      </c>
      <c r="P231" s="85">
        <f t="shared" si="18"/>
        <v>0</v>
      </c>
      <c r="Q231" s="85" t="str">
        <f t="shared" si="19"/>
        <v/>
      </c>
      <c r="R231" s="85" t="str">
        <f t="shared" si="20"/>
        <v/>
      </c>
    </row>
    <row r="232" spans="3:18" ht="17.45" customHeight="1" x14ac:dyDescent="0.2">
      <c r="C232" s="111"/>
      <c r="D232" s="112"/>
      <c r="E232" s="113"/>
      <c r="F232" s="113"/>
      <c r="G232" s="113"/>
      <c r="H232" s="114"/>
      <c r="I232" s="113"/>
      <c r="J232" s="113"/>
      <c r="K232" s="113"/>
      <c r="L232" s="113"/>
      <c r="M232" s="85" t="str">
        <f t="shared" si="16"/>
        <v/>
      </c>
      <c r="N232" s="18"/>
      <c r="O232" s="85" t="str">
        <f t="shared" si="17"/>
        <v/>
      </c>
      <c r="P232" s="85">
        <f t="shared" si="18"/>
        <v>0</v>
      </c>
      <c r="Q232" s="85" t="str">
        <f t="shared" si="19"/>
        <v/>
      </c>
      <c r="R232" s="85" t="str">
        <f t="shared" si="20"/>
        <v/>
      </c>
    </row>
    <row r="233" spans="3:18" ht="17.45" customHeight="1" x14ac:dyDescent="0.2">
      <c r="C233" s="111"/>
      <c r="D233" s="112"/>
      <c r="E233" s="113"/>
      <c r="F233" s="113"/>
      <c r="G233" s="113"/>
      <c r="H233" s="114"/>
      <c r="I233" s="113"/>
      <c r="J233" s="113"/>
      <c r="K233" s="113"/>
      <c r="L233" s="113"/>
      <c r="M233" s="85" t="str">
        <f t="shared" si="16"/>
        <v/>
      </c>
      <c r="N233" s="18"/>
      <c r="O233" s="85" t="str">
        <f t="shared" si="17"/>
        <v/>
      </c>
      <c r="P233" s="85">
        <f t="shared" si="18"/>
        <v>0</v>
      </c>
      <c r="Q233" s="85" t="str">
        <f t="shared" si="19"/>
        <v/>
      </c>
      <c r="R233" s="85" t="str">
        <f t="shared" si="20"/>
        <v/>
      </c>
    </row>
    <row r="234" spans="3:18" ht="17.45" customHeight="1" x14ac:dyDescent="0.2">
      <c r="C234" s="111"/>
      <c r="D234" s="112"/>
      <c r="E234" s="113"/>
      <c r="F234" s="113"/>
      <c r="G234" s="113"/>
      <c r="H234" s="114"/>
      <c r="I234" s="113"/>
      <c r="J234" s="113"/>
      <c r="K234" s="113"/>
      <c r="L234" s="113"/>
      <c r="M234" s="85" t="str">
        <f t="shared" si="16"/>
        <v/>
      </c>
      <c r="N234" s="18"/>
      <c r="O234" s="85" t="str">
        <f t="shared" si="17"/>
        <v/>
      </c>
      <c r="P234" s="85">
        <f t="shared" si="18"/>
        <v>0</v>
      </c>
      <c r="Q234" s="85" t="str">
        <f t="shared" si="19"/>
        <v/>
      </c>
      <c r="R234" s="85" t="str">
        <f t="shared" si="20"/>
        <v/>
      </c>
    </row>
    <row r="235" spans="3:18" ht="17.45" customHeight="1" x14ac:dyDescent="0.2">
      <c r="C235" s="111"/>
      <c r="D235" s="112"/>
      <c r="E235" s="113"/>
      <c r="F235" s="113"/>
      <c r="G235" s="113"/>
      <c r="H235" s="114"/>
      <c r="I235" s="113"/>
      <c r="J235" s="113"/>
      <c r="K235" s="113"/>
      <c r="L235" s="113"/>
      <c r="M235" s="85" t="str">
        <f t="shared" si="16"/>
        <v/>
      </c>
      <c r="N235" s="18"/>
      <c r="O235" s="85" t="str">
        <f t="shared" si="17"/>
        <v/>
      </c>
      <c r="P235" s="85">
        <f t="shared" si="18"/>
        <v>0</v>
      </c>
      <c r="Q235" s="85" t="str">
        <f t="shared" si="19"/>
        <v/>
      </c>
      <c r="R235" s="85" t="str">
        <f t="shared" si="20"/>
        <v/>
      </c>
    </row>
    <row r="236" spans="3:18" ht="17.45" customHeight="1" x14ac:dyDescent="0.2">
      <c r="C236" s="111"/>
      <c r="D236" s="112"/>
      <c r="E236" s="113"/>
      <c r="F236" s="113"/>
      <c r="G236" s="113"/>
      <c r="H236" s="114"/>
      <c r="I236" s="113"/>
      <c r="J236" s="113"/>
      <c r="K236" s="113"/>
      <c r="L236" s="113"/>
      <c r="M236" s="85" t="str">
        <f t="shared" si="16"/>
        <v/>
      </c>
      <c r="N236" s="18"/>
      <c r="O236" s="85" t="str">
        <f t="shared" si="17"/>
        <v/>
      </c>
      <c r="P236" s="85">
        <f t="shared" si="18"/>
        <v>0</v>
      </c>
      <c r="Q236" s="85" t="str">
        <f t="shared" si="19"/>
        <v/>
      </c>
      <c r="R236" s="85" t="str">
        <f t="shared" si="20"/>
        <v/>
      </c>
    </row>
    <row r="237" spans="3:18" ht="17.45" customHeight="1" x14ac:dyDescent="0.2">
      <c r="C237" s="111"/>
      <c r="D237" s="112"/>
      <c r="E237" s="113"/>
      <c r="F237" s="113"/>
      <c r="G237" s="113"/>
      <c r="H237" s="114"/>
      <c r="I237" s="113"/>
      <c r="J237" s="113"/>
      <c r="K237" s="113"/>
      <c r="L237" s="113"/>
      <c r="M237" s="85" t="str">
        <f t="shared" si="16"/>
        <v/>
      </c>
      <c r="N237" s="18"/>
      <c r="O237" s="85" t="str">
        <f t="shared" si="17"/>
        <v/>
      </c>
      <c r="P237" s="85">
        <f t="shared" si="18"/>
        <v>0</v>
      </c>
      <c r="Q237" s="85" t="str">
        <f t="shared" si="19"/>
        <v/>
      </c>
      <c r="R237" s="85" t="str">
        <f t="shared" si="20"/>
        <v/>
      </c>
    </row>
    <row r="238" spans="3:18" ht="17.45" customHeight="1" x14ac:dyDescent="0.2">
      <c r="C238" s="111"/>
      <c r="D238" s="112"/>
      <c r="E238" s="113"/>
      <c r="F238" s="113"/>
      <c r="G238" s="113"/>
      <c r="H238" s="114"/>
      <c r="I238" s="113"/>
      <c r="J238" s="113"/>
      <c r="K238" s="113"/>
      <c r="L238" s="113"/>
      <c r="M238" s="85" t="str">
        <f t="shared" si="16"/>
        <v/>
      </c>
      <c r="N238" s="18"/>
      <c r="O238" s="85" t="str">
        <f t="shared" si="17"/>
        <v/>
      </c>
      <c r="P238" s="85">
        <f t="shared" si="18"/>
        <v>0</v>
      </c>
      <c r="Q238" s="85" t="str">
        <f t="shared" si="19"/>
        <v/>
      </c>
      <c r="R238" s="85" t="str">
        <f t="shared" si="20"/>
        <v/>
      </c>
    </row>
    <row r="239" spans="3:18" ht="17.45" customHeight="1" x14ac:dyDescent="0.2">
      <c r="C239" s="111"/>
      <c r="D239" s="112"/>
      <c r="E239" s="113"/>
      <c r="F239" s="113"/>
      <c r="G239" s="113"/>
      <c r="H239" s="114"/>
      <c r="I239" s="113"/>
      <c r="J239" s="113"/>
      <c r="K239" s="113"/>
      <c r="L239" s="113"/>
      <c r="M239" s="85" t="str">
        <f t="shared" si="16"/>
        <v/>
      </c>
      <c r="N239" s="18"/>
      <c r="O239" s="85" t="str">
        <f t="shared" si="17"/>
        <v/>
      </c>
      <c r="P239" s="85">
        <f t="shared" si="18"/>
        <v>0</v>
      </c>
      <c r="Q239" s="85" t="str">
        <f t="shared" si="19"/>
        <v/>
      </c>
      <c r="R239" s="85" t="str">
        <f t="shared" si="20"/>
        <v/>
      </c>
    </row>
    <row r="240" spans="3:18" ht="17.45" customHeight="1" x14ac:dyDescent="0.2">
      <c r="C240" s="111"/>
      <c r="D240" s="112"/>
      <c r="E240" s="113"/>
      <c r="F240" s="113"/>
      <c r="G240" s="113"/>
      <c r="H240" s="114"/>
      <c r="I240" s="113"/>
      <c r="J240" s="113"/>
      <c r="K240" s="113"/>
      <c r="L240" s="113"/>
      <c r="M240" s="85" t="str">
        <f t="shared" si="16"/>
        <v/>
      </c>
      <c r="N240" s="18"/>
      <c r="O240" s="85" t="str">
        <f t="shared" si="17"/>
        <v/>
      </c>
      <c r="P240" s="85">
        <f t="shared" si="18"/>
        <v>0</v>
      </c>
      <c r="Q240" s="85" t="str">
        <f t="shared" si="19"/>
        <v/>
      </c>
      <c r="R240" s="85" t="str">
        <f t="shared" si="20"/>
        <v/>
      </c>
    </row>
    <row r="241" spans="3:18" ht="17.45" customHeight="1" x14ac:dyDescent="0.2">
      <c r="C241" s="111"/>
      <c r="D241" s="112"/>
      <c r="E241" s="113"/>
      <c r="F241" s="113"/>
      <c r="G241" s="113"/>
      <c r="H241" s="114"/>
      <c r="I241" s="113"/>
      <c r="J241" s="113"/>
      <c r="K241" s="113"/>
      <c r="L241" s="113"/>
      <c r="M241" s="85" t="str">
        <f t="shared" si="16"/>
        <v/>
      </c>
      <c r="N241" s="18"/>
      <c r="O241" s="85" t="str">
        <f t="shared" si="17"/>
        <v/>
      </c>
      <c r="P241" s="85">
        <f t="shared" si="18"/>
        <v>0</v>
      </c>
      <c r="Q241" s="85" t="str">
        <f t="shared" si="19"/>
        <v/>
      </c>
      <c r="R241" s="85" t="str">
        <f t="shared" si="20"/>
        <v/>
      </c>
    </row>
    <row r="242" spans="3:18" ht="17.45" customHeight="1" x14ac:dyDescent="0.2">
      <c r="C242" s="111"/>
      <c r="D242" s="112"/>
      <c r="E242" s="113"/>
      <c r="F242" s="113"/>
      <c r="G242" s="113"/>
      <c r="H242" s="114"/>
      <c r="I242" s="113"/>
      <c r="J242" s="113"/>
      <c r="K242" s="113"/>
      <c r="L242" s="113"/>
      <c r="M242" s="85" t="str">
        <f t="shared" si="16"/>
        <v/>
      </c>
      <c r="N242" s="18"/>
      <c r="O242" s="85" t="str">
        <f t="shared" si="17"/>
        <v/>
      </c>
      <c r="P242" s="85">
        <f t="shared" si="18"/>
        <v>0</v>
      </c>
      <c r="Q242" s="85" t="str">
        <f t="shared" si="19"/>
        <v/>
      </c>
      <c r="R242" s="85" t="str">
        <f t="shared" si="20"/>
        <v/>
      </c>
    </row>
    <row r="243" spans="3:18" ht="17.45" customHeight="1" x14ac:dyDescent="0.2">
      <c r="C243" s="111"/>
      <c r="D243" s="112"/>
      <c r="E243" s="113"/>
      <c r="F243" s="113"/>
      <c r="G243" s="113"/>
      <c r="H243" s="114"/>
      <c r="I243" s="113"/>
      <c r="J243" s="113"/>
      <c r="K243" s="113"/>
      <c r="L243" s="113"/>
      <c r="M243" s="85" t="str">
        <f t="shared" si="16"/>
        <v/>
      </c>
      <c r="N243" s="18"/>
      <c r="O243" s="85" t="str">
        <f t="shared" si="17"/>
        <v/>
      </c>
      <c r="P243" s="85">
        <f t="shared" si="18"/>
        <v>0</v>
      </c>
      <c r="Q243" s="85" t="str">
        <f t="shared" si="19"/>
        <v/>
      </c>
      <c r="R243" s="85" t="str">
        <f t="shared" si="20"/>
        <v/>
      </c>
    </row>
    <row r="244" spans="3:18" ht="17.45" customHeight="1" x14ac:dyDescent="0.2">
      <c r="C244" s="111"/>
      <c r="D244" s="112"/>
      <c r="E244" s="113"/>
      <c r="F244" s="113"/>
      <c r="G244" s="113"/>
      <c r="H244" s="114"/>
      <c r="I244" s="113"/>
      <c r="J244" s="113"/>
      <c r="K244" s="113"/>
      <c r="L244" s="113"/>
      <c r="M244" s="85" t="str">
        <f t="shared" si="16"/>
        <v/>
      </c>
      <c r="N244" s="18"/>
      <c r="O244" s="85" t="str">
        <f t="shared" si="17"/>
        <v/>
      </c>
      <c r="P244" s="85">
        <f t="shared" si="18"/>
        <v>0</v>
      </c>
      <c r="Q244" s="85" t="str">
        <f t="shared" si="19"/>
        <v/>
      </c>
      <c r="R244" s="85" t="str">
        <f t="shared" si="20"/>
        <v/>
      </c>
    </row>
    <row r="245" spans="3:18" ht="17.45" customHeight="1" x14ac:dyDescent="0.2">
      <c r="C245" s="111"/>
      <c r="D245" s="112"/>
      <c r="E245" s="113"/>
      <c r="F245" s="113"/>
      <c r="G245" s="113"/>
      <c r="H245" s="114"/>
      <c r="I245" s="113"/>
      <c r="J245" s="113"/>
      <c r="K245" s="113"/>
      <c r="L245" s="113"/>
      <c r="M245" s="85" t="str">
        <f t="shared" si="16"/>
        <v/>
      </c>
      <c r="N245" s="18"/>
      <c r="O245" s="85" t="str">
        <f t="shared" si="17"/>
        <v/>
      </c>
      <c r="P245" s="85">
        <f t="shared" si="18"/>
        <v>0</v>
      </c>
      <c r="Q245" s="85" t="str">
        <f t="shared" si="19"/>
        <v/>
      </c>
      <c r="R245" s="85" t="str">
        <f t="shared" si="20"/>
        <v/>
      </c>
    </row>
    <row r="246" spans="3:18" ht="17.45" customHeight="1" x14ac:dyDescent="0.2">
      <c r="C246" s="111"/>
      <c r="D246" s="112"/>
      <c r="E246" s="113"/>
      <c r="F246" s="113"/>
      <c r="G246" s="113"/>
      <c r="H246" s="114"/>
      <c r="I246" s="113"/>
      <c r="J246" s="113"/>
      <c r="K246" s="113"/>
      <c r="L246" s="113"/>
      <c r="M246" s="85" t="str">
        <f t="shared" si="16"/>
        <v/>
      </c>
      <c r="N246" s="18"/>
      <c r="O246" s="85" t="str">
        <f t="shared" si="17"/>
        <v/>
      </c>
      <c r="P246" s="85">
        <f t="shared" si="18"/>
        <v>0</v>
      </c>
      <c r="Q246" s="85" t="str">
        <f t="shared" si="19"/>
        <v/>
      </c>
      <c r="R246" s="85" t="str">
        <f t="shared" si="20"/>
        <v/>
      </c>
    </row>
    <row r="247" spans="3:18" ht="17.45" customHeight="1" x14ac:dyDescent="0.2">
      <c r="C247" s="111"/>
      <c r="D247" s="112"/>
      <c r="E247" s="113"/>
      <c r="F247" s="113"/>
      <c r="G247" s="113"/>
      <c r="H247" s="114"/>
      <c r="I247" s="113"/>
      <c r="J247" s="113"/>
      <c r="K247" s="113"/>
      <c r="L247" s="113"/>
      <c r="M247" s="85" t="str">
        <f t="shared" si="16"/>
        <v/>
      </c>
      <c r="N247" s="18"/>
      <c r="O247" s="85" t="str">
        <f t="shared" si="17"/>
        <v/>
      </c>
      <c r="P247" s="85">
        <f t="shared" si="18"/>
        <v>0</v>
      </c>
      <c r="Q247" s="85" t="str">
        <f t="shared" si="19"/>
        <v/>
      </c>
      <c r="R247" s="85" t="str">
        <f t="shared" si="20"/>
        <v/>
      </c>
    </row>
    <row r="248" spans="3:18" ht="17.45" customHeight="1" x14ac:dyDescent="0.2">
      <c r="C248" s="111"/>
      <c r="D248" s="112"/>
      <c r="E248" s="113"/>
      <c r="F248" s="113"/>
      <c r="G248" s="113"/>
      <c r="H248" s="114"/>
      <c r="I248" s="113"/>
      <c r="J248" s="113"/>
      <c r="K248" s="113"/>
      <c r="L248" s="113"/>
      <c r="M248" s="85" t="str">
        <f t="shared" si="16"/>
        <v/>
      </c>
      <c r="N248" s="18"/>
      <c r="O248" s="85" t="str">
        <f t="shared" si="17"/>
        <v/>
      </c>
      <c r="P248" s="85">
        <f t="shared" si="18"/>
        <v>0</v>
      </c>
      <c r="Q248" s="85" t="str">
        <f t="shared" si="19"/>
        <v/>
      </c>
      <c r="R248" s="85" t="str">
        <f t="shared" si="20"/>
        <v/>
      </c>
    </row>
    <row r="249" spans="3:18" ht="17.45" customHeight="1" x14ac:dyDescent="0.2">
      <c r="C249" s="111"/>
      <c r="D249" s="112"/>
      <c r="E249" s="113"/>
      <c r="F249" s="113"/>
      <c r="G249" s="113"/>
      <c r="H249" s="114"/>
      <c r="I249" s="113"/>
      <c r="J249" s="113"/>
      <c r="K249" s="113"/>
      <c r="L249" s="113"/>
      <c r="M249" s="85" t="str">
        <f t="shared" si="16"/>
        <v/>
      </c>
      <c r="N249" s="18"/>
      <c r="O249" s="85" t="str">
        <f t="shared" si="17"/>
        <v/>
      </c>
      <c r="P249" s="85">
        <f t="shared" si="18"/>
        <v>0</v>
      </c>
      <c r="Q249" s="85" t="str">
        <f t="shared" si="19"/>
        <v/>
      </c>
      <c r="R249" s="85" t="str">
        <f t="shared" si="20"/>
        <v/>
      </c>
    </row>
    <row r="250" spans="3:18" ht="17.45" customHeight="1" x14ac:dyDescent="0.2">
      <c r="C250" s="111"/>
      <c r="D250" s="112"/>
      <c r="E250" s="113"/>
      <c r="F250" s="113"/>
      <c r="G250" s="113"/>
      <c r="H250" s="114"/>
      <c r="I250" s="113"/>
      <c r="J250" s="113"/>
      <c r="K250" s="113"/>
      <c r="L250" s="113"/>
      <c r="M250" s="85" t="str">
        <f t="shared" si="16"/>
        <v/>
      </c>
      <c r="N250" s="18"/>
      <c r="O250" s="85" t="str">
        <f t="shared" si="17"/>
        <v/>
      </c>
      <c r="P250" s="85">
        <f t="shared" si="18"/>
        <v>0</v>
      </c>
      <c r="Q250" s="85" t="str">
        <f t="shared" si="19"/>
        <v/>
      </c>
      <c r="R250" s="85" t="str">
        <f t="shared" si="20"/>
        <v/>
      </c>
    </row>
    <row r="251" spans="3:18" ht="17.45" customHeight="1" x14ac:dyDescent="0.2">
      <c r="C251" s="111"/>
      <c r="D251" s="112"/>
      <c r="E251" s="113"/>
      <c r="F251" s="113"/>
      <c r="G251" s="113"/>
      <c r="H251" s="114"/>
      <c r="I251" s="113"/>
      <c r="J251" s="113"/>
      <c r="K251" s="113"/>
      <c r="L251" s="113"/>
      <c r="M251" s="85" t="str">
        <f t="shared" si="16"/>
        <v/>
      </c>
      <c r="N251" s="18"/>
      <c r="O251" s="85" t="str">
        <f t="shared" si="17"/>
        <v/>
      </c>
      <c r="P251" s="85">
        <f t="shared" si="18"/>
        <v>0</v>
      </c>
      <c r="Q251" s="85" t="str">
        <f t="shared" si="19"/>
        <v/>
      </c>
      <c r="R251" s="85" t="str">
        <f t="shared" si="20"/>
        <v/>
      </c>
    </row>
    <row r="252" spans="3:18" ht="17.45" customHeight="1" x14ac:dyDescent="0.2">
      <c r="C252" s="111"/>
      <c r="D252" s="112"/>
      <c r="E252" s="113"/>
      <c r="F252" s="113"/>
      <c r="G252" s="113"/>
      <c r="H252" s="114"/>
      <c r="I252" s="113"/>
      <c r="J252" s="113"/>
      <c r="K252" s="113"/>
      <c r="L252" s="113"/>
      <c r="M252" s="85" t="str">
        <f t="shared" si="16"/>
        <v/>
      </c>
      <c r="N252" s="18"/>
      <c r="O252" s="85" t="str">
        <f t="shared" si="17"/>
        <v/>
      </c>
      <c r="P252" s="85">
        <f t="shared" si="18"/>
        <v>0</v>
      </c>
      <c r="Q252" s="85" t="str">
        <f t="shared" si="19"/>
        <v/>
      </c>
      <c r="R252" s="85" t="str">
        <f t="shared" si="20"/>
        <v/>
      </c>
    </row>
    <row r="253" spans="3:18" ht="17.45" customHeight="1" x14ac:dyDescent="0.2">
      <c r="C253" s="111"/>
      <c r="D253" s="112"/>
      <c r="E253" s="113"/>
      <c r="F253" s="113"/>
      <c r="G253" s="113"/>
      <c r="H253" s="114"/>
      <c r="I253" s="113"/>
      <c r="J253" s="113"/>
      <c r="K253" s="113"/>
      <c r="L253" s="113"/>
      <c r="M253" s="85" t="str">
        <f t="shared" si="16"/>
        <v/>
      </c>
      <c r="N253" s="18"/>
      <c r="O253" s="85" t="str">
        <f t="shared" si="17"/>
        <v/>
      </c>
      <c r="P253" s="85">
        <f t="shared" si="18"/>
        <v>0</v>
      </c>
      <c r="Q253" s="85" t="str">
        <f t="shared" si="19"/>
        <v/>
      </c>
      <c r="R253" s="85" t="str">
        <f t="shared" si="20"/>
        <v/>
      </c>
    </row>
    <row r="254" spans="3:18" ht="17.45" customHeight="1" x14ac:dyDescent="0.2">
      <c r="C254" s="111"/>
      <c r="D254" s="112"/>
      <c r="E254" s="113"/>
      <c r="F254" s="113"/>
      <c r="G254" s="113"/>
      <c r="H254" s="114"/>
      <c r="I254" s="113"/>
      <c r="J254" s="113"/>
      <c r="K254" s="113"/>
      <c r="L254" s="113"/>
      <c r="M254" s="85" t="str">
        <f t="shared" si="16"/>
        <v/>
      </c>
      <c r="N254" s="18"/>
      <c r="O254" s="85" t="str">
        <f t="shared" si="17"/>
        <v/>
      </c>
      <c r="P254" s="85">
        <f t="shared" si="18"/>
        <v>0</v>
      </c>
      <c r="Q254" s="85" t="str">
        <f t="shared" si="19"/>
        <v/>
      </c>
      <c r="R254" s="85" t="str">
        <f t="shared" si="20"/>
        <v/>
      </c>
    </row>
    <row r="255" spans="3:18" ht="17.45" customHeight="1" x14ac:dyDescent="0.2">
      <c r="C255" s="111"/>
      <c r="D255" s="112"/>
      <c r="E255" s="113"/>
      <c r="F255" s="113"/>
      <c r="G255" s="113"/>
      <c r="H255" s="114"/>
      <c r="I255" s="113"/>
      <c r="J255" s="113"/>
      <c r="K255" s="113"/>
      <c r="L255" s="113"/>
      <c r="M255" s="85" t="str">
        <f t="shared" si="16"/>
        <v/>
      </c>
      <c r="N255" s="18"/>
      <c r="O255" s="85" t="str">
        <f t="shared" si="17"/>
        <v/>
      </c>
      <c r="P255" s="85">
        <f t="shared" si="18"/>
        <v>0</v>
      </c>
      <c r="Q255" s="85" t="str">
        <f t="shared" si="19"/>
        <v/>
      </c>
      <c r="R255" s="85" t="str">
        <f t="shared" si="20"/>
        <v/>
      </c>
    </row>
    <row r="256" spans="3:18" ht="17.45" customHeight="1" x14ac:dyDescent="0.2">
      <c r="C256" s="111"/>
      <c r="D256" s="112"/>
      <c r="E256" s="113"/>
      <c r="F256" s="113"/>
      <c r="G256" s="113"/>
      <c r="H256" s="114"/>
      <c r="I256" s="113"/>
      <c r="J256" s="113"/>
      <c r="K256" s="113"/>
      <c r="L256" s="113"/>
      <c r="M256" s="85" t="str">
        <f t="shared" si="16"/>
        <v/>
      </c>
      <c r="N256" s="18"/>
      <c r="O256" s="85" t="str">
        <f t="shared" si="17"/>
        <v/>
      </c>
      <c r="P256" s="85">
        <f t="shared" si="18"/>
        <v>0</v>
      </c>
      <c r="Q256" s="85" t="str">
        <f t="shared" si="19"/>
        <v/>
      </c>
      <c r="R256" s="85" t="str">
        <f t="shared" si="20"/>
        <v/>
      </c>
    </row>
    <row r="257" spans="3:18" ht="17.45" customHeight="1" x14ac:dyDescent="0.2">
      <c r="C257" s="111"/>
      <c r="D257" s="112"/>
      <c r="E257" s="113"/>
      <c r="F257" s="113"/>
      <c r="G257" s="113"/>
      <c r="H257" s="114"/>
      <c r="I257" s="113"/>
      <c r="J257" s="113"/>
      <c r="K257" s="113"/>
      <c r="L257" s="113"/>
      <c r="M257" s="85" t="str">
        <f t="shared" si="16"/>
        <v/>
      </c>
      <c r="N257" s="18"/>
      <c r="O257" s="85" t="str">
        <f t="shared" si="17"/>
        <v/>
      </c>
      <c r="P257" s="85">
        <f t="shared" si="18"/>
        <v>0</v>
      </c>
      <c r="Q257" s="85" t="str">
        <f t="shared" si="19"/>
        <v/>
      </c>
      <c r="R257" s="85" t="str">
        <f t="shared" si="20"/>
        <v/>
      </c>
    </row>
    <row r="258" spans="3:18" ht="17.45" customHeight="1" x14ac:dyDescent="0.2">
      <c r="C258" s="111"/>
      <c r="D258" s="112"/>
      <c r="E258" s="113"/>
      <c r="F258" s="113"/>
      <c r="G258" s="113"/>
      <c r="H258" s="114"/>
      <c r="I258" s="113"/>
      <c r="J258" s="113"/>
      <c r="K258" s="113"/>
      <c r="L258" s="113"/>
      <c r="M258" s="85" t="str">
        <f t="shared" si="16"/>
        <v/>
      </c>
      <c r="N258" s="18"/>
      <c r="O258" s="85" t="str">
        <f t="shared" si="17"/>
        <v/>
      </c>
      <c r="P258" s="85">
        <f t="shared" si="18"/>
        <v>0</v>
      </c>
      <c r="Q258" s="85" t="str">
        <f t="shared" si="19"/>
        <v/>
      </c>
      <c r="R258" s="85" t="str">
        <f t="shared" si="20"/>
        <v/>
      </c>
    </row>
    <row r="259" spans="3:18" ht="17.45" customHeight="1" x14ac:dyDescent="0.2">
      <c r="C259" s="111"/>
      <c r="D259" s="112"/>
      <c r="E259" s="113"/>
      <c r="F259" s="113"/>
      <c r="G259" s="113"/>
      <c r="H259" s="114"/>
      <c r="I259" s="113"/>
      <c r="J259" s="113"/>
      <c r="K259" s="113"/>
      <c r="L259" s="113"/>
      <c r="M259" s="85" t="str">
        <f t="shared" si="16"/>
        <v/>
      </c>
      <c r="N259" s="18"/>
      <c r="O259" s="85" t="str">
        <f t="shared" si="17"/>
        <v/>
      </c>
      <c r="P259" s="85">
        <f t="shared" si="18"/>
        <v>0</v>
      </c>
      <c r="Q259" s="85" t="str">
        <f t="shared" si="19"/>
        <v/>
      </c>
      <c r="R259" s="85" t="str">
        <f t="shared" si="20"/>
        <v/>
      </c>
    </row>
    <row r="260" spans="3:18" ht="17.45" customHeight="1" x14ac:dyDescent="0.2">
      <c r="C260" s="111"/>
      <c r="D260" s="112"/>
      <c r="E260" s="113"/>
      <c r="F260" s="113"/>
      <c r="G260" s="113"/>
      <c r="H260" s="114"/>
      <c r="I260" s="113"/>
      <c r="J260" s="113"/>
      <c r="K260" s="113"/>
      <c r="L260" s="113"/>
      <c r="M260" s="85" t="str">
        <f t="shared" si="16"/>
        <v/>
      </c>
      <c r="N260" s="18"/>
      <c r="O260" s="85" t="str">
        <f t="shared" si="17"/>
        <v/>
      </c>
      <c r="P260" s="85">
        <f t="shared" si="18"/>
        <v>0</v>
      </c>
      <c r="Q260" s="85" t="str">
        <f t="shared" si="19"/>
        <v/>
      </c>
      <c r="R260" s="85" t="str">
        <f t="shared" si="20"/>
        <v/>
      </c>
    </row>
    <row r="261" spans="3:18" ht="17.45" customHeight="1" x14ac:dyDescent="0.2">
      <c r="C261" s="111"/>
      <c r="D261" s="112"/>
      <c r="E261" s="113"/>
      <c r="F261" s="113"/>
      <c r="G261" s="113"/>
      <c r="H261" s="114"/>
      <c r="I261" s="113"/>
      <c r="J261" s="113"/>
      <c r="K261" s="113"/>
      <c r="L261" s="113"/>
      <c r="M261" s="85" t="str">
        <f t="shared" si="16"/>
        <v/>
      </c>
      <c r="N261" s="18"/>
      <c r="O261" s="85" t="str">
        <f t="shared" si="17"/>
        <v/>
      </c>
      <c r="P261" s="85">
        <f t="shared" si="18"/>
        <v>0</v>
      </c>
      <c r="Q261" s="85" t="str">
        <f t="shared" si="19"/>
        <v/>
      </c>
      <c r="R261" s="85" t="str">
        <f t="shared" si="20"/>
        <v/>
      </c>
    </row>
    <row r="262" spans="3:18" ht="17.45" customHeight="1" x14ac:dyDescent="0.2">
      <c r="C262" s="111"/>
      <c r="D262" s="112"/>
      <c r="E262" s="113"/>
      <c r="F262" s="113"/>
      <c r="G262" s="113"/>
      <c r="H262" s="114"/>
      <c r="I262" s="113"/>
      <c r="J262" s="113"/>
      <c r="K262" s="113"/>
      <c r="L262" s="113"/>
      <c r="M262" s="85" t="str">
        <f t="shared" si="16"/>
        <v/>
      </c>
      <c r="N262" s="18"/>
      <c r="O262" s="85" t="str">
        <f t="shared" si="17"/>
        <v/>
      </c>
      <c r="P262" s="85">
        <f t="shared" si="18"/>
        <v>0</v>
      </c>
      <c r="Q262" s="85" t="str">
        <f t="shared" si="19"/>
        <v/>
      </c>
      <c r="R262" s="85" t="str">
        <f t="shared" si="20"/>
        <v/>
      </c>
    </row>
    <row r="263" spans="3:18" ht="17.45" customHeight="1" x14ac:dyDescent="0.2">
      <c r="C263" s="111"/>
      <c r="D263" s="112"/>
      <c r="E263" s="113"/>
      <c r="F263" s="113"/>
      <c r="G263" s="113"/>
      <c r="H263" s="114"/>
      <c r="I263" s="113"/>
      <c r="J263" s="113"/>
      <c r="K263" s="113"/>
      <c r="L263" s="113"/>
      <c r="M263" s="85" t="str">
        <f t="shared" si="16"/>
        <v/>
      </c>
      <c r="N263" s="18"/>
      <c r="O263" s="85" t="str">
        <f t="shared" si="17"/>
        <v/>
      </c>
      <c r="P263" s="85">
        <f t="shared" si="18"/>
        <v>0</v>
      </c>
      <c r="Q263" s="85" t="str">
        <f t="shared" si="19"/>
        <v/>
      </c>
      <c r="R263" s="85" t="str">
        <f t="shared" si="20"/>
        <v/>
      </c>
    </row>
    <row r="264" spans="3:18" ht="17.45" customHeight="1" x14ac:dyDescent="0.2">
      <c r="C264" s="111"/>
      <c r="D264" s="112"/>
      <c r="E264" s="113"/>
      <c r="F264" s="113"/>
      <c r="G264" s="113"/>
      <c r="H264" s="114"/>
      <c r="I264" s="113"/>
      <c r="J264" s="113"/>
      <c r="K264" s="113"/>
      <c r="L264" s="113"/>
      <c r="M264" s="85" t="str">
        <f t="shared" si="16"/>
        <v/>
      </c>
      <c r="N264" s="18"/>
      <c r="O264" s="85" t="str">
        <f t="shared" si="17"/>
        <v/>
      </c>
      <c r="P264" s="85">
        <f t="shared" si="18"/>
        <v>0</v>
      </c>
      <c r="Q264" s="85" t="str">
        <f t="shared" si="19"/>
        <v/>
      </c>
      <c r="R264" s="85" t="str">
        <f t="shared" si="20"/>
        <v/>
      </c>
    </row>
    <row r="265" spans="3:18" ht="17.45" customHeight="1" x14ac:dyDescent="0.2">
      <c r="C265" s="111"/>
      <c r="D265" s="112"/>
      <c r="E265" s="113"/>
      <c r="F265" s="113"/>
      <c r="G265" s="113"/>
      <c r="H265" s="114"/>
      <c r="I265" s="113"/>
      <c r="J265" s="113"/>
      <c r="K265" s="113"/>
      <c r="L265" s="113"/>
      <c r="M265" s="85" t="str">
        <f t="shared" si="16"/>
        <v/>
      </c>
      <c r="N265" s="18"/>
      <c r="O265" s="85" t="str">
        <f t="shared" si="17"/>
        <v/>
      </c>
      <c r="P265" s="85">
        <f t="shared" si="18"/>
        <v>0</v>
      </c>
      <c r="Q265" s="85" t="str">
        <f t="shared" si="19"/>
        <v/>
      </c>
      <c r="R265" s="85" t="str">
        <f t="shared" si="20"/>
        <v/>
      </c>
    </row>
    <row r="266" spans="3:18" ht="17.45" customHeight="1" x14ac:dyDescent="0.2">
      <c r="C266" s="111"/>
      <c r="D266" s="112"/>
      <c r="E266" s="113"/>
      <c r="F266" s="113"/>
      <c r="G266" s="113"/>
      <c r="H266" s="114"/>
      <c r="I266" s="113"/>
      <c r="J266" s="113"/>
      <c r="K266" s="113"/>
      <c r="L266" s="113"/>
      <c r="M266" s="85" t="str">
        <f t="shared" si="16"/>
        <v/>
      </c>
      <c r="N266" s="18"/>
      <c r="O266" s="85" t="str">
        <f t="shared" si="17"/>
        <v/>
      </c>
      <c r="P266" s="85">
        <f t="shared" si="18"/>
        <v>0</v>
      </c>
      <c r="Q266" s="85" t="str">
        <f t="shared" si="19"/>
        <v/>
      </c>
      <c r="R266" s="85" t="str">
        <f t="shared" si="20"/>
        <v/>
      </c>
    </row>
    <row r="267" spans="3:18" ht="17.45" customHeight="1" x14ac:dyDescent="0.2">
      <c r="C267" s="111"/>
      <c r="D267" s="112"/>
      <c r="E267" s="113"/>
      <c r="F267" s="113"/>
      <c r="G267" s="113"/>
      <c r="H267" s="114"/>
      <c r="I267" s="113"/>
      <c r="J267" s="113"/>
      <c r="K267" s="113"/>
      <c r="L267" s="113"/>
      <c r="M267" s="85" t="str">
        <f t="shared" si="16"/>
        <v/>
      </c>
      <c r="N267" s="18"/>
      <c r="O267" s="85" t="str">
        <f t="shared" si="17"/>
        <v/>
      </c>
      <c r="P267" s="85">
        <f t="shared" si="18"/>
        <v>0</v>
      </c>
      <c r="Q267" s="85" t="str">
        <f t="shared" si="19"/>
        <v/>
      </c>
      <c r="R267" s="85" t="str">
        <f t="shared" si="20"/>
        <v/>
      </c>
    </row>
    <row r="268" spans="3:18" ht="17.45" customHeight="1" x14ac:dyDescent="0.2">
      <c r="C268" s="111"/>
      <c r="D268" s="112"/>
      <c r="E268" s="113"/>
      <c r="F268" s="113"/>
      <c r="G268" s="113"/>
      <c r="H268" s="114"/>
      <c r="I268" s="113"/>
      <c r="J268" s="113"/>
      <c r="K268" s="113"/>
      <c r="L268" s="113"/>
      <c r="M268" s="85" t="str">
        <f t="shared" si="16"/>
        <v/>
      </c>
      <c r="N268" s="18"/>
      <c r="O268" s="85" t="str">
        <f t="shared" si="17"/>
        <v/>
      </c>
      <c r="P268" s="85">
        <f t="shared" si="18"/>
        <v>0</v>
      </c>
      <c r="Q268" s="85" t="str">
        <f t="shared" si="19"/>
        <v/>
      </c>
      <c r="R268" s="85" t="str">
        <f t="shared" si="20"/>
        <v/>
      </c>
    </row>
    <row r="269" spans="3:18" ht="17.45" customHeight="1" x14ac:dyDescent="0.2">
      <c r="C269" s="111"/>
      <c r="D269" s="112"/>
      <c r="E269" s="113"/>
      <c r="F269" s="113"/>
      <c r="G269" s="113"/>
      <c r="H269" s="114"/>
      <c r="I269" s="113"/>
      <c r="J269" s="113"/>
      <c r="K269" s="113"/>
      <c r="L269" s="113"/>
      <c r="M269" s="85" t="str">
        <f t="shared" si="16"/>
        <v/>
      </c>
      <c r="N269" s="18"/>
      <c r="O269" s="85" t="str">
        <f t="shared" si="17"/>
        <v/>
      </c>
      <c r="P269" s="85">
        <f t="shared" si="18"/>
        <v>0</v>
      </c>
      <c r="Q269" s="85" t="str">
        <f t="shared" si="19"/>
        <v/>
      </c>
      <c r="R269" s="85" t="str">
        <f t="shared" si="20"/>
        <v/>
      </c>
    </row>
    <row r="270" spans="3:18" ht="17.45" customHeight="1" x14ac:dyDescent="0.2">
      <c r="C270" s="111"/>
      <c r="D270" s="112"/>
      <c r="E270" s="113"/>
      <c r="F270" s="113"/>
      <c r="G270" s="113"/>
      <c r="H270" s="114"/>
      <c r="I270" s="113"/>
      <c r="J270" s="113"/>
      <c r="K270" s="113"/>
      <c r="L270" s="113"/>
      <c r="M270" s="85" t="str">
        <f t="shared" si="16"/>
        <v/>
      </c>
      <c r="N270" s="18"/>
      <c r="O270" s="85" t="str">
        <f t="shared" si="17"/>
        <v/>
      </c>
      <c r="P270" s="85">
        <f t="shared" si="18"/>
        <v>0</v>
      </c>
      <c r="Q270" s="85" t="str">
        <f t="shared" si="19"/>
        <v/>
      </c>
      <c r="R270" s="85" t="str">
        <f t="shared" si="20"/>
        <v/>
      </c>
    </row>
    <row r="271" spans="3:18" ht="17.45" customHeight="1" x14ac:dyDescent="0.2">
      <c r="C271" s="111"/>
      <c r="D271" s="112"/>
      <c r="E271" s="113"/>
      <c r="F271" s="113"/>
      <c r="G271" s="113"/>
      <c r="H271" s="114"/>
      <c r="I271" s="113"/>
      <c r="J271" s="113"/>
      <c r="K271" s="113"/>
      <c r="L271" s="113"/>
      <c r="M271" s="85" t="str">
        <f t="shared" ref="M271:M334" si="21">IF(G271&amp;I271&amp;J271&amp;K271&amp;L271="","",G271+I271+J271-K271-L271)</f>
        <v/>
      </c>
      <c r="N271" s="18"/>
      <c r="O271" s="85" t="str">
        <f t="shared" ref="O271:O334" si="22">IF($H271="E",G271,"")</f>
        <v/>
      </c>
      <c r="P271" s="85">
        <f t="shared" si="18"/>
        <v>0</v>
      </c>
      <c r="Q271" s="85" t="str">
        <f t="shared" si="19"/>
        <v/>
      </c>
      <c r="R271" s="85" t="str">
        <f t="shared" si="20"/>
        <v/>
      </c>
    </row>
    <row r="272" spans="3:18" ht="17.45" customHeight="1" x14ac:dyDescent="0.2">
      <c r="C272" s="111"/>
      <c r="D272" s="112"/>
      <c r="E272" s="113"/>
      <c r="F272" s="113"/>
      <c r="G272" s="113"/>
      <c r="H272" s="114"/>
      <c r="I272" s="113"/>
      <c r="J272" s="113"/>
      <c r="K272" s="113"/>
      <c r="L272" s="113"/>
      <c r="M272" s="85" t="str">
        <f t="shared" si="21"/>
        <v/>
      </c>
      <c r="N272" s="18"/>
      <c r="O272" s="85" t="str">
        <f t="shared" si="22"/>
        <v/>
      </c>
      <c r="P272" s="85">
        <f t="shared" ref="P272:P335" si="23">IF($H272=0%,G272,"")</f>
        <v>0</v>
      </c>
      <c r="Q272" s="85" t="str">
        <f t="shared" ref="Q272:Q335" si="24">IF(OR($H272=2%,$H272=6%,$H272=8%),$I272/$H272,"")</f>
        <v/>
      </c>
      <c r="R272" s="85" t="str">
        <f t="shared" ref="R272:R335" si="25">IF(OR($H272=15%,$H272=16%),$I272/$H272,"")</f>
        <v/>
      </c>
    </row>
    <row r="273" spans="3:18" ht="17.45" customHeight="1" x14ac:dyDescent="0.2">
      <c r="C273" s="111"/>
      <c r="D273" s="112"/>
      <c r="E273" s="113"/>
      <c r="F273" s="113"/>
      <c r="G273" s="113"/>
      <c r="H273" s="114"/>
      <c r="I273" s="113"/>
      <c r="J273" s="113"/>
      <c r="K273" s="113"/>
      <c r="L273" s="113"/>
      <c r="M273" s="85" t="str">
        <f t="shared" si="21"/>
        <v/>
      </c>
      <c r="N273" s="18"/>
      <c r="O273" s="85" t="str">
        <f t="shared" si="22"/>
        <v/>
      </c>
      <c r="P273" s="85">
        <f t="shared" si="23"/>
        <v>0</v>
      </c>
      <c r="Q273" s="85" t="str">
        <f t="shared" si="24"/>
        <v/>
      </c>
      <c r="R273" s="85" t="str">
        <f t="shared" si="25"/>
        <v/>
      </c>
    </row>
    <row r="274" spans="3:18" ht="17.45" customHeight="1" x14ac:dyDescent="0.2">
      <c r="C274" s="111"/>
      <c r="D274" s="112"/>
      <c r="E274" s="113"/>
      <c r="F274" s="113"/>
      <c r="G274" s="113"/>
      <c r="H274" s="114"/>
      <c r="I274" s="113"/>
      <c r="J274" s="113"/>
      <c r="K274" s="113"/>
      <c r="L274" s="113"/>
      <c r="M274" s="85" t="str">
        <f t="shared" si="21"/>
        <v/>
      </c>
      <c r="N274" s="18"/>
      <c r="O274" s="85" t="str">
        <f t="shared" si="22"/>
        <v/>
      </c>
      <c r="P274" s="85">
        <f t="shared" si="23"/>
        <v>0</v>
      </c>
      <c r="Q274" s="85" t="str">
        <f t="shared" si="24"/>
        <v/>
      </c>
      <c r="R274" s="85" t="str">
        <f t="shared" si="25"/>
        <v/>
      </c>
    </row>
    <row r="275" spans="3:18" ht="17.45" customHeight="1" x14ac:dyDescent="0.2">
      <c r="C275" s="111"/>
      <c r="D275" s="112"/>
      <c r="E275" s="113"/>
      <c r="F275" s="113"/>
      <c r="G275" s="113"/>
      <c r="H275" s="114"/>
      <c r="I275" s="113"/>
      <c r="J275" s="113"/>
      <c r="K275" s="113"/>
      <c r="L275" s="113"/>
      <c r="M275" s="85" t="str">
        <f t="shared" si="21"/>
        <v/>
      </c>
      <c r="N275" s="18"/>
      <c r="O275" s="85" t="str">
        <f t="shared" si="22"/>
        <v/>
      </c>
      <c r="P275" s="85">
        <f t="shared" si="23"/>
        <v>0</v>
      </c>
      <c r="Q275" s="85" t="str">
        <f t="shared" si="24"/>
        <v/>
      </c>
      <c r="R275" s="85" t="str">
        <f t="shared" si="25"/>
        <v/>
      </c>
    </row>
    <row r="276" spans="3:18" ht="17.45" customHeight="1" x14ac:dyDescent="0.2">
      <c r="C276" s="111"/>
      <c r="D276" s="112"/>
      <c r="E276" s="113"/>
      <c r="F276" s="113"/>
      <c r="G276" s="113"/>
      <c r="H276" s="114"/>
      <c r="I276" s="113"/>
      <c r="J276" s="113"/>
      <c r="K276" s="113"/>
      <c r="L276" s="113"/>
      <c r="M276" s="85" t="str">
        <f t="shared" si="21"/>
        <v/>
      </c>
      <c r="N276" s="18"/>
      <c r="O276" s="85" t="str">
        <f t="shared" si="22"/>
        <v/>
      </c>
      <c r="P276" s="85">
        <f t="shared" si="23"/>
        <v>0</v>
      </c>
      <c r="Q276" s="85" t="str">
        <f t="shared" si="24"/>
        <v/>
      </c>
      <c r="R276" s="85" t="str">
        <f t="shared" si="25"/>
        <v/>
      </c>
    </row>
    <row r="277" spans="3:18" ht="17.45" customHeight="1" x14ac:dyDescent="0.2">
      <c r="C277" s="111"/>
      <c r="D277" s="112"/>
      <c r="E277" s="113"/>
      <c r="F277" s="113"/>
      <c r="G277" s="113"/>
      <c r="H277" s="114"/>
      <c r="I277" s="113"/>
      <c r="J277" s="113"/>
      <c r="K277" s="113"/>
      <c r="L277" s="113"/>
      <c r="M277" s="85" t="str">
        <f t="shared" si="21"/>
        <v/>
      </c>
      <c r="N277" s="18"/>
      <c r="O277" s="85" t="str">
        <f t="shared" si="22"/>
        <v/>
      </c>
      <c r="P277" s="85">
        <f t="shared" si="23"/>
        <v>0</v>
      </c>
      <c r="Q277" s="85" t="str">
        <f t="shared" si="24"/>
        <v/>
      </c>
      <c r="R277" s="85" t="str">
        <f t="shared" si="25"/>
        <v/>
      </c>
    </row>
    <row r="278" spans="3:18" ht="17.45" customHeight="1" x14ac:dyDescent="0.2">
      <c r="C278" s="111"/>
      <c r="D278" s="112"/>
      <c r="E278" s="113"/>
      <c r="F278" s="113"/>
      <c r="G278" s="113"/>
      <c r="H278" s="114"/>
      <c r="I278" s="113"/>
      <c r="J278" s="113"/>
      <c r="K278" s="113"/>
      <c r="L278" s="113"/>
      <c r="M278" s="85" t="str">
        <f t="shared" si="21"/>
        <v/>
      </c>
      <c r="N278" s="18"/>
      <c r="O278" s="85" t="str">
        <f t="shared" si="22"/>
        <v/>
      </c>
      <c r="P278" s="85">
        <f t="shared" si="23"/>
        <v>0</v>
      </c>
      <c r="Q278" s="85" t="str">
        <f t="shared" si="24"/>
        <v/>
      </c>
      <c r="R278" s="85" t="str">
        <f t="shared" si="25"/>
        <v/>
      </c>
    </row>
    <row r="279" spans="3:18" ht="17.45" customHeight="1" x14ac:dyDescent="0.2">
      <c r="C279" s="111"/>
      <c r="D279" s="112"/>
      <c r="E279" s="113"/>
      <c r="F279" s="113"/>
      <c r="G279" s="113"/>
      <c r="H279" s="114"/>
      <c r="I279" s="113"/>
      <c r="J279" s="113"/>
      <c r="K279" s="113"/>
      <c r="L279" s="113"/>
      <c r="M279" s="85" t="str">
        <f t="shared" si="21"/>
        <v/>
      </c>
      <c r="N279" s="18"/>
      <c r="O279" s="85" t="str">
        <f t="shared" si="22"/>
        <v/>
      </c>
      <c r="P279" s="85">
        <f t="shared" si="23"/>
        <v>0</v>
      </c>
      <c r="Q279" s="85" t="str">
        <f t="shared" si="24"/>
        <v/>
      </c>
      <c r="R279" s="85" t="str">
        <f t="shared" si="25"/>
        <v/>
      </c>
    </row>
    <row r="280" spans="3:18" ht="17.45" customHeight="1" x14ac:dyDescent="0.2">
      <c r="C280" s="111"/>
      <c r="D280" s="112"/>
      <c r="E280" s="113"/>
      <c r="F280" s="113"/>
      <c r="G280" s="113"/>
      <c r="H280" s="114"/>
      <c r="I280" s="113"/>
      <c r="J280" s="113"/>
      <c r="K280" s="113"/>
      <c r="L280" s="113"/>
      <c r="M280" s="85" t="str">
        <f t="shared" si="21"/>
        <v/>
      </c>
      <c r="N280" s="18"/>
      <c r="O280" s="85" t="str">
        <f t="shared" si="22"/>
        <v/>
      </c>
      <c r="P280" s="85">
        <f t="shared" si="23"/>
        <v>0</v>
      </c>
      <c r="Q280" s="85" t="str">
        <f t="shared" si="24"/>
        <v/>
      </c>
      <c r="R280" s="85" t="str">
        <f t="shared" si="25"/>
        <v/>
      </c>
    </row>
    <row r="281" spans="3:18" ht="17.45" customHeight="1" x14ac:dyDescent="0.2">
      <c r="C281" s="111"/>
      <c r="D281" s="112"/>
      <c r="E281" s="113"/>
      <c r="F281" s="113"/>
      <c r="G281" s="113"/>
      <c r="H281" s="114"/>
      <c r="I281" s="113"/>
      <c r="J281" s="113"/>
      <c r="K281" s="113"/>
      <c r="L281" s="113"/>
      <c r="M281" s="85" t="str">
        <f t="shared" si="21"/>
        <v/>
      </c>
      <c r="N281" s="18"/>
      <c r="O281" s="85" t="str">
        <f t="shared" si="22"/>
        <v/>
      </c>
      <c r="P281" s="85">
        <f t="shared" si="23"/>
        <v>0</v>
      </c>
      <c r="Q281" s="85" t="str">
        <f t="shared" si="24"/>
        <v/>
      </c>
      <c r="R281" s="85" t="str">
        <f t="shared" si="25"/>
        <v/>
      </c>
    </row>
    <row r="282" spans="3:18" ht="17.45" customHeight="1" x14ac:dyDescent="0.2">
      <c r="C282" s="111"/>
      <c r="D282" s="112"/>
      <c r="E282" s="113"/>
      <c r="F282" s="113"/>
      <c r="G282" s="113"/>
      <c r="H282" s="114"/>
      <c r="I282" s="113"/>
      <c r="J282" s="113"/>
      <c r="K282" s="113"/>
      <c r="L282" s="113"/>
      <c r="M282" s="85" t="str">
        <f t="shared" si="21"/>
        <v/>
      </c>
      <c r="N282" s="18"/>
      <c r="O282" s="85" t="str">
        <f t="shared" si="22"/>
        <v/>
      </c>
      <c r="P282" s="85">
        <f t="shared" si="23"/>
        <v>0</v>
      </c>
      <c r="Q282" s="85" t="str">
        <f t="shared" si="24"/>
        <v/>
      </c>
      <c r="R282" s="85" t="str">
        <f t="shared" si="25"/>
        <v/>
      </c>
    </row>
    <row r="283" spans="3:18" ht="17.45" customHeight="1" x14ac:dyDescent="0.2">
      <c r="C283" s="111"/>
      <c r="D283" s="112"/>
      <c r="E283" s="113"/>
      <c r="F283" s="113"/>
      <c r="G283" s="113"/>
      <c r="H283" s="114"/>
      <c r="I283" s="113"/>
      <c r="J283" s="113"/>
      <c r="K283" s="113"/>
      <c r="L283" s="113"/>
      <c r="M283" s="85" t="str">
        <f t="shared" si="21"/>
        <v/>
      </c>
      <c r="N283" s="18"/>
      <c r="O283" s="85" t="str">
        <f t="shared" si="22"/>
        <v/>
      </c>
      <c r="P283" s="85">
        <f t="shared" si="23"/>
        <v>0</v>
      </c>
      <c r="Q283" s="85" t="str">
        <f t="shared" si="24"/>
        <v/>
      </c>
      <c r="R283" s="85" t="str">
        <f t="shared" si="25"/>
        <v/>
      </c>
    </row>
    <row r="284" spans="3:18" ht="17.45" customHeight="1" x14ac:dyDescent="0.2">
      <c r="C284" s="111"/>
      <c r="D284" s="112"/>
      <c r="E284" s="113"/>
      <c r="F284" s="113"/>
      <c r="G284" s="113"/>
      <c r="H284" s="114"/>
      <c r="I284" s="113"/>
      <c r="J284" s="113"/>
      <c r="K284" s="113"/>
      <c r="L284" s="113"/>
      <c r="M284" s="85" t="str">
        <f t="shared" si="21"/>
        <v/>
      </c>
      <c r="N284" s="18"/>
      <c r="O284" s="85" t="str">
        <f t="shared" si="22"/>
        <v/>
      </c>
      <c r="P284" s="85">
        <f t="shared" si="23"/>
        <v>0</v>
      </c>
      <c r="Q284" s="85" t="str">
        <f t="shared" si="24"/>
        <v/>
      </c>
      <c r="R284" s="85" t="str">
        <f t="shared" si="25"/>
        <v/>
      </c>
    </row>
    <row r="285" spans="3:18" ht="17.45" customHeight="1" x14ac:dyDescent="0.2">
      <c r="C285" s="111"/>
      <c r="D285" s="112"/>
      <c r="E285" s="113"/>
      <c r="F285" s="113"/>
      <c r="G285" s="113"/>
      <c r="H285" s="114"/>
      <c r="I285" s="113"/>
      <c r="J285" s="113"/>
      <c r="K285" s="113"/>
      <c r="L285" s="113"/>
      <c r="M285" s="85" t="str">
        <f t="shared" si="21"/>
        <v/>
      </c>
      <c r="N285" s="18"/>
      <c r="O285" s="85" t="str">
        <f t="shared" si="22"/>
        <v/>
      </c>
      <c r="P285" s="85">
        <f t="shared" si="23"/>
        <v>0</v>
      </c>
      <c r="Q285" s="85" t="str">
        <f t="shared" si="24"/>
        <v/>
      </c>
      <c r="R285" s="85" t="str">
        <f t="shared" si="25"/>
        <v/>
      </c>
    </row>
    <row r="286" spans="3:18" ht="17.45" customHeight="1" x14ac:dyDescent="0.2">
      <c r="C286" s="111"/>
      <c r="D286" s="112"/>
      <c r="E286" s="113"/>
      <c r="F286" s="113"/>
      <c r="G286" s="113"/>
      <c r="H286" s="114"/>
      <c r="I286" s="113"/>
      <c r="J286" s="113"/>
      <c r="K286" s="113"/>
      <c r="L286" s="113"/>
      <c r="M286" s="85" t="str">
        <f t="shared" si="21"/>
        <v/>
      </c>
      <c r="N286" s="18"/>
      <c r="O286" s="85" t="str">
        <f t="shared" si="22"/>
        <v/>
      </c>
      <c r="P286" s="85">
        <f t="shared" si="23"/>
        <v>0</v>
      </c>
      <c r="Q286" s="85" t="str">
        <f t="shared" si="24"/>
        <v/>
      </c>
      <c r="R286" s="85" t="str">
        <f t="shared" si="25"/>
        <v/>
      </c>
    </row>
    <row r="287" spans="3:18" ht="17.45" customHeight="1" x14ac:dyDescent="0.2">
      <c r="C287" s="111"/>
      <c r="D287" s="112"/>
      <c r="E287" s="113"/>
      <c r="F287" s="113"/>
      <c r="G287" s="113"/>
      <c r="H287" s="114"/>
      <c r="I287" s="113"/>
      <c r="J287" s="113"/>
      <c r="K287" s="113"/>
      <c r="L287" s="113"/>
      <c r="M287" s="85" t="str">
        <f t="shared" si="21"/>
        <v/>
      </c>
      <c r="N287" s="18"/>
      <c r="O287" s="85" t="str">
        <f t="shared" si="22"/>
        <v/>
      </c>
      <c r="P287" s="85">
        <f t="shared" si="23"/>
        <v>0</v>
      </c>
      <c r="Q287" s="85" t="str">
        <f t="shared" si="24"/>
        <v/>
      </c>
      <c r="R287" s="85" t="str">
        <f t="shared" si="25"/>
        <v/>
      </c>
    </row>
    <row r="288" spans="3:18" ht="17.45" customHeight="1" x14ac:dyDescent="0.2">
      <c r="C288" s="111"/>
      <c r="D288" s="112"/>
      <c r="E288" s="113"/>
      <c r="F288" s="113"/>
      <c r="G288" s="113"/>
      <c r="H288" s="114"/>
      <c r="I288" s="113"/>
      <c r="J288" s="113"/>
      <c r="K288" s="113"/>
      <c r="L288" s="113"/>
      <c r="M288" s="85" t="str">
        <f t="shared" si="21"/>
        <v/>
      </c>
      <c r="N288" s="18"/>
      <c r="O288" s="85" t="str">
        <f t="shared" si="22"/>
        <v/>
      </c>
      <c r="P288" s="85">
        <f t="shared" si="23"/>
        <v>0</v>
      </c>
      <c r="Q288" s="85" t="str">
        <f t="shared" si="24"/>
        <v/>
      </c>
      <c r="R288" s="85" t="str">
        <f t="shared" si="25"/>
        <v/>
      </c>
    </row>
    <row r="289" spans="3:18" ht="17.45" customHeight="1" x14ac:dyDescent="0.2">
      <c r="C289" s="111"/>
      <c r="D289" s="112"/>
      <c r="E289" s="113"/>
      <c r="F289" s="113"/>
      <c r="G289" s="113"/>
      <c r="H289" s="114"/>
      <c r="I289" s="113"/>
      <c r="J289" s="113"/>
      <c r="K289" s="113"/>
      <c r="L289" s="113"/>
      <c r="M289" s="85" t="str">
        <f t="shared" si="21"/>
        <v/>
      </c>
      <c r="N289" s="18"/>
      <c r="O289" s="85" t="str">
        <f t="shared" si="22"/>
        <v/>
      </c>
      <c r="P289" s="85">
        <f t="shared" si="23"/>
        <v>0</v>
      </c>
      <c r="Q289" s="85" t="str">
        <f t="shared" si="24"/>
        <v/>
      </c>
      <c r="R289" s="85" t="str">
        <f t="shared" si="25"/>
        <v/>
      </c>
    </row>
    <row r="290" spans="3:18" ht="17.45" customHeight="1" x14ac:dyDescent="0.2">
      <c r="C290" s="111"/>
      <c r="D290" s="112"/>
      <c r="E290" s="113"/>
      <c r="F290" s="113"/>
      <c r="G290" s="113"/>
      <c r="H290" s="114"/>
      <c r="I290" s="113"/>
      <c r="J290" s="113"/>
      <c r="K290" s="113"/>
      <c r="L290" s="113"/>
      <c r="M290" s="85" t="str">
        <f t="shared" si="21"/>
        <v/>
      </c>
      <c r="N290" s="18"/>
      <c r="O290" s="85" t="str">
        <f t="shared" si="22"/>
        <v/>
      </c>
      <c r="P290" s="85">
        <f t="shared" si="23"/>
        <v>0</v>
      </c>
      <c r="Q290" s="85" t="str">
        <f t="shared" si="24"/>
        <v/>
      </c>
      <c r="R290" s="85" t="str">
        <f t="shared" si="25"/>
        <v/>
      </c>
    </row>
    <row r="291" spans="3:18" ht="17.45" customHeight="1" x14ac:dyDescent="0.2">
      <c r="C291" s="111"/>
      <c r="D291" s="112"/>
      <c r="E291" s="113"/>
      <c r="F291" s="113"/>
      <c r="G291" s="113"/>
      <c r="H291" s="114"/>
      <c r="I291" s="113"/>
      <c r="J291" s="113"/>
      <c r="K291" s="113"/>
      <c r="L291" s="113"/>
      <c r="M291" s="85" t="str">
        <f t="shared" si="21"/>
        <v/>
      </c>
      <c r="N291" s="18"/>
      <c r="O291" s="85" t="str">
        <f t="shared" si="22"/>
        <v/>
      </c>
      <c r="P291" s="85">
        <f t="shared" si="23"/>
        <v>0</v>
      </c>
      <c r="Q291" s="85" t="str">
        <f t="shared" si="24"/>
        <v/>
      </c>
      <c r="R291" s="85" t="str">
        <f t="shared" si="25"/>
        <v/>
      </c>
    </row>
    <row r="292" spans="3:18" ht="17.45" customHeight="1" x14ac:dyDescent="0.2">
      <c r="C292" s="111"/>
      <c r="D292" s="112"/>
      <c r="E292" s="113"/>
      <c r="F292" s="113"/>
      <c r="G292" s="113"/>
      <c r="H292" s="114"/>
      <c r="I292" s="113"/>
      <c r="J292" s="113"/>
      <c r="K292" s="113"/>
      <c r="L292" s="113"/>
      <c r="M292" s="85" t="str">
        <f t="shared" si="21"/>
        <v/>
      </c>
      <c r="N292" s="18"/>
      <c r="O292" s="85" t="str">
        <f t="shared" si="22"/>
        <v/>
      </c>
      <c r="P292" s="85">
        <f t="shared" si="23"/>
        <v>0</v>
      </c>
      <c r="Q292" s="85" t="str">
        <f t="shared" si="24"/>
        <v/>
      </c>
      <c r="R292" s="85" t="str">
        <f t="shared" si="25"/>
        <v/>
      </c>
    </row>
    <row r="293" spans="3:18" ht="17.45" customHeight="1" x14ac:dyDescent="0.2">
      <c r="C293" s="111"/>
      <c r="D293" s="112"/>
      <c r="E293" s="113"/>
      <c r="F293" s="113"/>
      <c r="G293" s="113"/>
      <c r="H293" s="114"/>
      <c r="I293" s="113"/>
      <c r="J293" s="113"/>
      <c r="K293" s="113"/>
      <c r="L293" s="113"/>
      <c r="M293" s="85" t="str">
        <f t="shared" si="21"/>
        <v/>
      </c>
      <c r="N293" s="18"/>
      <c r="O293" s="85" t="str">
        <f t="shared" si="22"/>
        <v/>
      </c>
      <c r="P293" s="85">
        <f t="shared" si="23"/>
        <v>0</v>
      </c>
      <c r="Q293" s="85" t="str">
        <f t="shared" si="24"/>
        <v/>
      </c>
      <c r="R293" s="85" t="str">
        <f t="shared" si="25"/>
        <v/>
      </c>
    </row>
    <row r="294" spans="3:18" ht="17.45" customHeight="1" x14ac:dyDescent="0.2">
      <c r="C294" s="111"/>
      <c r="D294" s="112"/>
      <c r="E294" s="113"/>
      <c r="F294" s="113"/>
      <c r="G294" s="113"/>
      <c r="H294" s="114"/>
      <c r="I294" s="113"/>
      <c r="J294" s="113"/>
      <c r="K294" s="113"/>
      <c r="L294" s="113"/>
      <c r="M294" s="85" t="str">
        <f t="shared" si="21"/>
        <v/>
      </c>
      <c r="N294" s="18"/>
      <c r="O294" s="85" t="str">
        <f t="shared" si="22"/>
        <v/>
      </c>
      <c r="P294" s="85">
        <f t="shared" si="23"/>
        <v>0</v>
      </c>
      <c r="Q294" s="85" t="str">
        <f t="shared" si="24"/>
        <v/>
      </c>
      <c r="R294" s="85" t="str">
        <f t="shared" si="25"/>
        <v/>
      </c>
    </row>
    <row r="295" spans="3:18" ht="17.45" customHeight="1" x14ac:dyDescent="0.2">
      <c r="C295" s="111"/>
      <c r="D295" s="112"/>
      <c r="E295" s="113"/>
      <c r="F295" s="113"/>
      <c r="G295" s="113"/>
      <c r="H295" s="114"/>
      <c r="I295" s="113"/>
      <c r="J295" s="113"/>
      <c r="K295" s="113"/>
      <c r="L295" s="113"/>
      <c r="M295" s="85" t="str">
        <f t="shared" si="21"/>
        <v/>
      </c>
      <c r="N295" s="18"/>
      <c r="O295" s="85" t="str">
        <f t="shared" si="22"/>
        <v/>
      </c>
      <c r="P295" s="85">
        <f t="shared" si="23"/>
        <v>0</v>
      </c>
      <c r="Q295" s="85" t="str">
        <f t="shared" si="24"/>
        <v/>
      </c>
      <c r="R295" s="85" t="str">
        <f t="shared" si="25"/>
        <v/>
      </c>
    </row>
    <row r="296" spans="3:18" ht="17.45" customHeight="1" x14ac:dyDescent="0.2">
      <c r="C296" s="111"/>
      <c r="D296" s="112"/>
      <c r="E296" s="113"/>
      <c r="F296" s="113"/>
      <c r="G296" s="113"/>
      <c r="H296" s="114"/>
      <c r="I296" s="113"/>
      <c r="J296" s="113"/>
      <c r="K296" s="113"/>
      <c r="L296" s="113"/>
      <c r="M296" s="85" t="str">
        <f t="shared" si="21"/>
        <v/>
      </c>
      <c r="N296" s="18"/>
      <c r="O296" s="85" t="str">
        <f t="shared" si="22"/>
        <v/>
      </c>
      <c r="P296" s="85">
        <f t="shared" si="23"/>
        <v>0</v>
      </c>
      <c r="Q296" s="85" t="str">
        <f t="shared" si="24"/>
        <v/>
      </c>
      <c r="R296" s="85" t="str">
        <f t="shared" si="25"/>
        <v/>
      </c>
    </row>
    <row r="297" spans="3:18" ht="17.45" customHeight="1" x14ac:dyDescent="0.2">
      <c r="C297" s="111"/>
      <c r="D297" s="112"/>
      <c r="E297" s="113"/>
      <c r="F297" s="113"/>
      <c r="G297" s="113"/>
      <c r="H297" s="114"/>
      <c r="I297" s="113"/>
      <c r="J297" s="113"/>
      <c r="K297" s="113"/>
      <c r="L297" s="113"/>
      <c r="M297" s="85" t="str">
        <f t="shared" si="21"/>
        <v/>
      </c>
      <c r="N297" s="18"/>
      <c r="O297" s="85" t="str">
        <f t="shared" si="22"/>
        <v/>
      </c>
      <c r="P297" s="85">
        <f t="shared" si="23"/>
        <v>0</v>
      </c>
      <c r="Q297" s="85" t="str">
        <f t="shared" si="24"/>
        <v/>
      </c>
      <c r="R297" s="85" t="str">
        <f t="shared" si="25"/>
        <v/>
      </c>
    </row>
    <row r="298" spans="3:18" ht="17.45" customHeight="1" x14ac:dyDescent="0.2">
      <c r="C298" s="111"/>
      <c r="D298" s="112"/>
      <c r="E298" s="113"/>
      <c r="F298" s="113"/>
      <c r="G298" s="113"/>
      <c r="H298" s="114"/>
      <c r="I298" s="113"/>
      <c r="J298" s="113"/>
      <c r="K298" s="113"/>
      <c r="L298" s="113"/>
      <c r="M298" s="85" t="str">
        <f t="shared" si="21"/>
        <v/>
      </c>
      <c r="N298" s="18"/>
      <c r="O298" s="85" t="str">
        <f t="shared" si="22"/>
        <v/>
      </c>
      <c r="P298" s="85">
        <f t="shared" si="23"/>
        <v>0</v>
      </c>
      <c r="Q298" s="85" t="str">
        <f t="shared" si="24"/>
        <v/>
      </c>
      <c r="R298" s="85" t="str">
        <f t="shared" si="25"/>
        <v/>
      </c>
    </row>
    <row r="299" spans="3:18" ht="17.45" customHeight="1" x14ac:dyDescent="0.2">
      <c r="C299" s="111"/>
      <c r="D299" s="112"/>
      <c r="E299" s="113"/>
      <c r="F299" s="113"/>
      <c r="G299" s="113"/>
      <c r="H299" s="114"/>
      <c r="I299" s="113"/>
      <c r="J299" s="113"/>
      <c r="K299" s="113"/>
      <c r="L299" s="113"/>
      <c r="M299" s="85" t="str">
        <f t="shared" si="21"/>
        <v/>
      </c>
      <c r="N299" s="18"/>
      <c r="O299" s="85" t="str">
        <f t="shared" si="22"/>
        <v/>
      </c>
      <c r="P299" s="85">
        <f t="shared" si="23"/>
        <v>0</v>
      </c>
      <c r="Q299" s="85" t="str">
        <f t="shared" si="24"/>
        <v/>
      </c>
      <c r="R299" s="85" t="str">
        <f t="shared" si="25"/>
        <v/>
      </c>
    </row>
    <row r="300" spans="3:18" ht="17.45" customHeight="1" x14ac:dyDescent="0.2">
      <c r="C300" s="111"/>
      <c r="D300" s="112"/>
      <c r="E300" s="113"/>
      <c r="F300" s="113"/>
      <c r="G300" s="113"/>
      <c r="H300" s="114"/>
      <c r="I300" s="113"/>
      <c r="J300" s="113"/>
      <c r="K300" s="113"/>
      <c r="L300" s="113"/>
      <c r="M300" s="85" t="str">
        <f t="shared" si="21"/>
        <v/>
      </c>
      <c r="N300" s="18"/>
      <c r="O300" s="85" t="str">
        <f t="shared" si="22"/>
        <v/>
      </c>
      <c r="P300" s="85">
        <f t="shared" si="23"/>
        <v>0</v>
      </c>
      <c r="Q300" s="85" t="str">
        <f t="shared" si="24"/>
        <v/>
      </c>
      <c r="R300" s="85" t="str">
        <f t="shared" si="25"/>
        <v/>
      </c>
    </row>
    <row r="301" spans="3:18" ht="17.45" customHeight="1" x14ac:dyDescent="0.2">
      <c r="C301" s="111"/>
      <c r="D301" s="112"/>
      <c r="E301" s="113"/>
      <c r="F301" s="113"/>
      <c r="G301" s="113"/>
      <c r="H301" s="114"/>
      <c r="I301" s="113"/>
      <c r="J301" s="113"/>
      <c r="K301" s="113"/>
      <c r="L301" s="113"/>
      <c r="M301" s="85" t="str">
        <f t="shared" si="21"/>
        <v/>
      </c>
      <c r="N301" s="18"/>
      <c r="O301" s="85" t="str">
        <f t="shared" si="22"/>
        <v/>
      </c>
      <c r="P301" s="85">
        <f t="shared" si="23"/>
        <v>0</v>
      </c>
      <c r="Q301" s="85" t="str">
        <f t="shared" si="24"/>
        <v/>
      </c>
      <c r="R301" s="85" t="str">
        <f t="shared" si="25"/>
        <v/>
      </c>
    </row>
    <row r="302" spans="3:18" ht="17.45" customHeight="1" x14ac:dyDescent="0.2">
      <c r="C302" s="111"/>
      <c r="D302" s="112"/>
      <c r="E302" s="113"/>
      <c r="F302" s="113"/>
      <c r="G302" s="113"/>
      <c r="H302" s="114"/>
      <c r="I302" s="113"/>
      <c r="J302" s="113"/>
      <c r="K302" s="113"/>
      <c r="L302" s="113"/>
      <c r="M302" s="85" t="str">
        <f t="shared" si="21"/>
        <v/>
      </c>
      <c r="N302" s="18"/>
      <c r="O302" s="85" t="str">
        <f t="shared" si="22"/>
        <v/>
      </c>
      <c r="P302" s="85">
        <f t="shared" si="23"/>
        <v>0</v>
      </c>
      <c r="Q302" s="85" t="str">
        <f t="shared" si="24"/>
        <v/>
      </c>
      <c r="R302" s="85" t="str">
        <f t="shared" si="25"/>
        <v/>
      </c>
    </row>
    <row r="303" spans="3:18" ht="17.45" customHeight="1" x14ac:dyDescent="0.2">
      <c r="C303" s="111"/>
      <c r="D303" s="112"/>
      <c r="E303" s="113"/>
      <c r="F303" s="113"/>
      <c r="G303" s="113"/>
      <c r="H303" s="114"/>
      <c r="I303" s="113"/>
      <c r="J303" s="113"/>
      <c r="K303" s="113"/>
      <c r="L303" s="113"/>
      <c r="M303" s="85" t="str">
        <f t="shared" si="21"/>
        <v/>
      </c>
      <c r="N303" s="18"/>
      <c r="O303" s="85" t="str">
        <f t="shared" si="22"/>
        <v/>
      </c>
      <c r="P303" s="85">
        <f t="shared" si="23"/>
        <v>0</v>
      </c>
      <c r="Q303" s="85" t="str">
        <f t="shared" si="24"/>
        <v/>
      </c>
      <c r="R303" s="85" t="str">
        <f t="shared" si="25"/>
        <v/>
      </c>
    </row>
    <row r="304" spans="3:18" ht="17.45" customHeight="1" x14ac:dyDescent="0.2">
      <c r="C304" s="111"/>
      <c r="D304" s="112"/>
      <c r="E304" s="113"/>
      <c r="F304" s="113"/>
      <c r="G304" s="113"/>
      <c r="H304" s="114"/>
      <c r="I304" s="113"/>
      <c r="J304" s="113"/>
      <c r="K304" s="113"/>
      <c r="L304" s="113"/>
      <c r="M304" s="85" t="str">
        <f t="shared" si="21"/>
        <v/>
      </c>
      <c r="N304" s="18"/>
      <c r="O304" s="85" t="str">
        <f t="shared" si="22"/>
        <v/>
      </c>
      <c r="P304" s="85">
        <f t="shared" si="23"/>
        <v>0</v>
      </c>
      <c r="Q304" s="85" t="str">
        <f t="shared" si="24"/>
        <v/>
      </c>
      <c r="R304" s="85" t="str">
        <f t="shared" si="25"/>
        <v/>
      </c>
    </row>
    <row r="305" spans="3:18" ht="17.45" customHeight="1" x14ac:dyDescent="0.2">
      <c r="C305" s="111"/>
      <c r="D305" s="112"/>
      <c r="E305" s="113"/>
      <c r="F305" s="113"/>
      <c r="G305" s="113"/>
      <c r="H305" s="114"/>
      <c r="I305" s="113"/>
      <c r="J305" s="113"/>
      <c r="K305" s="113"/>
      <c r="L305" s="113"/>
      <c r="M305" s="85" t="str">
        <f t="shared" si="21"/>
        <v/>
      </c>
      <c r="N305" s="18"/>
      <c r="O305" s="85" t="str">
        <f t="shared" si="22"/>
        <v/>
      </c>
      <c r="P305" s="85">
        <f t="shared" si="23"/>
        <v>0</v>
      </c>
      <c r="Q305" s="85" t="str">
        <f t="shared" si="24"/>
        <v/>
      </c>
      <c r="R305" s="85" t="str">
        <f t="shared" si="25"/>
        <v/>
      </c>
    </row>
    <row r="306" spans="3:18" ht="17.45" customHeight="1" x14ac:dyDescent="0.2">
      <c r="C306" s="111"/>
      <c r="D306" s="112"/>
      <c r="E306" s="113"/>
      <c r="F306" s="113"/>
      <c r="G306" s="113"/>
      <c r="H306" s="114"/>
      <c r="I306" s="113"/>
      <c r="J306" s="113"/>
      <c r="K306" s="113"/>
      <c r="L306" s="113"/>
      <c r="M306" s="85" t="str">
        <f t="shared" si="21"/>
        <v/>
      </c>
      <c r="N306" s="18"/>
      <c r="O306" s="85" t="str">
        <f t="shared" si="22"/>
        <v/>
      </c>
      <c r="P306" s="85">
        <f t="shared" si="23"/>
        <v>0</v>
      </c>
      <c r="Q306" s="85" t="str">
        <f t="shared" si="24"/>
        <v/>
      </c>
      <c r="R306" s="85" t="str">
        <f t="shared" si="25"/>
        <v/>
      </c>
    </row>
    <row r="307" spans="3:18" ht="17.45" customHeight="1" x14ac:dyDescent="0.2">
      <c r="C307" s="111"/>
      <c r="D307" s="112"/>
      <c r="E307" s="113"/>
      <c r="F307" s="113"/>
      <c r="G307" s="113"/>
      <c r="H307" s="114"/>
      <c r="I307" s="113"/>
      <c r="J307" s="113"/>
      <c r="K307" s="113"/>
      <c r="L307" s="113"/>
      <c r="M307" s="85" t="str">
        <f t="shared" si="21"/>
        <v/>
      </c>
      <c r="N307" s="18"/>
      <c r="O307" s="85" t="str">
        <f t="shared" si="22"/>
        <v/>
      </c>
      <c r="P307" s="85">
        <f t="shared" si="23"/>
        <v>0</v>
      </c>
      <c r="Q307" s="85" t="str">
        <f t="shared" si="24"/>
        <v/>
      </c>
      <c r="R307" s="85" t="str">
        <f t="shared" si="25"/>
        <v/>
      </c>
    </row>
    <row r="308" spans="3:18" ht="17.45" customHeight="1" x14ac:dyDescent="0.2">
      <c r="C308" s="111"/>
      <c r="D308" s="112"/>
      <c r="E308" s="113"/>
      <c r="F308" s="113"/>
      <c r="G308" s="113"/>
      <c r="H308" s="114"/>
      <c r="I308" s="113"/>
      <c r="J308" s="113"/>
      <c r="K308" s="113"/>
      <c r="L308" s="113"/>
      <c r="M308" s="85" t="str">
        <f t="shared" si="21"/>
        <v/>
      </c>
      <c r="N308" s="18"/>
      <c r="O308" s="85" t="str">
        <f t="shared" si="22"/>
        <v/>
      </c>
      <c r="P308" s="85">
        <f t="shared" si="23"/>
        <v>0</v>
      </c>
      <c r="Q308" s="85" t="str">
        <f t="shared" si="24"/>
        <v/>
      </c>
      <c r="R308" s="85" t="str">
        <f t="shared" si="25"/>
        <v/>
      </c>
    </row>
    <row r="309" spans="3:18" ht="17.45" customHeight="1" x14ac:dyDescent="0.2">
      <c r="C309" s="111"/>
      <c r="D309" s="112"/>
      <c r="E309" s="113"/>
      <c r="F309" s="113"/>
      <c r="G309" s="113"/>
      <c r="H309" s="114"/>
      <c r="I309" s="113"/>
      <c r="J309" s="113"/>
      <c r="K309" s="113"/>
      <c r="L309" s="113"/>
      <c r="M309" s="85" t="str">
        <f t="shared" si="21"/>
        <v/>
      </c>
      <c r="N309" s="18"/>
      <c r="O309" s="85" t="str">
        <f t="shared" si="22"/>
        <v/>
      </c>
      <c r="P309" s="85">
        <f t="shared" si="23"/>
        <v>0</v>
      </c>
      <c r="Q309" s="85" t="str">
        <f t="shared" si="24"/>
        <v/>
      </c>
      <c r="R309" s="85" t="str">
        <f t="shared" si="25"/>
        <v/>
      </c>
    </row>
    <row r="310" spans="3:18" ht="17.45" customHeight="1" x14ac:dyDescent="0.2">
      <c r="C310" s="111"/>
      <c r="D310" s="112"/>
      <c r="E310" s="113"/>
      <c r="F310" s="113"/>
      <c r="G310" s="113"/>
      <c r="H310" s="114"/>
      <c r="I310" s="113"/>
      <c r="J310" s="113"/>
      <c r="K310" s="113"/>
      <c r="L310" s="113"/>
      <c r="M310" s="85" t="str">
        <f t="shared" si="21"/>
        <v/>
      </c>
      <c r="N310" s="18"/>
      <c r="O310" s="85" t="str">
        <f t="shared" si="22"/>
        <v/>
      </c>
      <c r="P310" s="85">
        <f t="shared" si="23"/>
        <v>0</v>
      </c>
      <c r="Q310" s="85" t="str">
        <f t="shared" si="24"/>
        <v/>
      </c>
      <c r="R310" s="85" t="str">
        <f t="shared" si="25"/>
        <v/>
      </c>
    </row>
    <row r="311" spans="3:18" ht="17.45" customHeight="1" x14ac:dyDescent="0.2">
      <c r="C311" s="111"/>
      <c r="D311" s="112"/>
      <c r="E311" s="113"/>
      <c r="F311" s="113"/>
      <c r="G311" s="113"/>
      <c r="H311" s="114"/>
      <c r="I311" s="113"/>
      <c r="J311" s="113"/>
      <c r="K311" s="113"/>
      <c r="L311" s="113"/>
      <c r="M311" s="85" t="str">
        <f t="shared" si="21"/>
        <v/>
      </c>
      <c r="N311" s="18"/>
      <c r="O311" s="85" t="str">
        <f t="shared" si="22"/>
        <v/>
      </c>
      <c r="P311" s="85">
        <f t="shared" si="23"/>
        <v>0</v>
      </c>
      <c r="Q311" s="85" t="str">
        <f t="shared" si="24"/>
        <v/>
      </c>
      <c r="R311" s="85" t="str">
        <f t="shared" si="25"/>
        <v/>
      </c>
    </row>
    <row r="312" spans="3:18" ht="17.45" customHeight="1" x14ac:dyDescent="0.2">
      <c r="C312" s="111"/>
      <c r="D312" s="112"/>
      <c r="E312" s="113"/>
      <c r="F312" s="113"/>
      <c r="G312" s="113"/>
      <c r="H312" s="114"/>
      <c r="I312" s="113"/>
      <c r="J312" s="113"/>
      <c r="K312" s="113"/>
      <c r="L312" s="113"/>
      <c r="M312" s="85" t="str">
        <f t="shared" si="21"/>
        <v/>
      </c>
      <c r="N312" s="18"/>
      <c r="O312" s="85" t="str">
        <f t="shared" si="22"/>
        <v/>
      </c>
      <c r="P312" s="85">
        <f t="shared" si="23"/>
        <v>0</v>
      </c>
      <c r="Q312" s="85" t="str">
        <f t="shared" si="24"/>
        <v/>
      </c>
      <c r="R312" s="85" t="str">
        <f t="shared" si="25"/>
        <v/>
      </c>
    </row>
    <row r="313" spans="3:18" ht="17.45" customHeight="1" x14ac:dyDescent="0.2">
      <c r="C313" s="111"/>
      <c r="D313" s="112"/>
      <c r="E313" s="113"/>
      <c r="F313" s="113"/>
      <c r="G313" s="113"/>
      <c r="H313" s="114"/>
      <c r="I313" s="113"/>
      <c r="J313" s="113"/>
      <c r="K313" s="113"/>
      <c r="L313" s="113"/>
      <c r="M313" s="85" t="str">
        <f t="shared" si="21"/>
        <v/>
      </c>
      <c r="N313" s="18"/>
      <c r="O313" s="85" t="str">
        <f t="shared" si="22"/>
        <v/>
      </c>
      <c r="P313" s="85">
        <f t="shared" si="23"/>
        <v>0</v>
      </c>
      <c r="Q313" s="85" t="str">
        <f t="shared" si="24"/>
        <v/>
      </c>
      <c r="R313" s="85" t="str">
        <f t="shared" si="25"/>
        <v/>
      </c>
    </row>
    <row r="314" spans="3:18" ht="17.45" customHeight="1" x14ac:dyDescent="0.2">
      <c r="C314" s="111"/>
      <c r="D314" s="112"/>
      <c r="E314" s="113"/>
      <c r="F314" s="113"/>
      <c r="G314" s="113"/>
      <c r="H314" s="114"/>
      <c r="I314" s="113"/>
      <c r="J314" s="113"/>
      <c r="K314" s="113"/>
      <c r="L314" s="113"/>
      <c r="M314" s="85" t="str">
        <f t="shared" si="21"/>
        <v/>
      </c>
      <c r="N314" s="18"/>
      <c r="O314" s="85" t="str">
        <f t="shared" si="22"/>
        <v/>
      </c>
      <c r="P314" s="85">
        <f t="shared" si="23"/>
        <v>0</v>
      </c>
      <c r="Q314" s="85" t="str">
        <f t="shared" si="24"/>
        <v/>
      </c>
      <c r="R314" s="85" t="str">
        <f t="shared" si="25"/>
        <v/>
      </c>
    </row>
    <row r="315" spans="3:18" ht="17.45" customHeight="1" x14ac:dyDescent="0.2">
      <c r="C315" s="111"/>
      <c r="D315" s="112"/>
      <c r="E315" s="113"/>
      <c r="F315" s="113"/>
      <c r="G315" s="113"/>
      <c r="H315" s="114"/>
      <c r="I315" s="113"/>
      <c r="J315" s="113"/>
      <c r="K315" s="113"/>
      <c r="L315" s="113"/>
      <c r="M315" s="85" t="str">
        <f t="shared" si="21"/>
        <v/>
      </c>
      <c r="N315" s="18"/>
      <c r="O315" s="85" t="str">
        <f t="shared" si="22"/>
        <v/>
      </c>
      <c r="P315" s="85">
        <f t="shared" si="23"/>
        <v>0</v>
      </c>
      <c r="Q315" s="85" t="str">
        <f t="shared" si="24"/>
        <v/>
      </c>
      <c r="R315" s="85" t="str">
        <f t="shared" si="25"/>
        <v/>
      </c>
    </row>
    <row r="316" spans="3:18" ht="17.45" customHeight="1" x14ac:dyDescent="0.2">
      <c r="C316" s="111"/>
      <c r="D316" s="112"/>
      <c r="E316" s="113"/>
      <c r="F316" s="113"/>
      <c r="G316" s="113"/>
      <c r="H316" s="114"/>
      <c r="I316" s="113"/>
      <c r="J316" s="113"/>
      <c r="K316" s="113"/>
      <c r="L316" s="113"/>
      <c r="M316" s="85" t="str">
        <f t="shared" si="21"/>
        <v/>
      </c>
      <c r="N316" s="18"/>
      <c r="O316" s="85" t="str">
        <f t="shared" si="22"/>
        <v/>
      </c>
      <c r="P316" s="85">
        <f t="shared" si="23"/>
        <v>0</v>
      </c>
      <c r="Q316" s="85" t="str">
        <f t="shared" si="24"/>
        <v/>
      </c>
      <c r="R316" s="85" t="str">
        <f t="shared" si="25"/>
        <v/>
      </c>
    </row>
    <row r="317" spans="3:18" ht="17.45" customHeight="1" x14ac:dyDescent="0.2">
      <c r="C317" s="111"/>
      <c r="D317" s="112"/>
      <c r="E317" s="113"/>
      <c r="F317" s="113"/>
      <c r="G317" s="113"/>
      <c r="H317" s="114"/>
      <c r="I317" s="113"/>
      <c r="J317" s="113"/>
      <c r="K317" s="113"/>
      <c r="L317" s="113"/>
      <c r="M317" s="85" t="str">
        <f t="shared" si="21"/>
        <v/>
      </c>
      <c r="N317" s="18"/>
      <c r="O317" s="85" t="str">
        <f t="shared" si="22"/>
        <v/>
      </c>
      <c r="P317" s="85">
        <f t="shared" si="23"/>
        <v>0</v>
      </c>
      <c r="Q317" s="85" t="str">
        <f t="shared" si="24"/>
        <v/>
      </c>
      <c r="R317" s="85" t="str">
        <f t="shared" si="25"/>
        <v/>
      </c>
    </row>
    <row r="318" spans="3:18" ht="17.45" customHeight="1" x14ac:dyDescent="0.2">
      <c r="C318" s="111"/>
      <c r="D318" s="112"/>
      <c r="E318" s="113"/>
      <c r="F318" s="113"/>
      <c r="G318" s="113"/>
      <c r="H318" s="114"/>
      <c r="I318" s="113"/>
      <c r="J318" s="113"/>
      <c r="K318" s="113"/>
      <c r="L318" s="113"/>
      <c r="M318" s="85" t="str">
        <f t="shared" si="21"/>
        <v/>
      </c>
      <c r="N318" s="18"/>
      <c r="O318" s="85" t="str">
        <f t="shared" si="22"/>
        <v/>
      </c>
      <c r="P318" s="85">
        <f t="shared" si="23"/>
        <v>0</v>
      </c>
      <c r="Q318" s="85" t="str">
        <f t="shared" si="24"/>
        <v/>
      </c>
      <c r="R318" s="85" t="str">
        <f t="shared" si="25"/>
        <v/>
      </c>
    </row>
    <row r="319" spans="3:18" ht="17.45" customHeight="1" x14ac:dyDescent="0.2">
      <c r="C319" s="111"/>
      <c r="D319" s="112"/>
      <c r="E319" s="113"/>
      <c r="F319" s="113"/>
      <c r="G319" s="113"/>
      <c r="H319" s="114"/>
      <c r="I319" s="113"/>
      <c r="J319" s="113"/>
      <c r="K319" s="113"/>
      <c r="L319" s="113"/>
      <c r="M319" s="85" t="str">
        <f t="shared" si="21"/>
        <v/>
      </c>
      <c r="N319" s="18"/>
      <c r="O319" s="85" t="str">
        <f t="shared" si="22"/>
        <v/>
      </c>
      <c r="P319" s="85">
        <f t="shared" si="23"/>
        <v>0</v>
      </c>
      <c r="Q319" s="85" t="str">
        <f t="shared" si="24"/>
        <v/>
      </c>
      <c r="R319" s="85" t="str">
        <f t="shared" si="25"/>
        <v/>
      </c>
    </row>
    <row r="320" spans="3:18" ht="17.45" customHeight="1" x14ac:dyDescent="0.2">
      <c r="C320" s="111"/>
      <c r="D320" s="112"/>
      <c r="E320" s="113"/>
      <c r="F320" s="113"/>
      <c r="G320" s="113"/>
      <c r="H320" s="114"/>
      <c r="I320" s="113"/>
      <c r="J320" s="113"/>
      <c r="K320" s="113"/>
      <c r="L320" s="113"/>
      <c r="M320" s="85" t="str">
        <f t="shared" si="21"/>
        <v/>
      </c>
      <c r="N320" s="18"/>
      <c r="O320" s="85" t="str">
        <f t="shared" si="22"/>
        <v/>
      </c>
      <c r="P320" s="85">
        <f t="shared" si="23"/>
        <v>0</v>
      </c>
      <c r="Q320" s="85" t="str">
        <f t="shared" si="24"/>
        <v/>
      </c>
      <c r="R320" s="85" t="str">
        <f t="shared" si="25"/>
        <v/>
      </c>
    </row>
    <row r="321" spans="3:18" ht="17.45" customHeight="1" x14ac:dyDescent="0.2">
      <c r="C321" s="111"/>
      <c r="D321" s="112"/>
      <c r="E321" s="113"/>
      <c r="F321" s="113"/>
      <c r="G321" s="113"/>
      <c r="H321" s="114"/>
      <c r="I321" s="113"/>
      <c r="J321" s="113"/>
      <c r="K321" s="113"/>
      <c r="L321" s="113"/>
      <c r="M321" s="85" t="str">
        <f t="shared" si="21"/>
        <v/>
      </c>
      <c r="N321" s="18"/>
      <c r="O321" s="85" t="str">
        <f t="shared" si="22"/>
        <v/>
      </c>
      <c r="P321" s="85">
        <f t="shared" si="23"/>
        <v>0</v>
      </c>
      <c r="Q321" s="85" t="str">
        <f t="shared" si="24"/>
        <v/>
      </c>
      <c r="R321" s="85" t="str">
        <f t="shared" si="25"/>
        <v/>
      </c>
    </row>
    <row r="322" spans="3:18" ht="17.45" customHeight="1" x14ac:dyDescent="0.2">
      <c r="C322" s="111"/>
      <c r="D322" s="112"/>
      <c r="E322" s="113"/>
      <c r="F322" s="113"/>
      <c r="G322" s="113"/>
      <c r="H322" s="114"/>
      <c r="I322" s="113"/>
      <c r="J322" s="113"/>
      <c r="K322" s="113"/>
      <c r="L322" s="113"/>
      <c r="M322" s="85" t="str">
        <f t="shared" si="21"/>
        <v/>
      </c>
      <c r="N322" s="18"/>
      <c r="O322" s="85" t="str">
        <f t="shared" si="22"/>
        <v/>
      </c>
      <c r="P322" s="85">
        <f t="shared" si="23"/>
        <v>0</v>
      </c>
      <c r="Q322" s="85" t="str">
        <f t="shared" si="24"/>
        <v/>
      </c>
      <c r="R322" s="85" t="str">
        <f t="shared" si="25"/>
        <v/>
      </c>
    </row>
    <row r="323" spans="3:18" ht="17.45" customHeight="1" x14ac:dyDescent="0.2">
      <c r="C323" s="111"/>
      <c r="D323" s="112"/>
      <c r="E323" s="113"/>
      <c r="F323" s="113"/>
      <c r="G323" s="113"/>
      <c r="H323" s="114"/>
      <c r="I323" s="113"/>
      <c r="J323" s="113"/>
      <c r="K323" s="113"/>
      <c r="L323" s="113"/>
      <c r="M323" s="85" t="str">
        <f t="shared" si="21"/>
        <v/>
      </c>
      <c r="N323" s="18"/>
      <c r="O323" s="85" t="str">
        <f t="shared" si="22"/>
        <v/>
      </c>
      <c r="P323" s="85">
        <f t="shared" si="23"/>
        <v>0</v>
      </c>
      <c r="Q323" s="85" t="str">
        <f t="shared" si="24"/>
        <v/>
      </c>
      <c r="R323" s="85" t="str">
        <f t="shared" si="25"/>
        <v/>
      </c>
    </row>
    <row r="324" spans="3:18" ht="17.45" customHeight="1" x14ac:dyDescent="0.2">
      <c r="C324" s="111"/>
      <c r="D324" s="112"/>
      <c r="E324" s="113"/>
      <c r="F324" s="113"/>
      <c r="G324" s="113"/>
      <c r="H324" s="114"/>
      <c r="I324" s="113"/>
      <c r="J324" s="113"/>
      <c r="K324" s="113"/>
      <c r="L324" s="113"/>
      <c r="M324" s="85" t="str">
        <f t="shared" si="21"/>
        <v/>
      </c>
      <c r="N324" s="18"/>
      <c r="O324" s="85" t="str">
        <f t="shared" si="22"/>
        <v/>
      </c>
      <c r="P324" s="85">
        <f t="shared" si="23"/>
        <v>0</v>
      </c>
      <c r="Q324" s="85" t="str">
        <f t="shared" si="24"/>
        <v/>
      </c>
      <c r="R324" s="85" t="str">
        <f t="shared" si="25"/>
        <v/>
      </c>
    </row>
    <row r="325" spans="3:18" ht="17.45" customHeight="1" x14ac:dyDescent="0.2">
      <c r="C325" s="111"/>
      <c r="D325" s="112"/>
      <c r="E325" s="113"/>
      <c r="F325" s="113"/>
      <c r="G325" s="113"/>
      <c r="H325" s="114"/>
      <c r="I325" s="113"/>
      <c r="J325" s="113"/>
      <c r="K325" s="113"/>
      <c r="L325" s="113"/>
      <c r="M325" s="85" t="str">
        <f t="shared" si="21"/>
        <v/>
      </c>
      <c r="N325" s="18"/>
      <c r="O325" s="85" t="str">
        <f t="shared" si="22"/>
        <v/>
      </c>
      <c r="P325" s="85">
        <f t="shared" si="23"/>
        <v>0</v>
      </c>
      <c r="Q325" s="85" t="str">
        <f t="shared" si="24"/>
        <v/>
      </c>
      <c r="R325" s="85" t="str">
        <f t="shared" si="25"/>
        <v/>
      </c>
    </row>
    <row r="326" spans="3:18" ht="17.45" customHeight="1" x14ac:dyDescent="0.2">
      <c r="C326" s="111"/>
      <c r="D326" s="112"/>
      <c r="E326" s="113"/>
      <c r="F326" s="113"/>
      <c r="G326" s="113"/>
      <c r="H326" s="114"/>
      <c r="I326" s="113"/>
      <c r="J326" s="113"/>
      <c r="K326" s="113"/>
      <c r="L326" s="113"/>
      <c r="M326" s="85" t="str">
        <f t="shared" si="21"/>
        <v/>
      </c>
      <c r="N326" s="18"/>
      <c r="O326" s="85" t="str">
        <f t="shared" si="22"/>
        <v/>
      </c>
      <c r="P326" s="85">
        <f t="shared" si="23"/>
        <v>0</v>
      </c>
      <c r="Q326" s="85" t="str">
        <f t="shared" si="24"/>
        <v/>
      </c>
      <c r="R326" s="85" t="str">
        <f t="shared" si="25"/>
        <v/>
      </c>
    </row>
    <row r="327" spans="3:18" ht="17.45" customHeight="1" x14ac:dyDescent="0.2">
      <c r="C327" s="111"/>
      <c r="D327" s="112"/>
      <c r="E327" s="113"/>
      <c r="F327" s="113"/>
      <c r="G327" s="113"/>
      <c r="H327" s="114"/>
      <c r="I327" s="113"/>
      <c r="J327" s="113"/>
      <c r="K327" s="113"/>
      <c r="L327" s="113"/>
      <c r="M327" s="85" t="str">
        <f t="shared" si="21"/>
        <v/>
      </c>
      <c r="N327" s="18"/>
      <c r="O327" s="85" t="str">
        <f t="shared" si="22"/>
        <v/>
      </c>
      <c r="P327" s="85">
        <f t="shared" si="23"/>
        <v>0</v>
      </c>
      <c r="Q327" s="85" t="str">
        <f t="shared" si="24"/>
        <v/>
      </c>
      <c r="R327" s="85" t="str">
        <f t="shared" si="25"/>
        <v/>
      </c>
    </row>
    <row r="328" spans="3:18" ht="17.45" customHeight="1" x14ac:dyDescent="0.2">
      <c r="C328" s="111"/>
      <c r="D328" s="112"/>
      <c r="E328" s="113"/>
      <c r="F328" s="113"/>
      <c r="G328" s="113"/>
      <c r="H328" s="114"/>
      <c r="I328" s="113"/>
      <c r="J328" s="113"/>
      <c r="K328" s="113"/>
      <c r="L328" s="113"/>
      <c r="M328" s="85" t="str">
        <f t="shared" si="21"/>
        <v/>
      </c>
      <c r="N328" s="18"/>
      <c r="O328" s="85" t="str">
        <f t="shared" si="22"/>
        <v/>
      </c>
      <c r="P328" s="85">
        <f t="shared" si="23"/>
        <v>0</v>
      </c>
      <c r="Q328" s="85" t="str">
        <f t="shared" si="24"/>
        <v/>
      </c>
      <c r="R328" s="85" t="str">
        <f t="shared" si="25"/>
        <v/>
      </c>
    </row>
    <row r="329" spans="3:18" ht="17.45" customHeight="1" x14ac:dyDescent="0.2">
      <c r="C329" s="111"/>
      <c r="D329" s="112"/>
      <c r="E329" s="113"/>
      <c r="F329" s="113"/>
      <c r="G329" s="113"/>
      <c r="H329" s="114"/>
      <c r="I329" s="113"/>
      <c r="J329" s="113"/>
      <c r="K329" s="113"/>
      <c r="L329" s="113"/>
      <c r="M329" s="85" t="str">
        <f t="shared" si="21"/>
        <v/>
      </c>
      <c r="N329" s="18"/>
      <c r="O329" s="85" t="str">
        <f t="shared" si="22"/>
        <v/>
      </c>
      <c r="P329" s="85">
        <f t="shared" si="23"/>
        <v>0</v>
      </c>
      <c r="Q329" s="85" t="str">
        <f t="shared" si="24"/>
        <v/>
      </c>
      <c r="R329" s="85" t="str">
        <f t="shared" si="25"/>
        <v/>
      </c>
    </row>
    <row r="330" spans="3:18" ht="17.45" customHeight="1" x14ac:dyDescent="0.2">
      <c r="C330" s="111"/>
      <c r="D330" s="112"/>
      <c r="E330" s="113"/>
      <c r="F330" s="113"/>
      <c r="G330" s="113"/>
      <c r="H330" s="114"/>
      <c r="I330" s="113"/>
      <c r="J330" s="113"/>
      <c r="K330" s="113"/>
      <c r="L330" s="113"/>
      <c r="M330" s="85" t="str">
        <f t="shared" si="21"/>
        <v/>
      </c>
      <c r="N330" s="18"/>
      <c r="O330" s="85" t="str">
        <f t="shared" si="22"/>
        <v/>
      </c>
      <c r="P330" s="85">
        <f t="shared" si="23"/>
        <v>0</v>
      </c>
      <c r="Q330" s="85" t="str">
        <f t="shared" si="24"/>
        <v/>
      </c>
      <c r="R330" s="85" t="str">
        <f t="shared" si="25"/>
        <v/>
      </c>
    </row>
    <row r="331" spans="3:18" ht="17.45" customHeight="1" x14ac:dyDescent="0.2">
      <c r="C331" s="111"/>
      <c r="D331" s="112"/>
      <c r="E331" s="113"/>
      <c r="F331" s="113"/>
      <c r="G331" s="113"/>
      <c r="H331" s="114"/>
      <c r="I331" s="113"/>
      <c r="J331" s="113"/>
      <c r="K331" s="113"/>
      <c r="L331" s="113"/>
      <c r="M331" s="85" t="str">
        <f t="shared" si="21"/>
        <v/>
      </c>
      <c r="N331" s="18"/>
      <c r="O331" s="85" t="str">
        <f t="shared" si="22"/>
        <v/>
      </c>
      <c r="P331" s="85">
        <f t="shared" si="23"/>
        <v>0</v>
      </c>
      <c r="Q331" s="85" t="str">
        <f t="shared" si="24"/>
        <v/>
      </c>
      <c r="R331" s="85" t="str">
        <f t="shared" si="25"/>
        <v/>
      </c>
    </row>
    <row r="332" spans="3:18" ht="17.45" customHeight="1" x14ac:dyDescent="0.2">
      <c r="C332" s="111"/>
      <c r="D332" s="112"/>
      <c r="E332" s="113"/>
      <c r="F332" s="113"/>
      <c r="G332" s="113"/>
      <c r="H332" s="114"/>
      <c r="I332" s="113"/>
      <c r="J332" s="113"/>
      <c r="K332" s="113"/>
      <c r="L332" s="113"/>
      <c r="M332" s="85" t="str">
        <f t="shared" si="21"/>
        <v/>
      </c>
      <c r="N332" s="18"/>
      <c r="O332" s="85" t="str">
        <f t="shared" si="22"/>
        <v/>
      </c>
      <c r="P332" s="85">
        <f t="shared" si="23"/>
        <v>0</v>
      </c>
      <c r="Q332" s="85" t="str">
        <f t="shared" si="24"/>
        <v/>
      </c>
      <c r="R332" s="85" t="str">
        <f t="shared" si="25"/>
        <v/>
      </c>
    </row>
    <row r="333" spans="3:18" ht="17.45" customHeight="1" x14ac:dyDescent="0.2">
      <c r="C333" s="111"/>
      <c r="D333" s="112"/>
      <c r="E333" s="113"/>
      <c r="F333" s="113"/>
      <c r="G333" s="113"/>
      <c r="H333" s="114"/>
      <c r="I333" s="113"/>
      <c r="J333" s="113"/>
      <c r="K333" s="113"/>
      <c r="L333" s="113"/>
      <c r="M333" s="85" t="str">
        <f t="shared" si="21"/>
        <v/>
      </c>
      <c r="N333" s="18"/>
      <c r="O333" s="85" t="str">
        <f t="shared" si="22"/>
        <v/>
      </c>
      <c r="P333" s="85">
        <f t="shared" si="23"/>
        <v>0</v>
      </c>
      <c r="Q333" s="85" t="str">
        <f t="shared" si="24"/>
        <v/>
      </c>
      <c r="R333" s="85" t="str">
        <f t="shared" si="25"/>
        <v/>
      </c>
    </row>
    <row r="334" spans="3:18" ht="17.45" customHeight="1" x14ac:dyDescent="0.2">
      <c r="C334" s="111"/>
      <c r="D334" s="112"/>
      <c r="E334" s="113"/>
      <c r="F334" s="113"/>
      <c r="G334" s="113"/>
      <c r="H334" s="114"/>
      <c r="I334" s="113"/>
      <c r="J334" s="113"/>
      <c r="K334" s="113"/>
      <c r="L334" s="113"/>
      <c r="M334" s="85" t="str">
        <f t="shared" si="21"/>
        <v/>
      </c>
      <c r="N334" s="18"/>
      <c r="O334" s="85" t="str">
        <f t="shared" si="22"/>
        <v/>
      </c>
      <c r="P334" s="85">
        <f t="shared" si="23"/>
        <v>0</v>
      </c>
      <c r="Q334" s="85" t="str">
        <f t="shared" si="24"/>
        <v/>
      </c>
      <c r="R334" s="85" t="str">
        <f t="shared" si="25"/>
        <v/>
      </c>
    </row>
    <row r="335" spans="3:18" ht="17.45" customHeight="1" x14ac:dyDescent="0.2">
      <c r="C335" s="111"/>
      <c r="D335" s="112"/>
      <c r="E335" s="113"/>
      <c r="F335" s="113"/>
      <c r="G335" s="113"/>
      <c r="H335" s="114"/>
      <c r="I335" s="113"/>
      <c r="J335" s="113"/>
      <c r="K335" s="113"/>
      <c r="L335" s="113"/>
      <c r="M335" s="85" t="str">
        <f t="shared" ref="M335:M398" si="26">IF(G335&amp;I335&amp;J335&amp;K335&amp;L335="","",G335+I335+J335-K335-L335)</f>
        <v/>
      </c>
      <c r="N335" s="18"/>
      <c r="O335" s="85" t="str">
        <f t="shared" ref="O335:O398" si="27">IF($H335="E",G335,"")</f>
        <v/>
      </c>
      <c r="P335" s="85">
        <f t="shared" si="23"/>
        <v>0</v>
      </c>
      <c r="Q335" s="85" t="str">
        <f t="shared" si="24"/>
        <v/>
      </c>
      <c r="R335" s="85" t="str">
        <f t="shared" si="25"/>
        <v/>
      </c>
    </row>
    <row r="336" spans="3:18" ht="17.45" customHeight="1" x14ac:dyDescent="0.2">
      <c r="C336" s="111"/>
      <c r="D336" s="112"/>
      <c r="E336" s="113"/>
      <c r="F336" s="113"/>
      <c r="G336" s="113"/>
      <c r="H336" s="114"/>
      <c r="I336" s="113"/>
      <c r="J336" s="113"/>
      <c r="K336" s="113"/>
      <c r="L336" s="113"/>
      <c r="M336" s="85" t="str">
        <f t="shared" si="26"/>
        <v/>
      </c>
      <c r="N336" s="18"/>
      <c r="O336" s="85" t="str">
        <f t="shared" si="27"/>
        <v/>
      </c>
      <c r="P336" s="85">
        <f t="shared" ref="P336:P399" si="28">IF($H336=0%,G336,"")</f>
        <v>0</v>
      </c>
      <c r="Q336" s="85" t="str">
        <f t="shared" ref="Q336:Q399" si="29">IF(OR($H336=2%,$H336=6%,$H336=8%),$I336/$H336,"")</f>
        <v/>
      </c>
      <c r="R336" s="85" t="str">
        <f t="shared" ref="R336:R399" si="30">IF(OR($H336=15%,$H336=16%),$I336/$H336,"")</f>
        <v/>
      </c>
    </row>
    <row r="337" spans="3:18" ht="17.45" customHeight="1" x14ac:dyDescent="0.2">
      <c r="C337" s="111"/>
      <c r="D337" s="112"/>
      <c r="E337" s="113"/>
      <c r="F337" s="113"/>
      <c r="G337" s="113"/>
      <c r="H337" s="114"/>
      <c r="I337" s="113"/>
      <c r="J337" s="113"/>
      <c r="K337" s="113"/>
      <c r="L337" s="113"/>
      <c r="M337" s="85" t="str">
        <f t="shared" si="26"/>
        <v/>
      </c>
      <c r="N337" s="18"/>
      <c r="O337" s="85" t="str">
        <f t="shared" si="27"/>
        <v/>
      </c>
      <c r="P337" s="85">
        <f t="shared" si="28"/>
        <v>0</v>
      </c>
      <c r="Q337" s="85" t="str">
        <f t="shared" si="29"/>
        <v/>
      </c>
      <c r="R337" s="85" t="str">
        <f t="shared" si="30"/>
        <v/>
      </c>
    </row>
    <row r="338" spans="3:18" ht="17.45" customHeight="1" x14ac:dyDescent="0.2">
      <c r="C338" s="111"/>
      <c r="D338" s="112"/>
      <c r="E338" s="113"/>
      <c r="F338" s="113"/>
      <c r="G338" s="113"/>
      <c r="H338" s="114"/>
      <c r="I338" s="113"/>
      <c r="J338" s="113"/>
      <c r="K338" s="113"/>
      <c r="L338" s="113"/>
      <c r="M338" s="85" t="str">
        <f t="shared" si="26"/>
        <v/>
      </c>
      <c r="N338" s="18"/>
      <c r="O338" s="85" t="str">
        <f t="shared" si="27"/>
        <v/>
      </c>
      <c r="P338" s="85">
        <f t="shared" si="28"/>
        <v>0</v>
      </c>
      <c r="Q338" s="85" t="str">
        <f t="shared" si="29"/>
        <v/>
      </c>
      <c r="R338" s="85" t="str">
        <f t="shared" si="30"/>
        <v/>
      </c>
    </row>
    <row r="339" spans="3:18" ht="17.45" customHeight="1" x14ac:dyDescent="0.2">
      <c r="C339" s="111"/>
      <c r="D339" s="112"/>
      <c r="E339" s="113"/>
      <c r="F339" s="113"/>
      <c r="G339" s="113"/>
      <c r="H339" s="114"/>
      <c r="I339" s="113"/>
      <c r="J339" s="113"/>
      <c r="K339" s="113"/>
      <c r="L339" s="113"/>
      <c r="M339" s="85" t="str">
        <f t="shared" si="26"/>
        <v/>
      </c>
      <c r="N339" s="18"/>
      <c r="O339" s="85" t="str">
        <f t="shared" si="27"/>
        <v/>
      </c>
      <c r="P339" s="85">
        <f t="shared" si="28"/>
        <v>0</v>
      </c>
      <c r="Q339" s="85" t="str">
        <f t="shared" si="29"/>
        <v/>
      </c>
      <c r="R339" s="85" t="str">
        <f t="shared" si="30"/>
        <v/>
      </c>
    </row>
    <row r="340" spans="3:18" ht="17.45" customHeight="1" x14ac:dyDescent="0.2">
      <c r="C340" s="111"/>
      <c r="D340" s="112"/>
      <c r="E340" s="113"/>
      <c r="F340" s="113"/>
      <c r="G340" s="113"/>
      <c r="H340" s="114"/>
      <c r="I340" s="113"/>
      <c r="J340" s="113"/>
      <c r="K340" s="113"/>
      <c r="L340" s="113"/>
      <c r="M340" s="85" t="str">
        <f t="shared" si="26"/>
        <v/>
      </c>
      <c r="N340" s="18"/>
      <c r="O340" s="85" t="str">
        <f t="shared" si="27"/>
        <v/>
      </c>
      <c r="P340" s="85">
        <f t="shared" si="28"/>
        <v>0</v>
      </c>
      <c r="Q340" s="85" t="str">
        <f t="shared" si="29"/>
        <v/>
      </c>
      <c r="R340" s="85" t="str">
        <f t="shared" si="30"/>
        <v/>
      </c>
    </row>
    <row r="341" spans="3:18" ht="17.45" customHeight="1" x14ac:dyDescent="0.2">
      <c r="C341" s="111"/>
      <c r="D341" s="112"/>
      <c r="E341" s="113"/>
      <c r="F341" s="113"/>
      <c r="G341" s="113"/>
      <c r="H341" s="114"/>
      <c r="I341" s="113"/>
      <c r="J341" s="113"/>
      <c r="K341" s="113"/>
      <c r="L341" s="113"/>
      <c r="M341" s="85" t="str">
        <f t="shared" si="26"/>
        <v/>
      </c>
      <c r="N341" s="18"/>
      <c r="O341" s="85" t="str">
        <f t="shared" si="27"/>
        <v/>
      </c>
      <c r="P341" s="85">
        <f t="shared" si="28"/>
        <v>0</v>
      </c>
      <c r="Q341" s="85" t="str">
        <f t="shared" si="29"/>
        <v/>
      </c>
      <c r="R341" s="85" t="str">
        <f t="shared" si="30"/>
        <v/>
      </c>
    </row>
    <row r="342" spans="3:18" ht="17.45" customHeight="1" x14ac:dyDescent="0.2">
      <c r="C342" s="111"/>
      <c r="D342" s="112"/>
      <c r="E342" s="113"/>
      <c r="F342" s="113"/>
      <c r="G342" s="113"/>
      <c r="H342" s="114"/>
      <c r="I342" s="113"/>
      <c r="J342" s="113"/>
      <c r="K342" s="113"/>
      <c r="L342" s="113"/>
      <c r="M342" s="85" t="str">
        <f t="shared" si="26"/>
        <v/>
      </c>
      <c r="N342" s="18"/>
      <c r="O342" s="85" t="str">
        <f t="shared" si="27"/>
        <v/>
      </c>
      <c r="P342" s="85">
        <f t="shared" si="28"/>
        <v>0</v>
      </c>
      <c r="Q342" s="85" t="str">
        <f t="shared" si="29"/>
        <v/>
      </c>
      <c r="R342" s="85" t="str">
        <f t="shared" si="30"/>
        <v/>
      </c>
    </row>
    <row r="343" spans="3:18" ht="17.45" customHeight="1" x14ac:dyDescent="0.2">
      <c r="C343" s="111"/>
      <c r="D343" s="112"/>
      <c r="E343" s="113"/>
      <c r="F343" s="113"/>
      <c r="G343" s="113"/>
      <c r="H343" s="114"/>
      <c r="I343" s="113"/>
      <c r="J343" s="113"/>
      <c r="K343" s="113"/>
      <c r="L343" s="113"/>
      <c r="M343" s="85" t="str">
        <f t="shared" si="26"/>
        <v/>
      </c>
      <c r="N343" s="18"/>
      <c r="O343" s="85" t="str">
        <f t="shared" si="27"/>
        <v/>
      </c>
      <c r="P343" s="85">
        <f t="shared" si="28"/>
        <v>0</v>
      </c>
      <c r="Q343" s="85" t="str">
        <f t="shared" si="29"/>
        <v/>
      </c>
      <c r="R343" s="85" t="str">
        <f t="shared" si="30"/>
        <v/>
      </c>
    </row>
    <row r="344" spans="3:18" ht="17.45" customHeight="1" x14ac:dyDescent="0.2">
      <c r="C344" s="111"/>
      <c r="D344" s="112"/>
      <c r="E344" s="113"/>
      <c r="F344" s="113"/>
      <c r="G344" s="113"/>
      <c r="H344" s="114"/>
      <c r="I344" s="113"/>
      <c r="J344" s="113"/>
      <c r="K344" s="113"/>
      <c r="L344" s="113"/>
      <c r="M344" s="85" t="str">
        <f t="shared" si="26"/>
        <v/>
      </c>
      <c r="N344" s="18"/>
      <c r="O344" s="85" t="str">
        <f t="shared" si="27"/>
        <v/>
      </c>
      <c r="P344" s="85">
        <f t="shared" si="28"/>
        <v>0</v>
      </c>
      <c r="Q344" s="85" t="str">
        <f t="shared" si="29"/>
        <v/>
      </c>
      <c r="R344" s="85" t="str">
        <f t="shared" si="30"/>
        <v/>
      </c>
    </row>
    <row r="345" spans="3:18" ht="17.45" customHeight="1" x14ac:dyDescent="0.2">
      <c r="C345" s="111"/>
      <c r="D345" s="112"/>
      <c r="E345" s="113"/>
      <c r="F345" s="113"/>
      <c r="G345" s="113"/>
      <c r="H345" s="114"/>
      <c r="I345" s="113"/>
      <c r="J345" s="113"/>
      <c r="K345" s="113"/>
      <c r="L345" s="113"/>
      <c r="M345" s="85" t="str">
        <f t="shared" si="26"/>
        <v/>
      </c>
      <c r="N345" s="18"/>
      <c r="O345" s="85" t="str">
        <f t="shared" si="27"/>
        <v/>
      </c>
      <c r="P345" s="85">
        <f t="shared" si="28"/>
        <v>0</v>
      </c>
      <c r="Q345" s="85" t="str">
        <f t="shared" si="29"/>
        <v/>
      </c>
      <c r="R345" s="85" t="str">
        <f t="shared" si="30"/>
        <v/>
      </c>
    </row>
    <row r="346" spans="3:18" ht="17.45" customHeight="1" x14ac:dyDescent="0.2">
      <c r="C346" s="111"/>
      <c r="D346" s="112"/>
      <c r="E346" s="113"/>
      <c r="F346" s="113"/>
      <c r="G346" s="113"/>
      <c r="H346" s="114"/>
      <c r="I346" s="113"/>
      <c r="J346" s="113"/>
      <c r="K346" s="113"/>
      <c r="L346" s="113"/>
      <c r="M346" s="85" t="str">
        <f t="shared" si="26"/>
        <v/>
      </c>
      <c r="N346" s="18"/>
      <c r="O346" s="85" t="str">
        <f t="shared" si="27"/>
        <v/>
      </c>
      <c r="P346" s="85">
        <f t="shared" si="28"/>
        <v>0</v>
      </c>
      <c r="Q346" s="85" t="str">
        <f t="shared" si="29"/>
        <v/>
      </c>
      <c r="R346" s="85" t="str">
        <f t="shared" si="30"/>
        <v/>
      </c>
    </row>
    <row r="347" spans="3:18" ht="17.45" customHeight="1" x14ac:dyDescent="0.2">
      <c r="C347" s="111"/>
      <c r="D347" s="112"/>
      <c r="E347" s="113"/>
      <c r="F347" s="113"/>
      <c r="G347" s="113"/>
      <c r="H347" s="114"/>
      <c r="I347" s="113"/>
      <c r="J347" s="113"/>
      <c r="K347" s="113"/>
      <c r="L347" s="113"/>
      <c r="M347" s="85" t="str">
        <f t="shared" si="26"/>
        <v/>
      </c>
      <c r="N347" s="18"/>
      <c r="O347" s="85" t="str">
        <f t="shared" si="27"/>
        <v/>
      </c>
      <c r="P347" s="85">
        <f t="shared" si="28"/>
        <v>0</v>
      </c>
      <c r="Q347" s="85" t="str">
        <f t="shared" si="29"/>
        <v/>
      </c>
      <c r="R347" s="85" t="str">
        <f t="shared" si="30"/>
        <v/>
      </c>
    </row>
    <row r="348" spans="3:18" ht="17.45" customHeight="1" x14ac:dyDescent="0.2">
      <c r="C348" s="111"/>
      <c r="D348" s="112"/>
      <c r="E348" s="113"/>
      <c r="F348" s="113"/>
      <c r="G348" s="113"/>
      <c r="H348" s="114"/>
      <c r="I348" s="113"/>
      <c r="J348" s="113"/>
      <c r="K348" s="113"/>
      <c r="L348" s="113"/>
      <c r="M348" s="85" t="str">
        <f t="shared" si="26"/>
        <v/>
      </c>
      <c r="N348" s="18"/>
      <c r="O348" s="85" t="str">
        <f t="shared" si="27"/>
        <v/>
      </c>
      <c r="P348" s="85">
        <f t="shared" si="28"/>
        <v>0</v>
      </c>
      <c r="Q348" s="85" t="str">
        <f t="shared" si="29"/>
        <v/>
      </c>
      <c r="R348" s="85" t="str">
        <f t="shared" si="30"/>
        <v/>
      </c>
    </row>
    <row r="349" spans="3:18" ht="17.45" customHeight="1" x14ac:dyDescent="0.2">
      <c r="C349" s="111"/>
      <c r="D349" s="112"/>
      <c r="E349" s="113"/>
      <c r="F349" s="113"/>
      <c r="G349" s="113"/>
      <c r="H349" s="114"/>
      <c r="I349" s="113"/>
      <c r="J349" s="113"/>
      <c r="K349" s="113"/>
      <c r="L349" s="113"/>
      <c r="M349" s="85" t="str">
        <f t="shared" si="26"/>
        <v/>
      </c>
      <c r="N349" s="18"/>
      <c r="O349" s="85" t="str">
        <f t="shared" si="27"/>
        <v/>
      </c>
      <c r="P349" s="85">
        <f t="shared" si="28"/>
        <v>0</v>
      </c>
      <c r="Q349" s="85" t="str">
        <f t="shared" si="29"/>
        <v/>
      </c>
      <c r="R349" s="85" t="str">
        <f t="shared" si="30"/>
        <v/>
      </c>
    </row>
    <row r="350" spans="3:18" ht="17.45" customHeight="1" x14ac:dyDescent="0.2">
      <c r="C350" s="111"/>
      <c r="D350" s="112"/>
      <c r="E350" s="113"/>
      <c r="F350" s="113"/>
      <c r="G350" s="113"/>
      <c r="H350" s="114"/>
      <c r="I350" s="113"/>
      <c r="J350" s="113"/>
      <c r="K350" s="113"/>
      <c r="L350" s="113"/>
      <c r="M350" s="85" t="str">
        <f t="shared" si="26"/>
        <v/>
      </c>
      <c r="N350" s="18"/>
      <c r="O350" s="85" t="str">
        <f t="shared" si="27"/>
        <v/>
      </c>
      <c r="P350" s="85">
        <f t="shared" si="28"/>
        <v>0</v>
      </c>
      <c r="Q350" s="85" t="str">
        <f t="shared" si="29"/>
        <v/>
      </c>
      <c r="R350" s="85" t="str">
        <f t="shared" si="30"/>
        <v/>
      </c>
    </row>
    <row r="351" spans="3:18" ht="17.45" customHeight="1" x14ac:dyDescent="0.2">
      <c r="C351" s="111"/>
      <c r="D351" s="112"/>
      <c r="E351" s="113"/>
      <c r="F351" s="113"/>
      <c r="G351" s="113"/>
      <c r="H351" s="114"/>
      <c r="I351" s="113"/>
      <c r="J351" s="113"/>
      <c r="K351" s="113"/>
      <c r="L351" s="113"/>
      <c r="M351" s="85" t="str">
        <f t="shared" si="26"/>
        <v/>
      </c>
      <c r="N351" s="18"/>
      <c r="O351" s="85" t="str">
        <f t="shared" si="27"/>
        <v/>
      </c>
      <c r="P351" s="85">
        <f t="shared" si="28"/>
        <v>0</v>
      </c>
      <c r="Q351" s="85" t="str">
        <f t="shared" si="29"/>
        <v/>
      </c>
      <c r="R351" s="85" t="str">
        <f t="shared" si="30"/>
        <v/>
      </c>
    </row>
    <row r="352" spans="3:18" ht="17.45" customHeight="1" x14ac:dyDescent="0.2">
      <c r="C352" s="111"/>
      <c r="D352" s="112"/>
      <c r="E352" s="113"/>
      <c r="F352" s="113"/>
      <c r="G352" s="113"/>
      <c r="H352" s="114"/>
      <c r="I352" s="113"/>
      <c r="J352" s="113"/>
      <c r="K352" s="113"/>
      <c r="L352" s="113"/>
      <c r="M352" s="85" t="str">
        <f t="shared" si="26"/>
        <v/>
      </c>
      <c r="N352" s="18"/>
      <c r="O352" s="85" t="str">
        <f t="shared" si="27"/>
        <v/>
      </c>
      <c r="P352" s="85">
        <f t="shared" si="28"/>
        <v>0</v>
      </c>
      <c r="Q352" s="85" t="str">
        <f t="shared" si="29"/>
        <v/>
      </c>
      <c r="R352" s="85" t="str">
        <f t="shared" si="30"/>
        <v/>
      </c>
    </row>
    <row r="353" spans="3:18" ht="17.45" customHeight="1" x14ac:dyDescent="0.2">
      <c r="C353" s="111"/>
      <c r="D353" s="112"/>
      <c r="E353" s="113"/>
      <c r="F353" s="113"/>
      <c r="G353" s="113"/>
      <c r="H353" s="114"/>
      <c r="I353" s="113"/>
      <c r="J353" s="113"/>
      <c r="K353" s="113"/>
      <c r="L353" s="113"/>
      <c r="M353" s="85" t="str">
        <f t="shared" si="26"/>
        <v/>
      </c>
      <c r="N353" s="18"/>
      <c r="O353" s="85" t="str">
        <f t="shared" si="27"/>
        <v/>
      </c>
      <c r="P353" s="85">
        <f t="shared" si="28"/>
        <v>0</v>
      </c>
      <c r="Q353" s="85" t="str">
        <f t="shared" si="29"/>
        <v/>
      </c>
      <c r="R353" s="85" t="str">
        <f t="shared" si="30"/>
        <v/>
      </c>
    </row>
    <row r="354" spans="3:18" ht="17.45" customHeight="1" x14ac:dyDescent="0.2">
      <c r="C354" s="111"/>
      <c r="D354" s="112"/>
      <c r="E354" s="113"/>
      <c r="F354" s="113"/>
      <c r="G354" s="113"/>
      <c r="H354" s="114"/>
      <c r="I354" s="113"/>
      <c r="J354" s="113"/>
      <c r="K354" s="113"/>
      <c r="L354" s="113"/>
      <c r="M354" s="85" t="str">
        <f t="shared" si="26"/>
        <v/>
      </c>
      <c r="N354" s="18"/>
      <c r="O354" s="85" t="str">
        <f t="shared" si="27"/>
        <v/>
      </c>
      <c r="P354" s="85">
        <f t="shared" si="28"/>
        <v>0</v>
      </c>
      <c r="Q354" s="85" t="str">
        <f t="shared" si="29"/>
        <v/>
      </c>
      <c r="R354" s="85" t="str">
        <f t="shared" si="30"/>
        <v/>
      </c>
    </row>
    <row r="355" spans="3:18" ht="17.45" customHeight="1" x14ac:dyDescent="0.2">
      <c r="C355" s="111"/>
      <c r="D355" s="112"/>
      <c r="E355" s="113"/>
      <c r="F355" s="113"/>
      <c r="G355" s="113"/>
      <c r="H355" s="114"/>
      <c r="I355" s="113"/>
      <c r="J355" s="113"/>
      <c r="K355" s="113"/>
      <c r="L355" s="113"/>
      <c r="M355" s="85" t="str">
        <f t="shared" si="26"/>
        <v/>
      </c>
      <c r="N355" s="18"/>
      <c r="O355" s="85" t="str">
        <f t="shared" si="27"/>
        <v/>
      </c>
      <c r="P355" s="85">
        <f t="shared" si="28"/>
        <v>0</v>
      </c>
      <c r="Q355" s="85" t="str">
        <f t="shared" si="29"/>
        <v/>
      </c>
      <c r="R355" s="85" t="str">
        <f t="shared" si="30"/>
        <v/>
      </c>
    </row>
    <row r="356" spans="3:18" ht="17.45" customHeight="1" x14ac:dyDescent="0.2">
      <c r="C356" s="111"/>
      <c r="D356" s="112"/>
      <c r="E356" s="113"/>
      <c r="F356" s="113"/>
      <c r="G356" s="113"/>
      <c r="H356" s="114"/>
      <c r="I356" s="113"/>
      <c r="J356" s="113"/>
      <c r="K356" s="113"/>
      <c r="L356" s="113"/>
      <c r="M356" s="85" t="str">
        <f t="shared" si="26"/>
        <v/>
      </c>
      <c r="N356" s="18"/>
      <c r="O356" s="85" t="str">
        <f t="shared" si="27"/>
        <v/>
      </c>
      <c r="P356" s="85">
        <f t="shared" si="28"/>
        <v>0</v>
      </c>
      <c r="Q356" s="85" t="str">
        <f t="shared" si="29"/>
        <v/>
      </c>
      <c r="R356" s="85" t="str">
        <f t="shared" si="30"/>
        <v/>
      </c>
    </row>
    <row r="357" spans="3:18" ht="17.45" customHeight="1" x14ac:dyDescent="0.2">
      <c r="C357" s="111"/>
      <c r="D357" s="112"/>
      <c r="E357" s="113"/>
      <c r="F357" s="113"/>
      <c r="G357" s="113"/>
      <c r="H357" s="114"/>
      <c r="I357" s="113"/>
      <c r="J357" s="113"/>
      <c r="K357" s="113"/>
      <c r="L357" s="113"/>
      <c r="M357" s="85" t="str">
        <f t="shared" si="26"/>
        <v/>
      </c>
      <c r="N357" s="18"/>
      <c r="O357" s="85" t="str">
        <f t="shared" si="27"/>
        <v/>
      </c>
      <c r="P357" s="85">
        <f t="shared" si="28"/>
        <v>0</v>
      </c>
      <c r="Q357" s="85" t="str">
        <f t="shared" si="29"/>
        <v/>
      </c>
      <c r="R357" s="85" t="str">
        <f t="shared" si="30"/>
        <v/>
      </c>
    </row>
    <row r="358" spans="3:18" ht="17.45" customHeight="1" x14ac:dyDescent="0.2">
      <c r="C358" s="111"/>
      <c r="D358" s="112"/>
      <c r="E358" s="113"/>
      <c r="F358" s="113"/>
      <c r="G358" s="113"/>
      <c r="H358" s="114"/>
      <c r="I358" s="113"/>
      <c r="J358" s="113"/>
      <c r="K358" s="113"/>
      <c r="L358" s="113"/>
      <c r="M358" s="85" t="str">
        <f t="shared" si="26"/>
        <v/>
      </c>
      <c r="N358" s="18"/>
      <c r="O358" s="85" t="str">
        <f t="shared" si="27"/>
        <v/>
      </c>
      <c r="P358" s="85">
        <f t="shared" si="28"/>
        <v>0</v>
      </c>
      <c r="Q358" s="85" t="str">
        <f t="shared" si="29"/>
        <v/>
      </c>
      <c r="R358" s="85" t="str">
        <f t="shared" si="30"/>
        <v/>
      </c>
    </row>
    <row r="359" spans="3:18" ht="17.45" customHeight="1" x14ac:dyDescent="0.2">
      <c r="C359" s="111"/>
      <c r="D359" s="112"/>
      <c r="E359" s="113"/>
      <c r="F359" s="113"/>
      <c r="G359" s="113"/>
      <c r="H359" s="114"/>
      <c r="I359" s="113"/>
      <c r="J359" s="113"/>
      <c r="K359" s="113"/>
      <c r="L359" s="113"/>
      <c r="M359" s="85" t="str">
        <f t="shared" si="26"/>
        <v/>
      </c>
      <c r="N359" s="18"/>
      <c r="O359" s="85" t="str">
        <f t="shared" si="27"/>
        <v/>
      </c>
      <c r="P359" s="85">
        <f t="shared" si="28"/>
        <v>0</v>
      </c>
      <c r="Q359" s="85" t="str">
        <f t="shared" si="29"/>
        <v/>
      </c>
      <c r="R359" s="85" t="str">
        <f t="shared" si="30"/>
        <v/>
      </c>
    </row>
    <row r="360" spans="3:18" ht="17.45" customHeight="1" x14ac:dyDescent="0.2">
      <c r="C360" s="111"/>
      <c r="D360" s="112"/>
      <c r="E360" s="113"/>
      <c r="F360" s="113"/>
      <c r="G360" s="113"/>
      <c r="H360" s="114"/>
      <c r="I360" s="113"/>
      <c r="J360" s="113"/>
      <c r="K360" s="113"/>
      <c r="L360" s="113"/>
      <c r="M360" s="85" t="str">
        <f t="shared" si="26"/>
        <v/>
      </c>
      <c r="N360" s="18"/>
      <c r="O360" s="85" t="str">
        <f t="shared" si="27"/>
        <v/>
      </c>
      <c r="P360" s="85">
        <f t="shared" si="28"/>
        <v>0</v>
      </c>
      <c r="Q360" s="85" t="str">
        <f t="shared" si="29"/>
        <v/>
      </c>
      <c r="R360" s="85" t="str">
        <f t="shared" si="30"/>
        <v/>
      </c>
    </row>
    <row r="361" spans="3:18" ht="17.45" customHeight="1" x14ac:dyDescent="0.2">
      <c r="C361" s="111"/>
      <c r="D361" s="112"/>
      <c r="E361" s="113"/>
      <c r="F361" s="113"/>
      <c r="G361" s="113"/>
      <c r="H361" s="114"/>
      <c r="I361" s="113"/>
      <c r="J361" s="113"/>
      <c r="K361" s="113"/>
      <c r="L361" s="113"/>
      <c r="M361" s="85" t="str">
        <f t="shared" si="26"/>
        <v/>
      </c>
      <c r="N361" s="18"/>
      <c r="O361" s="85" t="str">
        <f t="shared" si="27"/>
        <v/>
      </c>
      <c r="P361" s="85">
        <f t="shared" si="28"/>
        <v>0</v>
      </c>
      <c r="Q361" s="85" t="str">
        <f t="shared" si="29"/>
        <v/>
      </c>
      <c r="R361" s="85" t="str">
        <f t="shared" si="30"/>
        <v/>
      </c>
    </row>
    <row r="362" spans="3:18" ht="17.45" customHeight="1" x14ac:dyDescent="0.2">
      <c r="C362" s="111"/>
      <c r="D362" s="112"/>
      <c r="E362" s="113"/>
      <c r="F362" s="113"/>
      <c r="G362" s="113"/>
      <c r="H362" s="114"/>
      <c r="I362" s="113"/>
      <c r="J362" s="113"/>
      <c r="K362" s="113"/>
      <c r="L362" s="113"/>
      <c r="M362" s="85" t="str">
        <f t="shared" si="26"/>
        <v/>
      </c>
      <c r="N362" s="18"/>
      <c r="O362" s="85" t="str">
        <f t="shared" si="27"/>
        <v/>
      </c>
      <c r="P362" s="85">
        <f t="shared" si="28"/>
        <v>0</v>
      </c>
      <c r="Q362" s="85" t="str">
        <f t="shared" si="29"/>
        <v/>
      </c>
      <c r="R362" s="85" t="str">
        <f t="shared" si="30"/>
        <v/>
      </c>
    </row>
    <row r="363" spans="3:18" ht="17.45" customHeight="1" x14ac:dyDescent="0.2">
      <c r="C363" s="111"/>
      <c r="D363" s="112"/>
      <c r="E363" s="113"/>
      <c r="F363" s="113"/>
      <c r="G363" s="113"/>
      <c r="H363" s="114"/>
      <c r="I363" s="113"/>
      <c r="J363" s="113"/>
      <c r="K363" s="113"/>
      <c r="L363" s="113"/>
      <c r="M363" s="85" t="str">
        <f t="shared" si="26"/>
        <v/>
      </c>
      <c r="N363" s="18"/>
      <c r="O363" s="85" t="str">
        <f t="shared" si="27"/>
        <v/>
      </c>
      <c r="P363" s="85">
        <f t="shared" si="28"/>
        <v>0</v>
      </c>
      <c r="Q363" s="85" t="str">
        <f t="shared" si="29"/>
        <v/>
      </c>
      <c r="R363" s="85" t="str">
        <f t="shared" si="30"/>
        <v/>
      </c>
    </row>
    <row r="364" spans="3:18" ht="17.45" customHeight="1" x14ac:dyDescent="0.2">
      <c r="C364" s="111"/>
      <c r="D364" s="112"/>
      <c r="E364" s="113"/>
      <c r="F364" s="113"/>
      <c r="G364" s="113"/>
      <c r="H364" s="114"/>
      <c r="I364" s="113"/>
      <c r="J364" s="113"/>
      <c r="K364" s="113"/>
      <c r="L364" s="113"/>
      <c r="M364" s="85" t="str">
        <f t="shared" si="26"/>
        <v/>
      </c>
      <c r="N364" s="18"/>
      <c r="O364" s="85" t="str">
        <f t="shared" si="27"/>
        <v/>
      </c>
      <c r="P364" s="85">
        <f t="shared" si="28"/>
        <v>0</v>
      </c>
      <c r="Q364" s="85" t="str">
        <f t="shared" si="29"/>
        <v/>
      </c>
      <c r="R364" s="85" t="str">
        <f t="shared" si="30"/>
        <v/>
      </c>
    </row>
    <row r="365" spans="3:18" ht="17.45" customHeight="1" x14ac:dyDescent="0.2">
      <c r="C365" s="111"/>
      <c r="D365" s="112"/>
      <c r="E365" s="113"/>
      <c r="F365" s="113"/>
      <c r="G365" s="113"/>
      <c r="H365" s="114"/>
      <c r="I365" s="113"/>
      <c r="J365" s="113"/>
      <c r="K365" s="113"/>
      <c r="L365" s="113"/>
      <c r="M365" s="85" t="str">
        <f t="shared" si="26"/>
        <v/>
      </c>
      <c r="N365" s="18"/>
      <c r="O365" s="85" t="str">
        <f t="shared" si="27"/>
        <v/>
      </c>
      <c r="P365" s="85">
        <f t="shared" si="28"/>
        <v>0</v>
      </c>
      <c r="Q365" s="85" t="str">
        <f t="shared" si="29"/>
        <v/>
      </c>
      <c r="R365" s="85" t="str">
        <f t="shared" si="30"/>
        <v/>
      </c>
    </row>
    <row r="366" spans="3:18" ht="17.45" customHeight="1" x14ac:dyDescent="0.2">
      <c r="C366" s="111"/>
      <c r="D366" s="112"/>
      <c r="E366" s="113"/>
      <c r="F366" s="113"/>
      <c r="G366" s="113"/>
      <c r="H366" s="114"/>
      <c r="I366" s="113"/>
      <c r="J366" s="113"/>
      <c r="K366" s="113"/>
      <c r="L366" s="113"/>
      <c r="M366" s="85" t="str">
        <f t="shared" si="26"/>
        <v/>
      </c>
      <c r="N366" s="18"/>
      <c r="O366" s="85" t="str">
        <f t="shared" si="27"/>
        <v/>
      </c>
      <c r="P366" s="85">
        <f t="shared" si="28"/>
        <v>0</v>
      </c>
      <c r="Q366" s="85" t="str">
        <f t="shared" si="29"/>
        <v/>
      </c>
      <c r="R366" s="85" t="str">
        <f t="shared" si="30"/>
        <v/>
      </c>
    </row>
    <row r="367" spans="3:18" ht="17.45" customHeight="1" x14ac:dyDescent="0.2">
      <c r="C367" s="111"/>
      <c r="D367" s="112"/>
      <c r="E367" s="113"/>
      <c r="F367" s="113"/>
      <c r="G367" s="113"/>
      <c r="H367" s="114"/>
      <c r="I367" s="113"/>
      <c r="J367" s="113"/>
      <c r="K367" s="113"/>
      <c r="L367" s="113"/>
      <c r="M367" s="85" t="str">
        <f t="shared" si="26"/>
        <v/>
      </c>
      <c r="N367" s="18"/>
      <c r="O367" s="85" t="str">
        <f t="shared" si="27"/>
        <v/>
      </c>
      <c r="P367" s="85">
        <f t="shared" si="28"/>
        <v>0</v>
      </c>
      <c r="Q367" s="85" t="str">
        <f t="shared" si="29"/>
        <v/>
      </c>
      <c r="R367" s="85" t="str">
        <f t="shared" si="30"/>
        <v/>
      </c>
    </row>
    <row r="368" spans="3:18" ht="17.45" customHeight="1" x14ac:dyDescent="0.2">
      <c r="C368" s="111"/>
      <c r="D368" s="112"/>
      <c r="E368" s="113"/>
      <c r="F368" s="113"/>
      <c r="G368" s="113"/>
      <c r="H368" s="114"/>
      <c r="I368" s="113"/>
      <c r="J368" s="113"/>
      <c r="K368" s="113"/>
      <c r="L368" s="113"/>
      <c r="M368" s="85" t="str">
        <f t="shared" si="26"/>
        <v/>
      </c>
      <c r="N368" s="18"/>
      <c r="O368" s="85" t="str">
        <f t="shared" si="27"/>
        <v/>
      </c>
      <c r="P368" s="85">
        <f t="shared" si="28"/>
        <v>0</v>
      </c>
      <c r="Q368" s="85" t="str">
        <f t="shared" si="29"/>
        <v/>
      </c>
      <c r="R368" s="85" t="str">
        <f t="shared" si="30"/>
        <v/>
      </c>
    </row>
    <row r="369" spans="3:18" ht="17.45" customHeight="1" x14ac:dyDescent="0.2">
      <c r="C369" s="111"/>
      <c r="D369" s="112"/>
      <c r="E369" s="113"/>
      <c r="F369" s="113"/>
      <c r="G369" s="113"/>
      <c r="H369" s="114"/>
      <c r="I369" s="113"/>
      <c r="J369" s="113"/>
      <c r="K369" s="113"/>
      <c r="L369" s="113"/>
      <c r="M369" s="85" t="str">
        <f t="shared" si="26"/>
        <v/>
      </c>
      <c r="N369" s="18"/>
      <c r="O369" s="85" t="str">
        <f t="shared" si="27"/>
        <v/>
      </c>
      <c r="P369" s="85">
        <f t="shared" si="28"/>
        <v>0</v>
      </c>
      <c r="Q369" s="85" t="str">
        <f t="shared" si="29"/>
        <v/>
      </c>
      <c r="R369" s="85" t="str">
        <f t="shared" si="30"/>
        <v/>
      </c>
    </row>
    <row r="370" spans="3:18" ht="17.45" customHeight="1" x14ac:dyDescent="0.2">
      <c r="C370" s="111"/>
      <c r="D370" s="112"/>
      <c r="E370" s="113"/>
      <c r="F370" s="113"/>
      <c r="G370" s="113"/>
      <c r="H370" s="114"/>
      <c r="I370" s="113"/>
      <c r="J370" s="113"/>
      <c r="K370" s="113"/>
      <c r="L370" s="113"/>
      <c r="M370" s="85" t="str">
        <f t="shared" si="26"/>
        <v/>
      </c>
      <c r="N370" s="18"/>
      <c r="O370" s="85" t="str">
        <f t="shared" si="27"/>
        <v/>
      </c>
      <c r="P370" s="85">
        <f t="shared" si="28"/>
        <v>0</v>
      </c>
      <c r="Q370" s="85" t="str">
        <f t="shared" si="29"/>
        <v/>
      </c>
      <c r="R370" s="85" t="str">
        <f t="shared" si="30"/>
        <v/>
      </c>
    </row>
    <row r="371" spans="3:18" ht="17.45" customHeight="1" x14ac:dyDescent="0.2">
      <c r="C371" s="111"/>
      <c r="D371" s="112"/>
      <c r="E371" s="113"/>
      <c r="F371" s="113"/>
      <c r="G371" s="113"/>
      <c r="H371" s="114"/>
      <c r="I371" s="113"/>
      <c r="J371" s="113"/>
      <c r="K371" s="113"/>
      <c r="L371" s="113"/>
      <c r="M371" s="85" t="str">
        <f t="shared" si="26"/>
        <v/>
      </c>
      <c r="N371" s="18"/>
      <c r="O371" s="85" t="str">
        <f t="shared" si="27"/>
        <v/>
      </c>
      <c r="P371" s="85">
        <f t="shared" si="28"/>
        <v>0</v>
      </c>
      <c r="Q371" s="85" t="str">
        <f t="shared" si="29"/>
        <v/>
      </c>
      <c r="R371" s="85" t="str">
        <f t="shared" si="30"/>
        <v/>
      </c>
    </row>
    <row r="372" spans="3:18" ht="17.45" customHeight="1" x14ac:dyDescent="0.2">
      <c r="C372" s="111"/>
      <c r="D372" s="112"/>
      <c r="E372" s="113"/>
      <c r="F372" s="113"/>
      <c r="G372" s="113"/>
      <c r="H372" s="114"/>
      <c r="I372" s="113"/>
      <c r="J372" s="113"/>
      <c r="K372" s="113"/>
      <c r="L372" s="113"/>
      <c r="M372" s="85" t="str">
        <f t="shared" si="26"/>
        <v/>
      </c>
      <c r="N372" s="18"/>
      <c r="O372" s="85" t="str">
        <f t="shared" si="27"/>
        <v/>
      </c>
      <c r="P372" s="85">
        <f t="shared" si="28"/>
        <v>0</v>
      </c>
      <c r="Q372" s="85" t="str">
        <f t="shared" si="29"/>
        <v/>
      </c>
      <c r="R372" s="85" t="str">
        <f t="shared" si="30"/>
        <v/>
      </c>
    </row>
    <row r="373" spans="3:18" ht="17.45" customHeight="1" x14ac:dyDescent="0.2">
      <c r="C373" s="111"/>
      <c r="D373" s="112"/>
      <c r="E373" s="113"/>
      <c r="F373" s="113"/>
      <c r="G373" s="113"/>
      <c r="H373" s="114"/>
      <c r="I373" s="113"/>
      <c r="J373" s="113"/>
      <c r="K373" s="113"/>
      <c r="L373" s="113"/>
      <c r="M373" s="85" t="str">
        <f t="shared" si="26"/>
        <v/>
      </c>
      <c r="N373" s="18"/>
      <c r="O373" s="85" t="str">
        <f t="shared" si="27"/>
        <v/>
      </c>
      <c r="P373" s="85">
        <f t="shared" si="28"/>
        <v>0</v>
      </c>
      <c r="Q373" s="85" t="str">
        <f t="shared" si="29"/>
        <v/>
      </c>
      <c r="R373" s="85" t="str">
        <f t="shared" si="30"/>
        <v/>
      </c>
    </row>
    <row r="374" spans="3:18" ht="17.45" customHeight="1" x14ac:dyDescent="0.2">
      <c r="C374" s="111"/>
      <c r="D374" s="112"/>
      <c r="E374" s="113"/>
      <c r="F374" s="113"/>
      <c r="G374" s="113"/>
      <c r="H374" s="114"/>
      <c r="I374" s="113"/>
      <c r="J374" s="113"/>
      <c r="K374" s="113"/>
      <c r="L374" s="113"/>
      <c r="M374" s="85" t="str">
        <f t="shared" si="26"/>
        <v/>
      </c>
      <c r="N374" s="18"/>
      <c r="O374" s="85" t="str">
        <f t="shared" si="27"/>
        <v/>
      </c>
      <c r="P374" s="85">
        <f t="shared" si="28"/>
        <v>0</v>
      </c>
      <c r="Q374" s="85" t="str">
        <f t="shared" si="29"/>
        <v/>
      </c>
      <c r="R374" s="85" t="str">
        <f t="shared" si="30"/>
        <v/>
      </c>
    </row>
    <row r="375" spans="3:18" ht="17.45" customHeight="1" x14ac:dyDescent="0.2">
      <c r="C375" s="111"/>
      <c r="D375" s="112"/>
      <c r="E375" s="113"/>
      <c r="F375" s="113"/>
      <c r="G375" s="113"/>
      <c r="H375" s="114"/>
      <c r="I375" s="113"/>
      <c r="J375" s="113"/>
      <c r="K375" s="113"/>
      <c r="L375" s="113"/>
      <c r="M375" s="85" t="str">
        <f t="shared" si="26"/>
        <v/>
      </c>
      <c r="N375" s="18"/>
      <c r="O375" s="85" t="str">
        <f t="shared" si="27"/>
        <v/>
      </c>
      <c r="P375" s="85">
        <f t="shared" si="28"/>
        <v>0</v>
      </c>
      <c r="Q375" s="85" t="str">
        <f t="shared" si="29"/>
        <v/>
      </c>
      <c r="R375" s="85" t="str">
        <f t="shared" si="30"/>
        <v/>
      </c>
    </row>
    <row r="376" spans="3:18" ht="17.45" customHeight="1" x14ac:dyDescent="0.2">
      <c r="C376" s="111"/>
      <c r="D376" s="112"/>
      <c r="E376" s="113"/>
      <c r="F376" s="113"/>
      <c r="G376" s="113"/>
      <c r="H376" s="114"/>
      <c r="I376" s="113"/>
      <c r="J376" s="113"/>
      <c r="K376" s="113"/>
      <c r="L376" s="113"/>
      <c r="M376" s="85" t="str">
        <f t="shared" si="26"/>
        <v/>
      </c>
      <c r="N376" s="18"/>
      <c r="O376" s="85" t="str">
        <f t="shared" si="27"/>
        <v/>
      </c>
      <c r="P376" s="85">
        <f t="shared" si="28"/>
        <v>0</v>
      </c>
      <c r="Q376" s="85" t="str">
        <f t="shared" si="29"/>
        <v/>
      </c>
      <c r="R376" s="85" t="str">
        <f t="shared" si="30"/>
        <v/>
      </c>
    </row>
    <row r="377" spans="3:18" ht="17.45" customHeight="1" x14ac:dyDescent="0.2">
      <c r="C377" s="111"/>
      <c r="D377" s="112"/>
      <c r="E377" s="113"/>
      <c r="F377" s="113"/>
      <c r="G377" s="113"/>
      <c r="H377" s="114"/>
      <c r="I377" s="113"/>
      <c r="J377" s="113"/>
      <c r="K377" s="113"/>
      <c r="L377" s="113"/>
      <c r="M377" s="85" t="str">
        <f t="shared" si="26"/>
        <v/>
      </c>
      <c r="N377" s="18"/>
      <c r="O377" s="85" t="str">
        <f t="shared" si="27"/>
        <v/>
      </c>
      <c r="P377" s="85">
        <f t="shared" si="28"/>
        <v>0</v>
      </c>
      <c r="Q377" s="85" t="str">
        <f t="shared" si="29"/>
        <v/>
      </c>
      <c r="R377" s="85" t="str">
        <f t="shared" si="30"/>
        <v/>
      </c>
    </row>
    <row r="378" spans="3:18" ht="17.45" customHeight="1" x14ac:dyDescent="0.2">
      <c r="C378" s="111"/>
      <c r="D378" s="112"/>
      <c r="E378" s="113"/>
      <c r="F378" s="113"/>
      <c r="G378" s="113"/>
      <c r="H378" s="114"/>
      <c r="I378" s="113"/>
      <c r="J378" s="113"/>
      <c r="K378" s="113"/>
      <c r="L378" s="113"/>
      <c r="M378" s="85" t="str">
        <f t="shared" si="26"/>
        <v/>
      </c>
      <c r="N378" s="18"/>
      <c r="O378" s="85" t="str">
        <f t="shared" si="27"/>
        <v/>
      </c>
      <c r="P378" s="85">
        <f t="shared" si="28"/>
        <v>0</v>
      </c>
      <c r="Q378" s="85" t="str">
        <f t="shared" si="29"/>
        <v/>
      </c>
      <c r="R378" s="85" t="str">
        <f t="shared" si="30"/>
        <v/>
      </c>
    </row>
    <row r="379" spans="3:18" ht="17.45" customHeight="1" x14ac:dyDescent="0.2">
      <c r="C379" s="111"/>
      <c r="D379" s="112"/>
      <c r="E379" s="113"/>
      <c r="F379" s="113"/>
      <c r="G379" s="113"/>
      <c r="H379" s="114"/>
      <c r="I379" s="113"/>
      <c r="J379" s="113"/>
      <c r="K379" s="113"/>
      <c r="L379" s="113"/>
      <c r="M379" s="85" t="str">
        <f t="shared" si="26"/>
        <v/>
      </c>
      <c r="N379" s="18"/>
      <c r="O379" s="85" t="str">
        <f t="shared" si="27"/>
        <v/>
      </c>
      <c r="P379" s="85">
        <f t="shared" si="28"/>
        <v>0</v>
      </c>
      <c r="Q379" s="85" t="str">
        <f t="shared" si="29"/>
        <v/>
      </c>
      <c r="R379" s="85" t="str">
        <f t="shared" si="30"/>
        <v/>
      </c>
    </row>
    <row r="380" spans="3:18" ht="17.45" customHeight="1" x14ac:dyDescent="0.2">
      <c r="C380" s="111"/>
      <c r="D380" s="112"/>
      <c r="E380" s="113"/>
      <c r="F380" s="113"/>
      <c r="G380" s="113"/>
      <c r="H380" s="114"/>
      <c r="I380" s="113"/>
      <c r="J380" s="113"/>
      <c r="K380" s="113"/>
      <c r="L380" s="113"/>
      <c r="M380" s="85" t="str">
        <f t="shared" si="26"/>
        <v/>
      </c>
      <c r="N380" s="18"/>
      <c r="O380" s="85" t="str">
        <f t="shared" si="27"/>
        <v/>
      </c>
      <c r="P380" s="85">
        <f t="shared" si="28"/>
        <v>0</v>
      </c>
      <c r="Q380" s="85" t="str">
        <f t="shared" si="29"/>
        <v/>
      </c>
      <c r="R380" s="85" t="str">
        <f t="shared" si="30"/>
        <v/>
      </c>
    </row>
    <row r="381" spans="3:18" ht="17.45" customHeight="1" x14ac:dyDescent="0.2">
      <c r="C381" s="111"/>
      <c r="D381" s="112"/>
      <c r="E381" s="113"/>
      <c r="F381" s="113"/>
      <c r="G381" s="113"/>
      <c r="H381" s="114"/>
      <c r="I381" s="113"/>
      <c r="J381" s="113"/>
      <c r="K381" s="113"/>
      <c r="L381" s="113"/>
      <c r="M381" s="85" t="str">
        <f t="shared" si="26"/>
        <v/>
      </c>
      <c r="N381" s="18"/>
      <c r="O381" s="85" t="str">
        <f t="shared" si="27"/>
        <v/>
      </c>
      <c r="P381" s="85">
        <f t="shared" si="28"/>
        <v>0</v>
      </c>
      <c r="Q381" s="85" t="str">
        <f t="shared" si="29"/>
        <v/>
      </c>
      <c r="R381" s="85" t="str">
        <f t="shared" si="30"/>
        <v/>
      </c>
    </row>
    <row r="382" spans="3:18" ht="17.45" customHeight="1" x14ac:dyDescent="0.2">
      <c r="C382" s="111"/>
      <c r="D382" s="112"/>
      <c r="E382" s="113"/>
      <c r="F382" s="113"/>
      <c r="G382" s="113"/>
      <c r="H382" s="114"/>
      <c r="I382" s="113"/>
      <c r="J382" s="113"/>
      <c r="K382" s="113"/>
      <c r="L382" s="113"/>
      <c r="M382" s="85" t="str">
        <f t="shared" si="26"/>
        <v/>
      </c>
      <c r="N382" s="18"/>
      <c r="O382" s="85" t="str">
        <f t="shared" si="27"/>
        <v/>
      </c>
      <c r="P382" s="85">
        <f t="shared" si="28"/>
        <v>0</v>
      </c>
      <c r="Q382" s="85" t="str">
        <f t="shared" si="29"/>
        <v/>
      </c>
      <c r="R382" s="85" t="str">
        <f t="shared" si="30"/>
        <v/>
      </c>
    </row>
    <row r="383" spans="3:18" ht="17.45" customHeight="1" x14ac:dyDescent="0.2">
      <c r="C383" s="111"/>
      <c r="D383" s="112"/>
      <c r="E383" s="113"/>
      <c r="F383" s="113"/>
      <c r="G383" s="113"/>
      <c r="H383" s="114"/>
      <c r="I383" s="113"/>
      <c r="J383" s="113"/>
      <c r="K383" s="113"/>
      <c r="L383" s="113"/>
      <c r="M383" s="85" t="str">
        <f t="shared" si="26"/>
        <v/>
      </c>
      <c r="N383" s="18"/>
      <c r="O383" s="85" t="str">
        <f t="shared" si="27"/>
        <v/>
      </c>
      <c r="P383" s="85">
        <f t="shared" si="28"/>
        <v>0</v>
      </c>
      <c r="Q383" s="85" t="str">
        <f t="shared" si="29"/>
        <v/>
      </c>
      <c r="R383" s="85" t="str">
        <f t="shared" si="30"/>
        <v/>
      </c>
    </row>
    <row r="384" spans="3:18" ht="17.45" customHeight="1" x14ac:dyDescent="0.2">
      <c r="C384" s="111"/>
      <c r="D384" s="112"/>
      <c r="E384" s="113"/>
      <c r="F384" s="113"/>
      <c r="G384" s="113"/>
      <c r="H384" s="114"/>
      <c r="I384" s="113"/>
      <c r="J384" s="113"/>
      <c r="K384" s="113"/>
      <c r="L384" s="113"/>
      <c r="M384" s="85" t="str">
        <f t="shared" si="26"/>
        <v/>
      </c>
      <c r="N384" s="18"/>
      <c r="O384" s="85" t="str">
        <f t="shared" si="27"/>
        <v/>
      </c>
      <c r="P384" s="85">
        <f t="shared" si="28"/>
        <v>0</v>
      </c>
      <c r="Q384" s="85" t="str">
        <f t="shared" si="29"/>
        <v/>
      </c>
      <c r="R384" s="85" t="str">
        <f t="shared" si="30"/>
        <v/>
      </c>
    </row>
    <row r="385" spans="3:18" ht="17.45" customHeight="1" x14ac:dyDescent="0.2">
      <c r="C385" s="111"/>
      <c r="D385" s="112"/>
      <c r="E385" s="113"/>
      <c r="F385" s="113"/>
      <c r="G385" s="113"/>
      <c r="H385" s="114"/>
      <c r="I385" s="113"/>
      <c r="J385" s="113"/>
      <c r="K385" s="113"/>
      <c r="L385" s="113"/>
      <c r="M385" s="85" t="str">
        <f t="shared" si="26"/>
        <v/>
      </c>
      <c r="N385" s="18"/>
      <c r="O385" s="85" t="str">
        <f t="shared" si="27"/>
        <v/>
      </c>
      <c r="P385" s="85">
        <f t="shared" si="28"/>
        <v>0</v>
      </c>
      <c r="Q385" s="85" t="str">
        <f t="shared" si="29"/>
        <v/>
      </c>
      <c r="R385" s="85" t="str">
        <f t="shared" si="30"/>
        <v/>
      </c>
    </row>
    <row r="386" spans="3:18" ht="17.45" customHeight="1" x14ac:dyDescent="0.2">
      <c r="C386" s="111"/>
      <c r="D386" s="112"/>
      <c r="E386" s="113"/>
      <c r="F386" s="113"/>
      <c r="G386" s="113"/>
      <c r="H386" s="114"/>
      <c r="I386" s="113"/>
      <c r="J386" s="113"/>
      <c r="K386" s="113"/>
      <c r="L386" s="113"/>
      <c r="M386" s="85" t="str">
        <f t="shared" si="26"/>
        <v/>
      </c>
      <c r="N386" s="18"/>
      <c r="O386" s="85" t="str">
        <f t="shared" si="27"/>
        <v/>
      </c>
      <c r="P386" s="85">
        <f t="shared" si="28"/>
        <v>0</v>
      </c>
      <c r="Q386" s="85" t="str">
        <f t="shared" si="29"/>
        <v/>
      </c>
      <c r="R386" s="85" t="str">
        <f t="shared" si="30"/>
        <v/>
      </c>
    </row>
    <row r="387" spans="3:18" ht="17.45" customHeight="1" x14ac:dyDescent="0.2">
      <c r="C387" s="111"/>
      <c r="D387" s="112"/>
      <c r="E387" s="113"/>
      <c r="F387" s="113"/>
      <c r="G387" s="113"/>
      <c r="H387" s="114"/>
      <c r="I387" s="113"/>
      <c r="J387" s="113"/>
      <c r="K387" s="113"/>
      <c r="L387" s="113"/>
      <c r="M387" s="85" t="str">
        <f t="shared" si="26"/>
        <v/>
      </c>
      <c r="N387" s="18"/>
      <c r="O387" s="85" t="str">
        <f t="shared" si="27"/>
        <v/>
      </c>
      <c r="P387" s="85">
        <f t="shared" si="28"/>
        <v>0</v>
      </c>
      <c r="Q387" s="85" t="str">
        <f t="shared" si="29"/>
        <v/>
      </c>
      <c r="R387" s="85" t="str">
        <f t="shared" si="30"/>
        <v/>
      </c>
    </row>
    <row r="388" spans="3:18" ht="17.45" customHeight="1" x14ac:dyDescent="0.2">
      <c r="C388" s="111"/>
      <c r="D388" s="112"/>
      <c r="E388" s="113"/>
      <c r="F388" s="113"/>
      <c r="G388" s="113"/>
      <c r="H388" s="114"/>
      <c r="I388" s="113"/>
      <c r="J388" s="113"/>
      <c r="K388" s="113"/>
      <c r="L388" s="113"/>
      <c r="M388" s="85" t="str">
        <f t="shared" si="26"/>
        <v/>
      </c>
      <c r="N388" s="18"/>
      <c r="O388" s="85" t="str">
        <f t="shared" si="27"/>
        <v/>
      </c>
      <c r="P388" s="85">
        <f t="shared" si="28"/>
        <v>0</v>
      </c>
      <c r="Q388" s="85" t="str">
        <f t="shared" si="29"/>
        <v/>
      </c>
      <c r="R388" s="85" t="str">
        <f t="shared" si="30"/>
        <v/>
      </c>
    </row>
    <row r="389" spans="3:18" ht="17.45" customHeight="1" x14ac:dyDescent="0.2">
      <c r="C389" s="111"/>
      <c r="D389" s="112"/>
      <c r="E389" s="113"/>
      <c r="F389" s="113"/>
      <c r="G389" s="113"/>
      <c r="H389" s="114"/>
      <c r="I389" s="113"/>
      <c r="J389" s="113"/>
      <c r="K389" s="113"/>
      <c r="L389" s="113"/>
      <c r="M389" s="85" t="str">
        <f t="shared" si="26"/>
        <v/>
      </c>
      <c r="N389" s="18"/>
      <c r="O389" s="85" t="str">
        <f t="shared" si="27"/>
        <v/>
      </c>
      <c r="P389" s="85">
        <f t="shared" si="28"/>
        <v>0</v>
      </c>
      <c r="Q389" s="85" t="str">
        <f t="shared" si="29"/>
        <v/>
      </c>
      <c r="R389" s="85" t="str">
        <f t="shared" si="30"/>
        <v/>
      </c>
    </row>
    <row r="390" spans="3:18" ht="17.45" customHeight="1" x14ac:dyDescent="0.2">
      <c r="C390" s="111"/>
      <c r="D390" s="112"/>
      <c r="E390" s="113"/>
      <c r="F390" s="113"/>
      <c r="G390" s="113"/>
      <c r="H390" s="114"/>
      <c r="I390" s="113"/>
      <c r="J390" s="113"/>
      <c r="K390" s="113"/>
      <c r="L390" s="113"/>
      <c r="M390" s="85" t="str">
        <f t="shared" si="26"/>
        <v/>
      </c>
      <c r="N390" s="18"/>
      <c r="O390" s="85" t="str">
        <f t="shared" si="27"/>
        <v/>
      </c>
      <c r="P390" s="85">
        <f t="shared" si="28"/>
        <v>0</v>
      </c>
      <c r="Q390" s="85" t="str">
        <f t="shared" si="29"/>
        <v/>
      </c>
      <c r="R390" s="85" t="str">
        <f t="shared" si="30"/>
        <v/>
      </c>
    </row>
    <row r="391" spans="3:18" ht="17.45" customHeight="1" x14ac:dyDescent="0.2">
      <c r="C391" s="111"/>
      <c r="D391" s="112"/>
      <c r="E391" s="113"/>
      <c r="F391" s="113"/>
      <c r="G391" s="113"/>
      <c r="H391" s="114"/>
      <c r="I391" s="113"/>
      <c r="J391" s="113"/>
      <c r="K391" s="113"/>
      <c r="L391" s="113"/>
      <c r="M391" s="85" t="str">
        <f t="shared" si="26"/>
        <v/>
      </c>
      <c r="N391" s="18"/>
      <c r="O391" s="85" t="str">
        <f t="shared" si="27"/>
        <v/>
      </c>
      <c r="P391" s="85">
        <f t="shared" si="28"/>
        <v>0</v>
      </c>
      <c r="Q391" s="85" t="str">
        <f t="shared" si="29"/>
        <v/>
      </c>
      <c r="R391" s="85" t="str">
        <f t="shared" si="30"/>
        <v/>
      </c>
    </row>
    <row r="392" spans="3:18" ht="17.45" customHeight="1" x14ac:dyDescent="0.2">
      <c r="C392" s="111"/>
      <c r="D392" s="112"/>
      <c r="E392" s="113"/>
      <c r="F392" s="113"/>
      <c r="G392" s="113"/>
      <c r="H392" s="114"/>
      <c r="I392" s="113"/>
      <c r="J392" s="113"/>
      <c r="K392" s="113"/>
      <c r="L392" s="113"/>
      <c r="M392" s="85" t="str">
        <f t="shared" si="26"/>
        <v/>
      </c>
      <c r="N392" s="18"/>
      <c r="O392" s="85" t="str">
        <f t="shared" si="27"/>
        <v/>
      </c>
      <c r="P392" s="85">
        <f t="shared" si="28"/>
        <v>0</v>
      </c>
      <c r="Q392" s="85" t="str">
        <f t="shared" si="29"/>
        <v/>
      </c>
      <c r="R392" s="85" t="str">
        <f t="shared" si="30"/>
        <v/>
      </c>
    </row>
    <row r="393" spans="3:18" ht="17.45" customHeight="1" x14ac:dyDescent="0.2">
      <c r="C393" s="111"/>
      <c r="D393" s="112"/>
      <c r="E393" s="113"/>
      <c r="F393" s="113"/>
      <c r="G393" s="113"/>
      <c r="H393" s="114"/>
      <c r="I393" s="113"/>
      <c r="J393" s="113"/>
      <c r="K393" s="113"/>
      <c r="L393" s="113"/>
      <c r="M393" s="85" t="str">
        <f t="shared" si="26"/>
        <v/>
      </c>
      <c r="N393" s="18"/>
      <c r="O393" s="85" t="str">
        <f t="shared" si="27"/>
        <v/>
      </c>
      <c r="P393" s="85">
        <f t="shared" si="28"/>
        <v>0</v>
      </c>
      <c r="Q393" s="85" t="str">
        <f t="shared" si="29"/>
        <v/>
      </c>
      <c r="R393" s="85" t="str">
        <f t="shared" si="30"/>
        <v/>
      </c>
    </row>
    <row r="394" spans="3:18" ht="17.45" customHeight="1" x14ac:dyDescent="0.2">
      <c r="C394" s="111"/>
      <c r="D394" s="112"/>
      <c r="E394" s="113"/>
      <c r="F394" s="113"/>
      <c r="G394" s="113"/>
      <c r="H394" s="114"/>
      <c r="I394" s="113"/>
      <c r="J394" s="113"/>
      <c r="K394" s="113"/>
      <c r="L394" s="113"/>
      <c r="M394" s="85" t="str">
        <f t="shared" si="26"/>
        <v/>
      </c>
      <c r="N394" s="18"/>
      <c r="O394" s="85" t="str">
        <f t="shared" si="27"/>
        <v/>
      </c>
      <c r="P394" s="85">
        <f t="shared" si="28"/>
        <v>0</v>
      </c>
      <c r="Q394" s="85" t="str">
        <f t="shared" si="29"/>
        <v/>
      </c>
      <c r="R394" s="85" t="str">
        <f t="shared" si="30"/>
        <v/>
      </c>
    </row>
    <row r="395" spans="3:18" ht="17.45" customHeight="1" x14ac:dyDescent="0.2">
      <c r="C395" s="111"/>
      <c r="D395" s="112"/>
      <c r="E395" s="113"/>
      <c r="F395" s="113"/>
      <c r="G395" s="113"/>
      <c r="H395" s="114"/>
      <c r="I395" s="113"/>
      <c r="J395" s="113"/>
      <c r="K395" s="113"/>
      <c r="L395" s="113"/>
      <c r="M395" s="85" t="str">
        <f t="shared" si="26"/>
        <v/>
      </c>
      <c r="N395" s="18"/>
      <c r="O395" s="85" t="str">
        <f t="shared" si="27"/>
        <v/>
      </c>
      <c r="P395" s="85">
        <f t="shared" si="28"/>
        <v>0</v>
      </c>
      <c r="Q395" s="85" t="str">
        <f t="shared" si="29"/>
        <v/>
      </c>
      <c r="R395" s="85" t="str">
        <f t="shared" si="30"/>
        <v/>
      </c>
    </row>
    <row r="396" spans="3:18" ht="17.45" customHeight="1" x14ac:dyDescent="0.2">
      <c r="C396" s="111"/>
      <c r="D396" s="112"/>
      <c r="E396" s="113"/>
      <c r="F396" s="113"/>
      <c r="G396" s="113"/>
      <c r="H396" s="114"/>
      <c r="I396" s="113"/>
      <c r="J396" s="113"/>
      <c r="K396" s="113"/>
      <c r="L396" s="113"/>
      <c r="M396" s="85" t="str">
        <f t="shared" si="26"/>
        <v/>
      </c>
      <c r="N396" s="18"/>
      <c r="O396" s="85" t="str">
        <f t="shared" si="27"/>
        <v/>
      </c>
      <c r="P396" s="85">
        <f t="shared" si="28"/>
        <v>0</v>
      </c>
      <c r="Q396" s="85" t="str">
        <f t="shared" si="29"/>
        <v/>
      </c>
      <c r="R396" s="85" t="str">
        <f t="shared" si="30"/>
        <v/>
      </c>
    </row>
    <row r="397" spans="3:18" ht="17.45" customHeight="1" x14ac:dyDescent="0.2">
      <c r="C397" s="111"/>
      <c r="D397" s="112"/>
      <c r="E397" s="113"/>
      <c r="F397" s="113"/>
      <c r="G397" s="113"/>
      <c r="H397" s="114"/>
      <c r="I397" s="113"/>
      <c r="J397" s="113"/>
      <c r="K397" s="113"/>
      <c r="L397" s="113"/>
      <c r="M397" s="85" t="str">
        <f t="shared" si="26"/>
        <v/>
      </c>
      <c r="N397" s="18"/>
      <c r="O397" s="85" t="str">
        <f t="shared" si="27"/>
        <v/>
      </c>
      <c r="P397" s="85">
        <f t="shared" si="28"/>
        <v>0</v>
      </c>
      <c r="Q397" s="85" t="str">
        <f t="shared" si="29"/>
        <v/>
      </c>
      <c r="R397" s="85" t="str">
        <f t="shared" si="30"/>
        <v/>
      </c>
    </row>
    <row r="398" spans="3:18" ht="17.45" customHeight="1" x14ac:dyDescent="0.2">
      <c r="C398" s="111"/>
      <c r="D398" s="112"/>
      <c r="E398" s="113"/>
      <c r="F398" s="113"/>
      <c r="G398" s="113"/>
      <c r="H398" s="114"/>
      <c r="I398" s="113"/>
      <c r="J398" s="113"/>
      <c r="K398" s="113"/>
      <c r="L398" s="113"/>
      <c r="M398" s="85" t="str">
        <f t="shared" si="26"/>
        <v/>
      </c>
      <c r="N398" s="18"/>
      <c r="O398" s="85" t="str">
        <f t="shared" si="27"/>
        <v/>
      </c>
      <c r="P398" s="85">
        <f t="shared" si="28"/>
        <v>0</v>
      </c>
      <c r="Q398" s="85" t="str">
        <f t="shared" si="29"/>
        <v/>
      </c>
      <c r="R398" s="85" t="str">
        <f t="shared" si="30"/>
        <v/>
      </c>
    </row>
    <row r="399" spans="3:18" ht="17.45" customHeight="1" x14ac:dyDescent="0.2">
      <c r="C399" s="111"/>
      <c r="D399" s="112"/>
      <c r="E399" s="113"/>
      <c r="F399" s="113"/>
      <c r="G399" s="113"/>
      <c r="H399" s="114"/>
      <c r="I399" s="113"/>
      <c r="J399" s="113"/>
      <c r="K399" s="113"/>
      <c r="L399" s="113"/>
      <c r="M399" s="85" t="str">
        <f t="shared" ref="M399:M462" si="31">IF(G399&amp;I399&amp;J399&amp;K399&amp;L399="","",G399+I399+J399-K399-L399)</f>
        <v/>
      </c>
      <c r="N399" s="18"/>
      <c r="O399" s="85" t="str">
        <f t="shared" ref="O399:O462" si="32">IF($H399="E",G399,"")</f>
        <v/>
      </c>
      <c r="P399" s="85">
        <f t="shared" si="28"/>
        <v>0</v>
      </c>
      <c r="Q399" s="85" t="str">
        <f t="shared" si="29"/>
        <v/>
      </c>
      <c r="R399" s="85" t="str">
        <f t="shared" si="30"/>
        <v/>
      </c>
    </row>
    <row r="400" spans="3:18" ht="17.45" customHeight="1" x14ac:dyDescent="0.2">
      <c r="C400" s="111"/>
      <c r="D400" s="112"/>
      <c r="E400" s="113"/>
      <c r="F400" s="113"/>
      <c r="G400" s="113"/>
      <c r="H400" s="114"/>
      <c r="I400" s="113"/>
      <c r="J400" s="113"/>
      <c r="K400" s="113"/>
      <c r="L400" s="113"/>
      <c r="M400" s="85" t="str">
        <f t="shared" si="31"/>
        <v/>
      </c>
      <c r="N400" s="18"/>
      <c r="O400" s="85" t="str">
        <f t="shared" si="32"/>
        <v/>
      </c>
      <c r="P400" s="85">
        <f t="shared" ref="P400:P463" si="33">IF($H400=0%,G400,"")</f>
        <v>0</v>
      </c>
      <c r="Q400" s="85" t="str">
        <f t="shared" ref="Q400:Q463" si="34">IF(OR($H400=2%,$H400=6%,$H400=8%),$I400/$H400,"")</f>
        <v/>
      </c>
      <c r="R400" s="85" t="str">
        <f t="shared" ref="R400:R463" si="35">IF(OR($H400=15%,$H400=16%),$I400/$H400,"")</f>
        <v/>
      </c>
    </row>
    <row r="401" spans="3:18" ht="17.45" customHeight="1" x14ac:dyDescent="0.2">
      <c r="C401" s="111"/>
      <c r="D401" s="112"/>
      <c r="E401" s="113"/>
      <c r="F401" s="113"/>
      <c r="G401" s="113"/>
      <c r="H401" s="114"/>
      <c r="I401" s="113"/>
      <c r="J401" s="113"/>
      <c r="K401" s="113"/>
      <c r="L401" s="113"/>
      <c r="M401" s="85" t="str">
        <f t="shared" si="31"/>
        <v/>
      </c>
      <c r="N401" s="18"/>
      <c r="O401" s="85" t="str">
        <f t="shared" si="32"/>
        <v/>
      </c>
      <c r="P401" s="85">
        <f t="shared" si="33"/>
        <v>0</v>
      </c>
      <c r="Q401" s="85" t="str">
        <f t="shared" si="34"/>
        <v/>
      </c>
      <c r="R401" s="85" t="str">
        <f t="shared" si="35"/>
        <v/>
      </c>
    </row>
    <row r="402" spans="3:18" ht="17.45" customHeight="1" x14ac:dyDescent="0.2">
      <c r="C402" s="111"/>
      <c r="D402" s="112"/>
      <c r="E402" s="113"/>
      <c r="F402" s="113"/>
      <c r="G402" s="113"/>
      <c r="H402" s="114"/>
      <c r="I402" s="113"/>
      <c r="J402" s="113"/>
      <c r="K402" s="113"/>
      <c r="L402" s="113"/>
      <c r="M402" s="85" t="str">
        <f t="shared" si="31"/>
        <v/>
      </c>
      <c r="N402" s="18"/>
      <c r="O402" s="85" t="str">
        <f t="shared" si="32"/>
        <v/>
      </c>
      <c r="P402" s="85">
        <f t="shared" si="33"/>
        <v>0</v>
      </c>
      <c r="Q402" s="85" t="str">
        <f t="shared" si="34"/>
        <v/>
      </c>
      <c r="R402" s="85" t="str">
        <f t="shared" si="35"/>
        <v/>
      </c>
    </row>
    <row r="403" spans="3:18" ht="17.45" customHeight="1" x14ac:dyDescent="0.2">
      <c r="C403" s="111"/>
      <c r="D403" s="112"/>
      <c r="E403" s="113"/>
      <c r="F403" s="113"/>
      <c r="G403" s="113"/>
      <c r="H403" s="114"/>
      <c r="I403" s="113"/>
      <c r="J403" s="113"/>
      <c r="K403" s="113"/>
      <c r="L403" s="113"/>
      <c r="M403" s="85" t="str">
        <f t="shared" si="31"/>
        <v/>
      </c>
      <c r="N403" s="18"/>
      <c r="O403" s="85" t="str">
        <f t="shared" si="32"/>
        <v/>
      </c>
      <c r="P403" s="85">
        <f t="shared" si="33"/>
        <v>0</v>
      </c>
      <c r="Q403" s="85" t="str">
        <f t="shared" si="34"/>
        <v/>
      </c>
      <c r="R403" s="85" t="str">
        <f t="shared" si="35"/>
        <v/>
      </c>
    </row>
    <row r="404" spans="3:18" ht="17.45" customHeight="1" x14ac:dyDescent="0.2">
      <c r="C404" s="111"/>
      <c r="D404" s="112"/>
      <c r="E404" s="113"/>
      <c r="F404" s="113"/>
      <c r="G404" s="113"/>
      <c r="H404" s="114"/>
      <c r="I404" s="113"/>
      <c r="J404" s="113"/>
      <c r="K404" s="113"/>
      <c r="L404" s="113"/>
      <c r="M404" s="85" t="str">
        <f t="shared" si="31"/>
        <v/>
      </c>
      <c r="N404" s="18"/>
      <c r="O404" s="85" t="str">
        <f t="shared" si="32"/>
        <v/>
      </c>
      <c r="P404" s="85">
        <f t="shared" si="33"/>
        <v>0</v>
      </c>
      <c r="Q404" s="85" t="str">
        <f t="shared" si="34"/>
        <v/>
      </c>
      <c r="R404" s="85" t="str">
        <f t="shared" si="35"/>
        <v/>
      </c>
    </row>
    <row r="405" spans="3:18" ht="17.45" customHeight="1" x14ac:dyDescent="0.2">
      <c r="C405" s="111"/>
      <c r="D405" s="112"/>
      <c r="E405" s="113"/>
      <c r="F405" s="113"/>
      <c r="G405" s="113"/>
      <c r="H405" s="114"/>
      <c r="I405" s="113"/>
      <c r="J405" s="113"/>
      <c r="K405" s="113"/>
      <c r="L405" s="113"/>
      <c r="M405" s="85" t="str">
        <f t="shared" si="31"/>
        <v/>
      </c>
      <c r="N405" s="18"/>
      <c r="O405" s="85" t="str">
        <f t="shared" si="32"/>
        <v/>
      </c>
      <c r="P405" s="85">
        <f t="shared" si="33"/>
        <v>0</v>
      </c>
      <c r="Q405" s="85" t="str">
        <f t="shared" si="34"/>
        <v/>
      </c>
      <c r="R405" s="85" t="str">
        <f t="shared" si="35"/>
        <v/>
      </c>
    </row>
    <row r="406" spans="3:18" ht="17.45" customHeight="1" x14ac:dyDescent="0.2">
      <c r="C406" s="111"/>
      <c r="D406" s="112"/>
      <c r="E406" s="113"/>
      <c r="F406" s="113"/>
      <c r="G406" s="113"/>
      <c r="H406" s="114"/>
      <c r="I406" s="113"/>
      <c r="J406" s="113"/>
      <c r="K406" s="113"/>
      <c r="L406" s="113"/>
      <c r="M406" s="85" t="str">
        <f t="shared" si="31"/>
        <v/>
      </c>
      <c r="N406" s="18"/>
      <c r="O406" s="85" t="str">
        <f t="shared" si="32"/>
        <v/>
      </c>
      <c r="P406" s="85">
        <f t="shared" si="33"/>
        <v>0</v>
      </c>
      <c r="Q406" s="85" t="str">
        <f t="shared" si="34"/>
        <v/>
      </c>
      <c r="R406" s="85" t="str">
        <f t="shared" si="35"/>
        <v/>
      </c>
    </row>
    <row r="407" spans="3:18" ht="17.45" customHeight="1" x14ac:dyDescent="0.2">
      <c r="C407" s="111"/>
      <c r="D407" s="112"/>
      <c r="E407" s="113"/>
      <c r="F407" s="113"/>
      <c r="G407" s="113"/>
      <c r="H407" s="114"/>
      <c r="I407" s="113"/>
      <c r="J407" s="113"/>
      <c r="K407" s="113"/>
      <c r="L407" s="113"/>
      <c r="M407" s="85" t="str">
        <f t="shared" si="31"/>
        <v/>
      </c>
      <c r="N407" s="18"/>
      <c r="O407" s="85" t="str">
        <f t="shared" si="32"/>
        <v/>
      </c>
      <c r="P407" s="85">
        <f t="shared" si="33"/>
        <v>0</v>
      </c>
      <c r="Q407" s="85" t="str">
        <f t="shared" si="34"/>
        <v/>
      </c>
      <c r="R407" s="85" t="str">
        <f t="shared" si="35"/>
        <v/>
      </c>
    </row>
    <row r="408" spans="3:18" ht="17.45" customHeight="1" x14ac:dyDescent="0.2">
      <c r="C408" s="111"/>
      <c r="D408" s="112"/>
      <c r="E408" s="113"/>
      <c r="F408" s="113"/>
      <c r="G408" s="113"/>
      <c r="H408" s="114"/>
      <c r="I408" s="113"/>
      <c r="J408" s="113"/>
      <c r="K408" s="113"/>
      <c r="L408" s="113"/>
      <c r="M408" s="85" t="str">
        <f t="shared" si="31"/>
        <v/>
      </c>
      <c r="N408" s="18"/>
      <c r="O408" s="85" t="str">
        <f t="shared" si="32"/>
        <v/>
      </c>
      <c r="P408" s="85">
        <f t="shared" si="33"/>
        <v>0</v>
      </c>
      <c r="Q408" s="85" t="str">
        <f t="shared" si="34"/>
        <v/>
      </c>
      <c r="R408" s="85" t="str">
        <f t="shared" si="35"/>
        <v/>
      </c>
    </row>
    <row r="409" spans="3:18" ht="17.45" customHeight="1" x14ac:dyDescent="0.2">
      <c r="C409" s="111"/>
      <c r="D409" s="112"/>
      <c r="E409" s="113"/>
      <c r="F409" s="113"/>
      <c r="G409" s="113"/>
      <c r="H409" s="114"/>
      <c r="I409" s="113"/>
      <c r="J409" s="113"/>
      <c r="K409" s="113"/>
      <c r="L409" s="113"/>
      <c r="M409" s="85" t="str">
        <f t="shared" si="31"/>
        <v/>
      </c>
      <c r="N409" s="18"/>
      <c r="O409" s="85" t="str">
        <f t="shared" si="32"/>
        <v/>
      </c>
      <c r="P409" s="85">
        <f t="shared" si="33"/>
        <v>0</v>
      </c>
      <c r="Q409" s="85" t="str">
        <f t="shared" si="34"/>
        <v/>
      </c>
      <c r="R409" s="85" t="str">
        <f t="shared" si="35"/>
        <v/>
      </c>
    </row>
    <row r="410" spans="3:18" ht="17.45" customHeight="1" x14ac:dyDescent="0.2">
      <c r="C410" s="111"/>
      <c r="D410" s="112"/>
      <c r="E410" s="113"/>
      <c r="F410" s="113"/>
      <c r="G410" s="113"/>
      <c r="H410" s="114"/>
      <c r="I410" s="113"/>
      <c r="J410" s="113"/>
      <c r="K410" s="113"/>
      <c r="L410" s="113"/>
      <c r="M410" s="85" t="str">
        <f t="shared" si="31"/>
        <v/>
      </c>
      <c r="N410" s="18"/>
      <c r="O410" s="85" t="str">
        <f t="shared" si="32"/>
        <v/>
      </c>
      <c r="P410" s="85">
        <f t="shared" si="33"/>
        <v>0</v>
      </c>
      <c r="Q410" s="85" t="str">
        <f t="shared" si="34"/>
        <v/>
      </c>
      <c r="R410" s="85" t="str">
        <f t="shared" si="35"/>
        <v/>
      </c>
    </row>
    <row r="411" spans="3:18" ht="17.45" customHeight="1" x14ac:dyDescent="0.2">
      <c r="C411" s="111"/>
      <c r="D411" s="112"/>
      <c r="E411" s="113"/>
      <c r="F411" s="113"/>
      <c r="G411" s="113"/>
      <c r="H411" s="114"/>
      <c r="I411" s="113"/>
      <c r="J411" s="113"/>
      <c r="K411" s="113"/>
      <c r="L411" s="113"/>
      <c r="M411" s="85" t="str">
        <f t="shared" si="31"/>
        <v/>
      </c>
      <c r="N411" s="18"/>
      <c r="O411" s="85" t="str">
        <f t="shared" si="32"/>
        <v/>
      </c>
      <c r="P411" s="85">
        <f t="shared" si="33"/>
        <v>0</v>
      </c>
      <c r="Q411" s="85" t="str">
        <f t="shared" si="34"/>
        <v/>
      </c>
      <c r="R411" s="85" t="str">
        <f t="shared" si="35"/>
        <v/>
      </c>
    </row>
    <row r="412" spans="3:18" ht="17.45" customHeight="1" x14ac:dyDescent="0.2">
      <c r="C412" s="111"/>
      <c r="D412" s="112"/>
      <c r="E412" s="113"/>
      <c r="F412" s="113"/>
      <c r="G412" s="113"/>
      <c r="H412" s="114"/>
      <c r="I412" s="113"/>
      <c r="J412" s="113"/>
      <c r="K412" s="113"/>
      <c r="L412" s="113"/>
      <c r="M412" s="85" t="str">
        <f t="shared" si="31"/>
        <v/>
      </c>
      <c r="N412" s="18"/>
      <c r="O412" s="85" t="str">
        <f t="shared" si="32"/>
        <v/>
      </c>
      <c r="P412" s="85">
        <f t="shared" si="33"/>
        <v>0</v>
      </c>
      <c r="Q412" s="85" t="str">
        <f t="shared" si="34"/>
        <v/>
      </c>
      <c r="R412" s="85" t="str">
        <f t="shared" si="35"/>
        <v/>
      </c>
    </row>
    <row r="413" spans="3:18" ht="17.45" customHeight="1" x14ac:dyDescent="0.2">
      <c r="C413" s="111"/>
      <c r="D413" s="112"/>
      <c r="E413" s="113"/>
      <c r="F413" s="113"/>
      <c r="G413" s="113"/>
      <c r="H413" s="114"/>
      <c r="I413" s="113"/>
      <c r="J413" s="113"/>
      <c r="K413" s="113"/>
      <c r="L413" s="113"/>
      <c r="M413" s="85" t="str">
        <f t="shared" si="31"/>
        <v/>
      </c>
      <c r="N413" s="18"/>
      <c r="O413" s="85" t="str">
        <f t="shared" si="32"/>
        <v/>
      </c>
      <c r="P413" s="85">
        <f t="shared" si="33"/>
        <v>0</v>
      </c>
      <c r="Q413" s="85" t="str">
        <f t="shared" si="34"/>
        <v/>
      </c>
      <c r="R413" s="85" t="str">
        <f t="shared" si="35"/>
        <v/>
      </c>
    </row>
    <row r="414" spans="3:18" ht="17.45" customHeight="1" x14ac:dyDescent="0.2">
      <c r="C414" s="111"/>
      <c r="D414" s="112"/>
      <c r="E414" s="113"/>
      <c r="F414" s="113"/>
      <c r="G414" s="113"/>
      <c r="H414" s="114"/>
      <c r="I414" s="113"/>
      <c r="J414" s="113"/>
      <c r="K414" s="113"/>
      <c r="L414" s="113"/>
      <c r="M414" s="85" t="str">
        <f t="shared" si="31"/>
        <v/>
      </c>
      <c r="N414" s="18"/>
      <c r="O414" s="85" t="str">
        <f t="shared" si="32"/>
        <v/>
      </c>
      <c r="P414" s="85">
        <f t="shared" si="33"/>
        <v>0</v>
      </c>
      <c r="Q414" s="85" t="str">
        <f t="shared" si="34"/>
        <v/>
      </c>
      <c r="R414" s="85" t="str">
        <f t="shared" si="35"/>
        <v/>
      </c>
    </row>
    <row r="415" spans="3:18" ht="17.45" customHeight="1" x14ac:dyDescent="0.2">
      <c r="C415" s="111"/>
      <c r="D415" s="112"/>
      <c r="E415" s="113"/>
      <c r="F415" s="113"/>
      <c r="G415" s="113"/>
      <c r="H415" s="114"/>
      <c r="I415" s="113"/>
      <c r="J415" s="113"/>
      <c r="K415" s="113"/>
      <c r="L415" s="113"/>
      <c r="M415" s="85" t="str">
        <f t="shared" si="31"/>
        <v/>
      </c>
      <c r="N415" s="18"/>
      <c r="O415" s="85" t="str">
        <f t="shared" si="32"/>
        <v/>
      </c>
      <c r="P415" s="85">
        <f t="shared" si="33"/>
        <v>0</v>
      </c>
      <c r="Q415" s="85" t="str">
        <f t="shared" si="34"/>
        <v/>
      </c>
      <c r="R415" s="85" t="str">
        <f t="shared" si="35"/>
        <v/>
      </c>
    </row>
    <row r="416" spans="3:18" ht="17.45" customHeight="1" x14ac:dyDescent="0.2">
      <c r="C416" s="111"/>
      <c r="D416" s="112"/>
      <c r="E416" s="113"/>
      <c r="F416" s="113"/>
      <c r="G416" s="113"/>
      <c r="H416" s="114"/>
      <c r="I416" s="113"/>
      <c r="J416" s="113"/>
      <c r="K416" s="113"/>
      <c r="L416" s="113"/>
      <c r="M416" s="85" t="str">
        <f t="shared" si="31"/>
        <v/>
      </c>
      <c r="N416" s="18"/>
      <c r="O416" s="85" t="str">
        <f t="shared" si="32"/>
        <v/>
      </c>
      <c r="P416" s="85">
        <f t="shared" si="33"/>
        <v>0</v>
      </c>
      <c r="Q416" s="85" t="str">
        <f t="shared" si="34"/>
        <v/>
      </c>
      <c r="R416" s="85" t="str">
        <f t="shared" si="35"/>
        <v/>
      </c>
    </row>
    <row r="417" spans="3:18" ht="17.45" customHeight="1" x14ac:dyDescent="0.2">
      <c r="C417" s="111"/>
      <c r="D417" s="112"/>
      <c r="E417" s="113"/>
      <c r="F417" s="113"/>
      <c r="G417" s="113"/>
      <c r="H417" s="114"/>
      <c r="I417" s="113"/>
      <c r="J417" s="113"/>
      <c r="K417" s="113"/>
      <c r="L417" s="113"/>
      <c r="M417" s="85" t="str">
        <f t="shared" si="31"/>
        <v/>
      </c>
      <c r="N417" s="18"/>
      <c r="O417" s="85" t="str">
        <f t="shared" si="32"/>
        <v/>
      </c>
      <c r="P417" s="85">
        <f t="shared" si="33"/>
        <v>0</v>
      </c>
      <c r="Q417" s="85" t="str">
        <f t="shared" si="34"/>
        <v/>
      </c>
      <c r="R417" s="85" t="str">
        <f t="shared" si="35"/>
        <v/>
      </c>
    </row>
    <row r="418" spans="3:18" ht="17.45" customHeight="1" x14ac:dyDescent="0.2">
      <c r="C418" s="111"/>
      <c r="D418" s="112"/>
      <c r="E418" s="113"/>
      <c r="F418" s="113"/>
      <c r="G418" s="113"/>
      <c r="H418" s="114"/>
      <c r="I418" s="113"/>
      <c r="J418" s="113"/>
      <c r="K418" s="113"/>
      <c r="L418" s="113"/>
      <c r="M418" s="85" t="str">
        <f t="shared" si="31"/>
        <v/>
      </c>
      <c r="N418" s="18"/>
      <c r="O418" s="85" t="str">
        <f t="shared" si="32"/>
        <v/>
      </c>
      <c r="P418" s="85">
        <f t="shared" si="33"/>
        <v>0</v>
      </c>
      <c r="Q418" s="85" t="str">
        <f t="shared" si="34"/>
        <v/>
      </c>
      <c r="R418" s="85" t="str">
        <f t="shared" si="35"/>
        <v/>
      </c>
    </row>
    <row r="419" spans="3:18" ht="17.45" customHeight="1" x14ac:dyDescent="0.2">
      <c r="C419" s="111"/>
      <c r="D419" s="112"/>
      <c r="E419" s="113"/>
      <c r="F419" s="113"/>
      <c r="G419" s="113"/>
      <c r="H419" s="114"/>
      <c r="I419" s="113"/>
      <c r="J419" s="113"/>
      <c r="K419" s="113"/>
      <c r="L419" s="113"/>
      <c r="M419" s="85" t="str">
        <f t="shared" si="31"/>
        <v/>
      </c>
      <c r="N419" s="18"/>
      <c r="O419" s="85" t="str">
        <f t="shared" si="32"/>
        <v/>
      </c>
      <c r="P419" s="85">
        <f t="shared" si="33"/>
        <v>0</v>
      </c>
      <c r="Q419" s="85" t="str">
        <f t="shared" si="34"/>
        <v/>
      </c>
      <c r="R419" s="85" t="str">
        <f t="shared" si="35"/>
        <v/>
      </c>
    </row>
    <row r="420" spans="3:18" ht="17.45" customHeight="1" x14ac:dyDescent="0.2">
      <c r="C420" s="111"/>
      <c r="D420" s="112"/>
      <c r="E420" s="113"/>
      <c r="F420" s="113"/>
      <c r="G420" s="113"/>
      <c r="H420" s="114"/>
      <c r="I420" s="113"/>
      <c r="J420" s="113"/>
      <c r="K420" s="113"/>
      <c r="L420" s="113"/>
      <c r="M420" s="85" t="str">
        <f t="shared" si="31"/>
        <v/>
      </c>
      <c r="N420" s="18"/>
      <c r="O420" s="85" t="str">
        <f t="shared" si="32"/>
        <v/>
      </c>
      <c r="P420" s="85">
        <f t="shared" si="33"/>
        <v>0</v>
      </c>
      <c r="Q420" s="85" t="str">
        <f t="shared" si="34"/>
        <v/>
      </c>
      <c r="R420" s="85" t="str">
        <f t="shared" si="35"/>
        <v/>
      </c>
    </row>
    <row r="421" spans="3:18" ht="17.45" customHeight="1" x14ac:dyDescent="0.2">
      <c r="C421" s="111"/>
      <c r="D421" s="112"/>
      <c r="E421" s="113"/>
      <c r="F421" s="113"/>
      <c r="G421" s="113"/>
      <c r="H421" s="114"/>
      <c r="I421" s="113"/>
      <c r="J421" s="113"/>
      <c r="K421" s="113"/>
      <c r="L421" s="113"/>
      <c r="M421" s="85" t="str">
        <f t="shared" si="31"/>
        <v/>
      </c>
      <c r="N421" s="18"/>
      <c r="O421" s="85" t="str">
        <f t="shared" si="32"/>
        <v/>
      </c>
      <c r="P421" s="85">
        <f t="shared" si="33"/>
        <v>0</v>
      </c>
      <c r="Q421" s="85" t="str">
        <f t="shared" si="34"/>
        <v/>
      </c>
      <c r="R421" s="85" t="str">
        <f t="shared" si="35"/>
        <v/>
      </c>
    </row>
    <row r="422" spans="3:18" ht="17.45" customHeight="1" x14ac:dyDescent="0.2">
      <c r="C422" s="111"/>
      <c r="D422" s="112"/>
      <c r="E422" s="113"/>
      <c r="F422" s="113"/>
      <c r="G422" s="113"/>
      <c r="H422" s="114"/>
      <c r="I422" s="113"/>
      <c r="J422" s="113"/>
      <c r="K422" s="113"/>
      <c r="L422" s="113"/>
      <c r="M422" s="85" t="str">
        <f t="shared" si="31"/>
        <v/>
      </c>
      <c r="N422" s="18"/>
      <c r="O422" s="85" t="str">
        <f t="shared" si="32"/>
        <v/>
      </c>
      <c r="P422" s="85">
        <f t="shared" si="33"/>
        <v>0</v>
      </c>
      <c r="Q422" s="85" t="str">
        <f t="shared" si="34"/>
        <v/>
      </c>
      <c r="R422" s="85" t="str">
        <f t="shared" si="35"/>
        <v/>
      </c>
    </row>
    <row r="423" spans="3:18" ht="17.45" customHeight="1" x14ac:dyDescent="0.2">
      <c r="C423" s="111"/>
      <c r="D423" s="112"/>
      <c r="E423" s="113"/>
      <c r="F423" s="113"/>
      <c r="G423" s="113"/>
      <c r="H423" s="114"/>
      <c r="I423" s="113"/>
      <c r="J423" s="113"/>
      <c r="K423" s="113"/>
      <c r="L423" s="113"/>
      <c r="M423" s="85" t="str">
        <f t="shared" si="31"/>
        <v/>
      </c>
      <c r="N423" s="18"/>
      <c r="O423" s="85" t="str">
        <f t="shared" si="32"/>
        <v/>
      </c>
      <c r="P423" s="85">
        <f t="shared" si="33"/>
        <v>0</v>
      </c>
      <c r="Q423" s="85" t="str">
        <f t="shared" si="34"/>
        <v/>
      </c>
      <c r="R423" s="85" t="str">
        <f t="shared" si="35"/>
        <v/>
      </c>
    </row>
    <row r="424" spans="3:18" ht="17.45" customHeight="1" x14ac:dyDescent="0.2">
      <c r="C424" s="111"/>
      <c r="D424" s="112"/>
      <c r="E424" s="113"/>
      <c r="F424" s="113"/>
      <c r="G424" s="113"/>
      <c r="H424" s="114"/>
      <c r="I424" s="113"/>
      <c r="J424" s="113"/>
      <c r="K424" s="113"/>
      <c r="L424" s="113"/>
      <c r="M424" s="85" t="str">
        <f t="shared" si="31"/>
        <v/>
      </c>
      <c r="N424" s="18"/>
      <c r="O424" s="85" t="str">
        <f t="shared" si="32"/>
        <v/>
      </c>
      <c r="P424" s="85">
        <f t="shared" si="33"/>
        <v>0</v>
      </c>
      <c r="Q424" s="85" t="str">
        <f t="shared" si="34"/>
        <v/>
      </c>
      <c r="R424" s="85" t="str">
        <f t="shared" si="35"/>
        <v/>
      </c>
    </row>
    <row r="425" spans="3:18" ht="17.45" customHeight="1" x14ac:dyDescent="0.2">
      <c r="C425" s="111"/>
      <c r="D425" s="112"/>
      <c r="E425" s="113"/>
      <c r="F425" s="113"/>
      <c r="G425" s="113"/>
      <c r="H425" s="114"/>
      <c r="I425" s="113"/>
      <c r="J425" s="113"/>
      <c r="K425" s="113"/>
      <c r="L425" s="113"/>
      <c r="M425" s="85" t="str">
        <f t="shared" si="31"/>
        <v/>
      </c>
      <c r="N425" s="18"/>
      <c r="O425" s="85" t="str">
        <f t="shared" si="32"/>
        <v/>
      </c>
      <c r="P425" s="85">
        <f t="shared" si="33"/>
        <v>0</v>
      </c>
      <c r="Q425" s="85" t="str">
        <f t="shared" si="34"/>
        <v/>
      </c>
      <c r="R425" s="85" t="str">
        <f t="shared" si="35"/>
        <v/>
      </c>
    </row>
    <row r="426" spans="3:18" ht="17.45" customHeight="1" x14ac:dyDescent="0.2">
      <c r="C426" s="111"/>
      <c r="D426" s="112"/>
      <c r="E426" s="113"/>
      <c r="F426" s="113"/>
      <c r="G426" s="113"/>
      <c r="H426" s="114"/>
      <c r="I426" s="113"/>
      <c r="J426" s="113"/>
      <c r="K426" s="113"/>
      <c r="L426" s="113"/>
      <c r="M426" s="85" t="str">
        <f t="shared" si="31"/>
        <v/>
      </c>
      <c r="N426" s="18"/>
      <c r="O426" s="85" t="str">
        <f t="shared" si="32"/>
        <v/>
      </c>
      <c r="P426" s="85">
        <f t="shared" si="33"/>
        <v>0</v>
      </c>
      <c r="Q426" s="85" t="str">
        <f t="shared" si="34"/>
        <v/>
      </c>
      <c r="R426" s="85" t="str">
        <f t="shared" si="35"/>
        <v/>
      </c>
    </row>
    <row r="427" spans="3:18" ht="17.45" customHeight="1" x14ac:dyDescent="0.2">
      <c r="C427" s="111"/>
      <c r="D427" s="112"/>
      <c r="E427" s="113"/>
      <c r="F427" s="113"/>
      <c r="G427" s="113"/>
      <c r="H427" s="114"/>
      <c r="I427" s="113"/>
      <c r="J427" s="113"/>
      <c r="K427" s="113"/>
      <c r="L427" s="113"/>
      <c r="M427" s="85" t="str">
        <f t="shared" si="31"/>
        <v/>
      </c>
      <c r="N427" s="18"/>
      <c r="O427" s="85" t="str">
        <f t="shared" si="32"/>
        <v/>
      </c>
      <c r="P427" s="85">
        <f t="shared" si="33"/>
        <v>0</v>
      </c>
      <c r="Q427" s="85" t="str">
        <f t="shared" si="34"/>
        <v/>
      </c>
      <c r="R427" s="85" t="str">
        <f t="shared" si="35"/>
        <v/>
      </c>
    </row>
    <row r="428" spans="3:18" ht="17.45" customHeight="1" x14ac:dyDescent="0.2">
      <c r="C428" s="111"/>
      <c r="D428" s="112"/>
      <c r="E428" s="113"/>
      <c r="F428" s="113"/>
      <c r="G428" s="113"/>
      <c r="H428" s="114"/>
      <c r="I428" s="113"/>
      <c r="J428" s="113"/>
      <c r="K428" s="113"/>
      <c r="L428" s="113"/>
      <c r="M428" s="85" t="str">
        <f t="shared" si="31"/>
        <v/>
      </c>
      <c r="N428" s="18"/>
      <c r="O428" s="85" t="str">
        <f t="shared" si="32"/>
        <v/>
      </c>
      <c r="P428" s="85">
        <f t="shared" si="33"/>
        <v>0</v>
      </c>
      <c r="Q428" s="85" t="str">
        <f t="shared" si="34"/>
        <v/>
      </c>
      <c r="R428" s="85" t="str">
        <f t="shared" si="35"/>
        <v/>
      </c>
    </row>
    <row r="429" spans="3:18" ht="17.45" customHeight="1" x14ac:dyDescent="0.2">
      <c r="C429" s="111"/>
      <c r="D429" s="112"/>
      <c r="E429" s="113"/>
      <c r="F429" s="113"/>
      <c r="G429" s="113"/>
      <c r="H429" s="114"/>
      <c r="I429" s="113"/>
      <c r="J429" s="113"/>
      <c r="K429" s="113"/>
      <c r="L429" s="113"/>
      <c r="M429" s="85" t="str">
        <f t="shared" si="31"/>
        <v/>
      </c>
      <c r="N429" s="18"/>
      <c r="O429" s="85" t="str">
        <f t="shared" si="32"/>
        <v/>
      </c>
      <c r="P429" s="85">
        <f t="shared" si="33"/>
        <v>0</v>
      </c>
      <c r="Q429" s="85" t="str">
        <f t="shared" si="34"/>
        <v/>
      </c>
      <c r="R429" s="85" t="str">
        <f t="shared" si="35"/>
        <v/>
      </c>
    </row>
    <row r="430" spans="3:18" ht="17.45" customHeight="1" x14ac:dyDescent="0.2">
      <c r="C430" s="111"/>
      <c r="D430" s="112"/>
      <c r="E430" s="113"/>
      <c r="F430" s="113"/>
      <c r="G430" s="113"/>
      <c r="H430" s="114"/>
      <c r="I430" s="113"/>
      <c r="J430" s="113"/>
      <c r="K430" s="113"/>
      <c r="L430" s="113"/>
      <c r="M430" s="85" t="str">
        <f t="shared" si="31"/>
        <v/>
      </c>
      <c r="N430" s="18"/>
      <c r="O430" s="85" t="str">
        <f t="shared" si="32"/>
        <v/>
      </c>
      <c r="P430" s="85">
        <f t="shared" si="33"/>
        <v>0</v>
      </c>
      <c r="Q430" s="85" t="str">
        <f t="shared" si="34"/>
        <v/>
      </c>
      <c r="R430" s="85" t="str">
        <f t="shared" si="35"/>
        <v/>
      </c>
    </row>
    <row r="431" spans="3:18" ht="17.45" customHeight="1" x14ac:dyDescent="0.2">
      <c r="C431" s="111"/>
      <c r="D431" s="112"/>
      <c r="E431" s="113"/>
      <c r="F431" s="113"/>
      <c r="G431" s="113"/>
      <c r="H431" s="114"/>
      <c r="I431" s="113"/>
      <c r="J431" s="113"/>
      <c r="K431" s="113"/>
      <c r="L431" s="113"/>
      <c r="M431" s="85" t="str">
        <f t="shared" si="31"/>
        <v/>
      </c>
      <c r="N431" s="18"/>
      <c r="O431" s="85" t="str">
        <f t="shared" si="32"/>
        <v/>
      </c>
      <c r="P431" s="85">
        <f t="shared" si="33"/>
        <v>0</v>
      </c>
      <c r="Q431" s="85" t="str">
        <f t="shared" si="34"/>
        <v/>
      </c>
      <c r="R431" s="85" t="str">
        <f t="shared" si="35"/>
        <v/>
      </c>
    </row>
    <row r="432" spans="3:18" ht="17.45" customHeight="1" x14ac:dyDescent="0.2">
      <c r="C432" s="111"/>
      <c r="D432" s="112"/>
      <c r="E432" s="113"/>
      <c r="F432" s="113"/>
      <c r="G432" s="113"/>
      <c r="H432" s="114"/>
      <c r="I432" s="113"/>
      <c r="J432" s="113"/>
      <c r="K432" s="113"/>
      <c r="L432" s="113"/>
      <c r="M432" s="85" t="str">
        <f t="shared" si="31"/>
        <v/>
      </c>
      <c r="N432" s="18"/>
      <c r="O432" s="85" t="str">
        <f t="shared" si="32"/>
        <v/>
      </c>
      <c r="P432" s="85">
        <f t="shared" si="33"/>
        <v>0</v>
      </c>
      <c r="Q432" s="85" t="str">
        <f t="shared" si="34"/>
        <v/>
      </c>
      <c r="R432" s="85" t="str">
        <f t="shared" si="35"/>
        <v/>
      </c>
    </row>
    <row r="433" spans="3:18" ht="17.45" customHeight="1" x14ac:dyDescent="0.2">
      <c r="C433" s="111"/>
      <c r="D433" s="112"/>
      <c r="E433" s="113"/>
      <c r="F433" s="113"/>
      <c r="G433" s="113"/>
      <c r="H433" s="114"/>
      <c r="I433" s="113"/>
      <c r="J433" s="113"/>
      <c r="K433" s="113"/>
      <c r="L433" s="113"/>
      <c r="M433" s="85" t="str">
        <f t="shared" si="31"/>
        <v/>
      </c>
      <c r="N433" s="18"/>
      <c r="O433" s="85" t="str">
        <f t="shared" si="32"/>
        <v/>
      </c>
      <c r="P433" s="85">
        <f t="shared" si="33"/>
        <v>0</v>
      </c>
      <c r="Q433" s="85" t="str">
        <f t="shared" si="34"/>
        <v/>
      </c>
      <c r="R433" s="85" t="str">
        <f t="shared" si="35"/>
        <v/>
      </c>
    </row>
    <row r="434" spans="3:18" ht="17.45" customHeight="1" x14ac:dyDescent="0.2">
      <c r="C434" s="111"/>
      <c r="D434" s="112"/>
      <c r="E434" s="113"/>
      <c r="F434" s="113"/>
      <c r="G434" s="113"/>
      <c r="H434" s="114"/>
      <c r="I434" s="113"/>
      <c r="J434" s="113"/>
      <c r="K434" s="113"/>
      <c r="L434" s="113"/>
      <c r="M434" s="85" t="str">
        <f t="shared" si="31"/>
        <v/>
      </c>
      <c r="N434" s="18"/>
      <c r="O434" s="85" t="str">
        <f t="shared" si="32"/>
        <v/>
      </c>
      <c r="P434" s="85">
        <f t="shared" si="33"/>
        <v>0</v>
      </c>
      <c r="Q434" s="85" t="str">
        <f t="shared" si="34"/>
        <v/>
      </c>
      <c r="R434" s="85" t="str">
        <f t="shared" si="35"/>
        <v/>
      </c>
    </row>
    <row r="435" spans="3:18" ht="17.45" customHeight="1" x14ac:dyDescent="0.2">
      <c r="C435" s="111"/>
      <c r="D435" s="112"/>
      <c r="E435" s="113"/>
      <c r="F435" s="113"/>
      <c r="G435" s="113"/>
      <c r="H435" s="114"/>
      <c r="I435" s="113"/>
      <c r="J435" s="113"/>
      <c r="K435" s="113"/>
      <c r="L435" s="113"/>
      <c r="M435" s="85" t="str">
        <f t="shared" si="31"/>
        <v/>
      </c>
      <c r="N435" s="18"/>
      <c r="O435" s="85" t="str">
        <f t="shared" si="32"/>
        <v/>
      </c>
      <c r="P435" s="85">
        <f t="shared" si="33"/>
        <v>0</v>
      </c>
      <c r="Q435" s="85" t="str">
        <f t="shared" si="34"/>
        <v/>
      </c>
      <c r="R435" s="85" t="str">
        <f t="shared" si="35"/>
        <v/>
      </c>
    </row>
    <row r="436" spans="3:18" ht="17.45" customHeight="1" x14ac:dyDescent="0.2">
      <c r="C436" s="111"/>
      <c r="D436" s="112"/>
      <c r="E436" s="113"/>
      <c r="F436" s="113"/>
      <c r="G436" s="113"/>
      <c r="H436" s="114"/>
      <c r="I436" s="113"/>
      <c r="J436" s="113"/>
      <c r="K436" s="113"/>
      <c r="L436" s="113"/>
      <c r="M436" s="85" t="str">
        <f t="shared" si="31"/>
        <v/>
      </c>
      <c r="N436" s="18"/>
      <c r="O436" s="85" t="str">
        <f t="shared" si="32"/>
        <v/>
      </c>
      <c r="P436" s="85">
        <f t="shared" si="33"/>
        <v>0</v>
      </c>
      <c r="Q436" s="85" t="str">
        <f t="shared" si="34"/>
        <v/>
      </c>
      <c r="R436" s="85" t="str">
        <f t="shared" si="35"/>
        <v/>
      </c>
    </row>
    <row r="437" spans="3:18" ht="17.45" customHeight="1" x14ac:dyDescent="0.2">
      <c r="C437" s="111"/>
      <c r="D437" s="112"/>
      <c r="E437" s="113"/>
      <c r="F437" s="113"/>
      <c r="G437" s="113"/>
      <c r="H437" s="114"/>
      <c r="I437" s="113"/>
      <c r="J437" s="113"/>
      <c r="K437" s="113"/>
      <c r="L437" s="113"/>
      <c r="M437" s="85" t="str">
        <f t="shared" si="31"/>
        <v/>
      </c>
      <c r="N437" s="18"/>
      <c r="O437" s="85" t="str">
        <f t="shared" si="32"/>
        <v/>
      </c>
      <c r="P437" s="85">
        <f t="shared" si="33"/>
        <v>0</v>
      </c>
      <c r="Q437" s="85" t="str">
        <f t="shared" si="34"/>
        <v/>
      </c>
      <c r="R437" s="85" t="str">
        <f t="shared" si="35"/>
        <v/>
      </c>
    </row>
    <row r="438" spans="3:18" ht="17.45" customHeight="1" x14ac:dyDescent="0.2">
      <c r="C438" s="111"/>
      <c r="D438" s="112"/>
      <c r="E438" s="113"/>
      <c r="F438" s="113"/>
      <c r="G438" s="113"/>
      <c r="H438" s="114"/>
      <c r="I438" s="113"/>
      <c r="J438" s="113"/>
      <c r="K438" s="113"/>
      <c r="L438" s="113"/>
      <c r="M438" s="85" t="str">
        <f t="shared" si="31"/>
        <v/>
      </c>
      <c r="N438" s="18"/>
      <c r="O438" s="85" t="str">
        <f t="shared" si="32"/>
        <v/>
      </c>
      <c r="P438" s="85">
        <f t="shared" si="33"/>
        <v>0</v>
      </c>
      <c r="Q438" s="85" t="str">
        <f t="shared" si="34"/>
        <v/>
      </c>
      <c r="R438" s="85" t="str">
        <f t="shared" si="35"/>
        <v/>
      </c>
    </row>
    <row r="439" spans="3:18" ht="17.45" customHeight="1" x14ac:dyDescent="0.2">
      <c r="C439" s="111"/>
      <c r="D439" s="112"/>
      <c r="E439" s="113"/>
      <c r="F439" s="113"/>
      <c r="G439" s="113"/>
      <c r="H439" s="114"/>
      <c r="I439" s="113"/>
      <c r="J439" s="113"/>
      <c r="K439" s="113"/>
      <c r="L439" s="113"/>
      <c r="M439" s="85" t="str">
        <f t="shared" si="31"/>
        <v/>
      </c>
      <c r="N439" s="18"/>
      <c r="O439" s="85" t="str">
        <f t="shared" si="32"/>
        <v/>
      </c>
      <c r="P439" s="85">
        <f t="shared" si="33"/>
        <v>0</v>
      </c>
      <c r="Q439" s="85" t="str">
        <f t="shared" si="34"/>
        <v/>
      </c>
      <c r="R439" s="85" t="str">
        <f t="shared" si="35"/>
        <v/>
      </c>
    </row>
    <row r="440" spans="3:18" ht="17.45" customHeight="1" x14ac:dyDescent="0.2">
      <c r="C440" s="111"/>
      <c r="D440" s="112"/>
      <c r="E440" s="113"/>
      <c r="F440" s="113"/>
      <c r="G440" s="113"/>
      <c r="H440" s="114"/>
      <c r="I440" s="113"/>
      <c r="J440" s="113"/>
      <c r="K440" s="113"/>
      <c r="L440" s="113"/>
      <c r="M440" s="85" t="str">
        <f t="shared" si="31"/>
        <v/>
      </c>
      <c r="N440" s="18"/>
      <c r="O440" s="85" t="str">
        <f t="shared" si="32"/>
        <v/>
      </c>
      <c r="P440" s="85">
        <f t="shared" si="33"/>
        <v>0</v>
      </c>
      <c r="Q440" s="85" t="str">
        <f t="shared" si="34"/>
        <v/>
      </c>
      <c r="R440" s="85" t="str">
        <f t="shared" si="35"/>
        <v/>
      </c>
    </row>
    <row r="441" spans="3:18" ht="17.45" customHeight="1" x14ac:dyDescent="0.2">
      <c r="C441" s="111"/>
      <c r="D441" s="112"/>
      <c r="E441" s="113"/>
      <c r="F441" s="113"/>
      <c r="G441" s="113"/>
      <c r="H441" s="114"/>
      <c r="I441" s="113"/>
      <c r="J441" s="113"/>
      <c r="K441" s="113"/>
      <c r="L441" s="113"/>
      <c r="M441" s="85" t="str">
        <f t="shared" si="31"/>
        <v/>
      </c>
      <c r="N441" s="18"/>
      <c r="O441" s="85" t="str">
        <f t="shared" si="32"/>
        <v/>
      </c>
      <c r="P441" s="85">
        <f t="shared" si="33"/>
        <v>0</v>
      </c>
      <c r="Q441" s="85" t="str">
        <f t="shared" si="34"/>
        <v/>
      </c>
      <c r="R441" s="85" t="str">
        <f t="shared" si="35"/>
        <v/>
      </c>
    </row>
    <row r="442" spans="3:18" ht="17.45" customHeight="1" x14ac:dyDescent="0.2">
      <c r="C442" s="111"/>
      <c r="D442" s="112"/>
      <c r="E442" s="113"/>
      <c r="F442" s="113"/>
      <c r="G442" s="113"/>
      <c r="H442" s="114"/>
      <c r="I442" s="113"/>
      <c r="J442" s="113"/>
      <c r="K442" s="113"/>
      <c r="L442" s="113"/>
      <c r="M442" s="85" t="str">
        <f t="shared" si="31"/>
        <v/>
      </c>
      <c r="N442" s="18"/>
      <c r="O442" s="85" t="str">
        <f t="shared" si="32"/>
        <v/>
      </c>
      <c r="P442" s="85">
        <f t="shared" si="33"/>
        <v>0</v>
      </c>
      <c r="Q442" s="85" t="str">
        <f t="shared" si="34"/>
        <v/>
      </c>
      <c r="R442" s="85" t="str">
        <f t="shared" si="35"/>
        <v/>
      </c>
    </row>
    <row r="443" spans="3:18" ht="17.45" customHeight="1" x14ac:dyDescent="0.2">
      <c r="C443" s="111"/>
      <c r="D443" s="112"/>
      <c r="E443" s="113"/>
      <c r="F443" s="113"/>
      <c r="G443" s="113"/>
      <c r="H443" s="114"/>
      <c r="I443" s="113"/>
      <c r="J443" s="113"/>
      <c r="K443" s="113"/>
      <c r="L443" s="113"/>
      <c r="M443" s="85" t="str">
        <f t="shared" si="31"/>
        <v/>
      </c>
      <c r="N443" s="18"/>
      <c r="O443" s="85" t="str">
        <f t="shared" si="32"/>
        <v/>
      </c>
      <c r="P443" s="85">
        <f t="shared" si="33"/>
        <v>0</v>
      </c>
      <c r="Q443" s="85" t="str">
        <f t="shared" si="34"/>
        <v/>
      </c>
      <c r="R443" s="85" t="str">
        <f t="shared" si="35"/>
        <v/>
      </c>
    </row>
    <row r="444" spans="3:18" ht="17.45" customHeight="1" x14ac:dyDescent="0.2">
      <c r="C444" s="111"/>
      <c r="D444" s="112"/>
      <c r="E444" s="113"/>
      <c r="F444" s="113"/>
      <c r="G444" s="113"/>
      <c r="H444" s="114"/>
      <c r="I444" s="113"/>
      <c r="J444" s="113"/>
      <c r="K444" s="113"/>
      <c r="L444" s="113"/>
      <c r="M444" s="85" t="str">
        <f t="shared" si="31"/>
        <v/>
      </c>
      <c r="N444" s="18"/>
      <c r="O444" s="85" t="str">
        <f t="shared" si="32"/>
        <v/>
      </c>
      <c r="P444" s="85">
        <f t="shared" si="33"/>
        <v>0</v>
      </c>
      <c r="Q444" s="85" t="str">
        <f t="shared" si="34"/>
        <v/>
      </c>
      <c r="R444" s="85" t="str">
        <f t="shared" si="35"/>
        <v/>
      </c>
    </row>
    <row r="445" spans="3:18" ht="17.45" customHeight="1" x14ac:dyDescent="0.2">
      <c r="C445" s="111"/>
      <c r="D445" s="112"/>
      <c r="E445" s="113"/>
      <c r="F445" s="113"/>
      <c r="G445" s="113"/>
      <c r="H445" s="114"/>
      <c r="I445" s="113"/>
      <c r="J445" s="113"/>
      <c r="K445" s="113"/>
      <c r="L445" s="113"/>
      <c r="M445" s="85" t="str">
        <f t="shared" si="31"/>
        <v/>
      </c>
      <c r="N445" s="18"/>
      <c r="O445" s="85" t="str">
        <f t="shared" si="32"/>
        <v/>
      </c>
      <c r="P445" s="85">
        <f t="shared" si="33"/>
        <v>0</v>
      </c>
      <c r="Q445" s="85" t="str">
        <f t="shared" si="34"/>
        <v/>
      </c>
      <c r="R445" s="85" t="str">
        <f t="shared" si="35"/>
        <v/>
      </c>
    </row>
    <row r="446" spans="3:18" ht="17.45" customHeight="1" x14ac:dyDescent="0.2">
      <c r="C446" s="111"/>
      <c r="D446" s="112"/>
      <c r="E446" s="113"/>
      <c r="F446" s="113"/>
      <c r="G446" s="113"/>
      <c r="H446" s="114"/>
      <c r="I446" s="113"/>
      <c r="J446" s="113"/>
      <c r="K446" s="113"/>
      <c r="L446" s="113"/>
      <c r="M446" s="85" t="str">
        <f t="shared" si="31"/>
        <v/>
      </c>
      <c r="N446" s="18"/>
      <c r="O446" s="85" t="str">
        <f t="shared" si="32"/>
        <v/>
      </c>
      <c r="P446" s="85">
        <f t="shared" si="33"/>
        <v>0</v>
      </c>
      <c r="Q446" s="85" t="str">
        <f t="shared" si="34"/>
        <v/>
      </c>
      <c r="R446" s="85" t="str">
        <f t="shared" si="35"/>
        <v/>
      </c>
    </row>
    <row r="447" spans="3:18" ht="17.45" customHeight="1" x14ac:dyDescent="0.2">
      <c r="C447" s="111"/>
      <c r="D447" s="112"/>
      <c r="E447" s="113"/>
      <c r="F447" s="113"/>
      <c r="G447" s="113"/>
      <c r="H447" s="114"/>
      <c r="I447" s="113"/>
      <c r="J447" s="113"/>
      <c r="K447" s="113"/>
      <c r="L447" s="113"/>
      <c r="M447" s="85" t="str">
        <f t="shared" si="31"/>
        <v/>
      </c>
      <c r="N447" s="18"/>
      <c r="O447" s="85" t="str">
        <f t="shared" si="32"/>
        <v/>
      </c>
      <c r="P447" s="85">
        <f t="shared" si="33"/>
        <v>0</v>
      </c>
      <c r="Q447" s="85" t="str">
        <f t="shared" si="34"/>
        <v/>
      </c>
      <c r="R447" s="85" t="str">
        <f t="shared" si="35"/>
        <v/>
      </c>
    </row>
    <row r="448" spans="3:18" ht="17.45" customHeight="1" x14ac:dyDescent="0.2">
      <c r="C448" s="111"/>
      <c r="D448" s="112"/>
      <c r="E448" s="113"/>
      <c r="F448" s="113"/>
      <c r="G448" s="113"/>
      <c r="H448" s="114"/>
      <c r="I448" s="113"/>
      <c r="J448" s="113"/>
      <c r="K448" s="113"/>
      <c r="L448" s="113"/>
      <c r="M448" s="85" t="str">
        <f t="shared" si="31"/>
        <v/>
      </c>
      <c r="N448" s="18"/>
      <c r="O448" s="85" t="str">
        <f t="shared" si="32"/>
        <v/>
      </c>
      <c r="P448" s="85">
        <f t="shared" si="33"/>
        <v>0</v>
      </c>
      <c r="Q448" s="85" t="str">
        <f t="shared" si="34"/>
        <v/>
      </c>
      <c r="R448" s="85" t="str">
        <f t="shared" si="35"/>
        <v/>
      </c>
    </row>
    <row r="449" spans="3:18" ht="17.45" customHeight="1" x14ac:dyDescent="0.2">
      <c r="C449" s="111"/>
      <c r="D449" s="112"/>
      <c r="E449" s="113"/>
      <c r="F449" s="113"/>
      <c r="G449" s="113"/>
      <c r="H449" s="114"/>
      <c r="I449" s="113"/>
      <c r="J449" s="113"/>
      <c r="K449" s="113"/>
      <c r="L449" s="113"/>
      <c r="M449" s="85" t="str">
        <f t="shared" si="31"/>
        <v/>
      </c>
      <c r="N449" s="18"/>
      <c r="O449" s="85" t="str">
        <f t="shared" si="32"/>
        <v/>
      </c>
      <c r="P449" s="85">
        <f t="shared" si="33"/>
        <v>0</v>
      </c>
      <c r="Q449" s="85" t="str">
        <f t="shared" si="34"/>
        <v/>
      </c>
      <c r="R449" s="85" t="str">
        <f t="shared" si="35"/>
        <v/>
      </c>
    </row>
    <row r="450" spans="3:18" ht="17.45" customHeight="1" x14ac:dyDescent="0.2">
      <c r="C450" s="111"/>
      <c r="D450" s="112"/>
      <c r="E450" s="113"/>
      <c r="F450" s="113"/>
      <c r="G450" s="113"/>
      <c r="H450" s="114"/>
      <c r="I450" s="113"/>
      <c r="J450" s="113"/>
      <c r="K450" s="113"/>
      <c r="L450" s="113"/>
      <c r="M450" s="85" t="str">
        <f t="shared" si="31"/>
        <v/>
      </c>
      <c r="N450" s="18"/>
      <c r="O450" s="85" t="str">
        <f t="shared" si="32"/>
        <v/>
      </c>
      <c r="P450" s="85">
        <f t="shared" si="33"/>
        <v>0</v>
      </c>
      <c r="Q450" s="85" t="str">
        <f t="shared" si="34"/>
        <v/>
      </c>
      <c r="R450" s="85" t="str">
        <f t="shared" si="35"/>
        <v/>
      </c>
    </row>
    <row r="451" spans="3:18" ht="17.45" customHeight="1" x14ac:dyDescent="0.2">
      <c r="C451" s="111"/>
      <c r="D451" s="112"/>
      <c r="E451" s="113"/>
      <c r="F451" s="113"/>
      <c r="G451" s="113"/>
      <c r="H451" s="114"/>
      <c r="I451" s="113"/>
      <c r="J451" s="113"/>
      <c r="K451" s="113"/>
      <c r="L451" s="113"/>
      <c r="M451" s="85" t="str">
        <f t="shared" si="31"/>
        <v/>
      </c>
      <c r="N451" s="18"/>
      <c r="O451" s="85" t="str">
        <f t="shared" si="32"/>
        <v/>
      </c>
      <c r="P451" s="85">
        <f t="shared" si="33"/>
        <v>0</v>
      </c>
      <c r="Q451" s="85" t="str">
        <f t="shared" si="34"/>
        <v/>
      </c>
      <c r="R451" s="85" t="str">
        <f t="shared" si="35"/>
        <v/>
      </c>
    </row>
    <row r="452" spans="3:18" ht="17.45" customHeight="1" x14ac:dyDescent="0.2">
      <c r="C452" s="111"/>
      <c r="D452" s="112"/>
      <c r="E452" s="113"/>
      <c r="F452" s="113"/>
      <c r="G452" s="113"/>
      <c r="H452" s="114"/>
      <c r="I452" s="113"/>
      <c r="J452" s="113"/>
      <c r="K452" s="113"/>
      <c r="L452" s="113"/>
      <c r="M452" s="85" t="str">
        <f t="shared" si="31"/>
        <v/>
      </c>
      <c r="N452" s="18"/>
      <c r="O452" s="85" t="str">
        <f t="shared" si="32"/>
        <v/>
      </c>
      <c r="P452" s="85">
        <f t="shared" si="33"/>
        <v>0</v>
      </c>
      <c r="Q452" s="85" t="str">
        <f t="shared" si="34"/>
        <v/>
      </c>
      <c r="R452" s="85" t="str">
        <f t="shared" si="35"/>
        <v/>
      </c>
    </row>
    <row r="453" spans="3:18" ht="17.45" customHeight="1" x14ac:dyDescent="0.2">
      <c r="C453" s="111"/>
      <c r="D453" s="112"/>
      <c r="E453" s="113"/>
      <c r="F453" s="113"/>
      <c r="G453" s="113"/>
      <c r="H453" s="114"/>
      <c r="I453" s="113"/>
      <c r="J453" s="113"/>
      <c r="K453" s="113"/>
      <c r="L453" s="113"/>
      <c r="M453" s="85" t="str">
        <f t="shared" si="31"/>
        <v/>
      </c>
      <c r="N453" s="18"/>
      <c r="O453" s="85" t="str">
        <f t="shared" si="32"/>
        <v/>
      </c>
      <c r="P453" s="85">
        <f t="shared" si="33"/>
        <v>0</v>
      </c>
      <c r="Q453" s="85" t="str">
        <f t="shared" si="34"/>
        <v/>
      </c>
      <c r="R453" s="85" t="str">
        <f t="shared" si="35"/>
        <v/>
      </c>
    </row>
    <row r="454" spans="3:18" ht="17.45" customHeight="1" x14ac:dyDescent="0.2">
      <c r="C454" s="111"/>
      <c r="D454" s="112"/>
      <c r="E454" s="113"/>
      <c r="F454" s="113"/>
      <c r="G454" s="113"/>
      <c r="H454" s="114"/>
      <c r="I454" s="113"/>
      <c r="J454" s="113"/>
      <c r="K454" s="113"/>
      <c r="L454" s="113"/>
      <c r="M454" s="85" t="str">
        <f t="shared" si="31"/>
        <v/>
      </c>
      <c r="N454" s="18"/>
      <c r="O454" s="85" t="str">
        <f t="shared" si="32"/>
        <v/>
      </c>
      <c r="P454" s="85">
        <f t="shared" si="33"/>
        <v>0</v>
      </c>
      <c r="Q454" s="85" t="str">
        <f t="shared" si="34"/>
        <v/>
      </c>
      <c r="R454" s="85" t="str">
        <f t="shared" si="35"/>
        <v/>
      </c>
    </row>
    <row r="455" spans="3:18" ht="17.45" customHeight="1" x14ac:dyDescent="0.2">
      <c r="C455" s="111"/>
      <c r="D455" s="112"/>
      <c r="E455" s="113"/>
      <c r="F455" s="113"/>
      <c r="G455" s="113"/>
      <c r="H455" s="114"/>
      <c r="I455" s="113"/>
      <c r="J455" s="113"/>
      <c r="K455" s="113"/>
      <c r="L455" s="113"/>
      <c r="M455" s="85" t="str">
        <f t="shared" si="31"/>
        <v/>
      </c>
      <c r="N455" s="18"/>
      <c r="O455" s="85" t="str">
        <f t="shared" si="32"/>
        <v/>
      </c>
      <c r="P455" s="85">
        <f t="shared" si="33"/>
        <v>0</v>
      </c>
      <c r="Q455" s="85" t="str">
        <f t="shared" si="34"/>
        <v/>
      </c>
      <c r="R455" s="85" t="str">
        <f t="shared" si="35"/>
        <v/>
      </c>
    </row>
    <row r="456" spans="3:18" ht="17.45" customHeight="1" x14ac:dyDescent="0.2">
      <c r="C456" s="111"/>
      <c r="D456" s="112"/>
      <c r="E456" s="113"/>
      <c r="F456" s="113"/>
      <c r="G456" s="113"/>
      <c r="H456" s="114"/>
      <c r="I456" s="113"/>
      <c r="J456" s="113"/>
      <c r="K456" s="113"/>
      <c r="L456" s="113"/>
      <c r="M456" s="85" t="str">
        <f t="shared" si="31"/>
        <v/>
      </c>
      <c r="N456" s="18"/>
      <c r="O456" s="85" t="str">
        <f t="shared" si="32"/>
        <v/>
      </c>
      <c r="P456" s="85">
        <f t="shared" si="33"/>
        <v>0</v>
      </c>
      <c r="Q456" s="85" t="str">
        <f t="shared" si="34"/>
        <v/>
      </c>
      <c r="R456" s="85" t="str">
        <f t="shared" si="35"/>
        <v/>
      </c>
    </row>
    <row r="457" spans="3:18" ht="17.45" customHeight="1" x14ac:dyDescent="0.2">
      <c r="C457" s="111"/>
      <c r="D457" s="112"/>
      <c r="E457" s="113"/>
      <c r="F457" s="113"/>
      <c r="G457" s="113"/>
      <c r="H457" s="114"/>
      <c r="I457" s="113"/>
      <c r="J457" s="113"/>
      <c r="K457" s="113"/>
      <c r="L457" s="113"/>
      <c r="M457" s="85" t="str">
        <f t="shared" si="31"/>
        <v/>
      </c>
      <c r="N457" s="18"/>
      <c r="O457" s="85" t="str">
        <f t="shared" si="32"/>
        <v/>
      </c>
      <c r="P457" s="85">
        <f t="shared" si="33"/>
        <v>0</v>
      </c>
      <c r="Q457" s="85" t="str">
        <f t="shared" si="34"/>
        <v/>
      </c>
      <c r="R457" s="85" t="str">
        <f t="shared" si="35"/>
        <v/>
      </c>
    </row>
    <row r="458" spans="3:18" ht="17.45" customHeight="1" x14ac:dyDescent="0.2">
      <c r="C458" s="111"/>
      <c r="D458" s="112"/>
      <c r="E458" s="113"/>
      <c r="F458" s="113"/>
      <c r="G458" s="113"/>
      <c r="H458" s="114"/>
      <c r="I458" s="113"/>
      <c r="J458" s="113"/>
      <c r="K458" s="113"/>
      <c r="L458" s="113"/>
      <c r="M458" s="85" t="str">
        <f t="shared" si="31"/>
        <v/>
      </c>
      <c r="N458" s="18"/>
      <c r="O458" s="85" t="str">
        <f t="shared" si="32"/>
        <v/>
      </c>
      <c r="P458" s="85">
        <f t="shared" si="33"/>
        <v>0</v>
      </c>
      <c r="Q458" s="85" t="str">
        <f t="shared" si="34"/>
        <v/>
      </c>
      <c r="R458" s="85" t="str">
        <f t="shared" si="35"/>
        <v/>
      </c>
    </row>
    <row r="459" spans="3:18" ht="17.45" customHeight="1" x14ac:dyDescent="0.2">
      <c r="C459" s="111"/>
      <c r="D459" s="112"/>
      <c r="E459" s="113"/>
      <c r="F459" s="113"/>
      <c r="G459" s="113"/>
      <c r="H459" s="114"/>
      <c r="I459" s="113"/>
      <c r="J459" s="113"/>
      <c r="K459" s="113"/>
      <c r="L459" s="113"/>
      <c r="M459" s="85" t="str">
        <f t="shared" si="31"/>
        <v/>
      </c>
      <c r="N459" s="18"/>
      <c r="O459" s="85" t="str">
        <f t="shared" si="32"/>
        <v/>
      </c>
      <c r="P459" s="85">
        <f t="shared" si="33"/>
        <v>0</v>
      </c>
      <c r="Q459" s="85" t="str">
        <f t="shared" si="34"/>
        <v/>
      </c>
      <c r="R459" s="85" t="str">
        <f t="shared" si="35"/>
        <v/>
      </c>
    </row>
    <row r="460" spans="3:18" ht="17.45" customHeight="1" x14ac:dyDescent="0.2">
      <c r="C460" s="111"/>
      <c r="D460" s="112"/>
      <c r="E460" s="113"/>
      <c r="F460" s="113"/>
      <c r="G460" s="113"/>
      <c r="H460" s="114"/>
      <c r="I460" s="113"/>
      <c r="J460" s="113"/>
      <c r="K460" s="113"/>
      <c r="L460" s="113"/>
      <c r="M460" s="85" t="str">
        <f t="shared" si="31"/>
        <v/>
      </c>
      <c r="N460" s="18"/>
      <c r="O460" s="85" t="str">
        <f t="shared" si="32"/>
        <v/>
      </c>
      <c r="P460" s="85">
        <f t="shared" si="33"/>
        <v>0</v>
      </c>
      <c r="Q460" s="85" t="str">
        <f t="shared" si="34"/>
        <v/>
      </c>
      <c r="R460" s="85" t="str">
        <f t="shared" si="35"/>
        <v/>
      </c>
    </row>
    <row r="461" spans="3:18" ht="17.45" customHeight="1" x14ac:dyDescent="0.2">
      <c r="C461" s="111"/>
      <c r="D461" s="112"/>
      <c r="E461" s="113"/>
      <c r="F461" s="113"/>
      <c r="G461" s="113"/>
      <c r="H461" s="114"/>
      <c r="I461" s="113"/>
      <c r="J461" s="113"/>
      <c r="K461" s="113"/>
      <c r="L461" s="113"/>
      <c r="M461" s="85" t="str">
        <f t="shared" si="31"/>
        <v/>
      </c>
      <c r="N461" s="18"/>
      <c r="O461" s="85" t="str">
        <f t="shared" si="32"/>
        <v/>
      </c>
      <c r="P461" s="85">
        <f t="shared" si="33"/>
        <v>0</v>
      </c>
      <c r="Q461" s="85" t="str">
        <f t="shared" si="34"/>
        <v/>
      </c>
      <c r="R461" s="85" t="str">
        <f t="shared" si="35"/>
        <v/>
      </c>
    </row>
    <row r="462" spans="3:18" ht="17.45" customHeight="1" x14ac:dyDescent="0.2">
      <c r="C462" s="111"/>
      <c r="D462" s="112"/>
      <c r="E462" s="113"/>
      <c r="F462" s="113"/>
      <c r="G462" s="113"/>
      <c r="H462" s="114"/>
      <c r="I462" s="113"/>
      <c r="J462" s="113"/>
      <c r="K462" s="113"/>
      <c r="L462" s="113"/>
      <c r="M462" s="85" t="str">
        <f t="shared" si="31"/>
        <v/>
      </c>
      <c r="N462" s="18"/>
      <c r="O462" s="85" t="str">
        <f t="shared" si="32"/>
        <v/>
      </c>
      <c r="P462" s="85">
        <f t="shared" si="33"/>
        <v>0</v>
      </c>
      <c r="Q462" s="85" t="str">
        <f t="shared" si="34"/>
        <v/>
      </c>
      <c r="R462" s="85" t="str">
        <f t="shared" si="35"/>
        <v/>
      </c>
    </row>
    <row r="463" spans="3:18" ht="17.45" customHeight="1" x14ac:dyDescent="0.2">
      <c r="C463" s="111"/>
      <c r="D463" s="112"/>
      <c r="E463" s="113"/>
      <c r="F463" s="113"/>
      <c r="G463" s="113"/>
      <c r="H463" s="114"/>
      <c r="I463" s="113"/>
      <c r="J463" s="113"/>
      <c r="K463" s="113"/>
      <c r="L463" s="113"/>
      <c r="M463" s="85" t="str">
        <f t="shared" ref="M463:M513" si="36">IF(G463&amp;I463&amp;J463&amp;K463&amp;L463="","",G463+I463+J463-K463-L463)</f>
        <v/>
      </c>
      <c r="N463" s="18"/>
      <c r="O463" s="85" t="str">
        <f t="shared" ref="O463:O513" si="37">IF($H463="E",G463,"")</f>
        <v/>
      </c>
      <c r="P463" s="85">
        <f t="shared" si="33"/>
        <v>0</v>
      </c>
      <c r="Q463" s="85" t="str">
        <f t="shared" si="34"/>
        <v/>
      </c>
      <c r="R463" s="85" t="str">
        <f t="shared" si="35"/>
        <v/>
      </c>
    </row>
    <row r="464" spans="3:18" ht="17.45" customHeight="1" x14ac:dyDescent="0.2">
      <c r="C464" s="111"/>
      <c r="D464" s="112"/>
      <c r="E464" s="113"/>
      <c r="F464" s="113"/>
      <c r="G464" s="113"/>
      <c r="H464" s="114"/>
      <c r="I464" s="113"/>
      <c r="J464" s="113"/>
      <c r="K464" s="113"/>
      <c r="L464" s="113"/>
      <c r="M464" s="85" t="str">
        <f t="shared" si="36"/>
        <v/>
      </c>
      <c r="N464" s="18"/>
      <c r="O464" s="85" t="str">
        <f t="shared" si="37"/>
        <v/>
      </c>
      <c r="P464" s="85">
        <f t="shared" ref="P464:P513" si="38">IF($H464=0%,G464,"")</f>
        <v>0</v>
      </c>
      <c r="Q464" s="85" t="str">
        <f t="shared" ref="Q464:Q513" si="39">IF(OR($H464=2%,$H464=6%,$H464=8%),$I464/$H464,"")</f>
        <v/>
      </c>
      <c r="R464" s="85" t="str">
        <f t="shared" ref="R464:R513" si="40">IF(OR($H464=15%,$H464=16%),$I464/$H464,"")</f>
        <v/>
      </c>
    </row>
    <row r="465" spans="3:18" ht="17.45" customHeight="1" x14ac:dyDescent="0.2">
      <c r="C465" s="111"/>
      <c r="D465" s="112"/>
      <c r="E465" s="113"/>
      <c r="F465" s="113"/>
      <c r="G465" s="113"/>
      <c r="H465" s="114"/>
      <c r="I465" s="113"/>
      <c r="J465" s="113"/>
      <c r="K465" s="113"/>
      <c r="L465" s="113"/>
      <c r="M465" s="85" t="str">
        <f t="shared" si="36"/>
        <v/>
      </c>
      <c r="N465" s="18"/>
      <c r="O465" s="85" t="str">
        <f t="shared" si="37"/>
        <v/>
      </c>
      <c r="P465" s="85">
        <f t="shared" si="38"/>
        <v>0</v>
      </c>
      <c r="Q465" s="85" t="str">
        <f t="shared" si="39"/>
        <v/>
      </c>
      <c r="R465" s="85" t="str">
        <f t="shared" si="40"/>
        <v/>
      </c>
    </row>
    <row r="466" spans="3:18" ht="17.45" customHeight="1" x14ac:dyDescent="0.2">
      <c r="C466" s="111"/>
      <c r="D466" s="112"/>
      <c r="E466" s="113"/>
      <c r="F466" s="113"/>
      <c r="G466" s="113"/>
      <c r="H466" s="114"/>
      <c r="I466" s="113"/>
      <c r="J466" s="113"/>
      <c r="K466" s="113"/>
      <c r="L466" s="113"/>
      <c r="M466" s="85" t="str">
        <f t="shared" si="36"/>
        <v/>
      </c>
      <c r="N466" s="18"/>
      <c r="O466" s="85" t="str">
        <f t="shared" si="37"/>
        <v/>
      </c>
      <c r="P466" s="85">
        <f t="shared" si="38"/>
        <v>0</v>
      </c>
      <c r="Q466" s="85" t="str">
        <f t="shared" si="39"/>
        <v/>
      </c>
      <c r="R466" s="85" t="str">
        <f t="shared" si="40"/>
        <v/>
      </c>
    </row>
    <row r="467" spans="3:18" ht="17.45" customHeight="1" x14ac:dyDescent="0.2">
      <c r="C467" s="111"/>
      <c r="D467" s="112"/>
      <c r="E467" s="113"/>
      <c r="F467" s="113"/>
      <c r="G467" s="113"/>
      <c r="H467" s="114"/>
      <c r="I467" s="113"/>
      <c r="J467" s="113"/>
      <c r="K467" s="113"/>
      <c r="L467" s="113"/>
      <c r="M467" s="85" t="str">
        <f t="shared" si="36"/>
        <v/>
      </c>
      <c r="N467" s="18"/>
      <c r="O467" s="85" t="str">
        <f t="shared" si="37"/>
        <v/>
      </c>
      <c r="P467" s="85">
        <f t="shared" si="38"/>
        <v>0</v>
      </c>
      <c r="Q467" s="85" t="str">
        <f t="shared" si="39"/>
        <v/>
      </c>
      <c r="R467" s="85" t="str">
        <f t="shared" si="40"/>
        <v/>
      </c>
    </row>
    <row r="468" spans="3:18" ht="17.45" customHeight="1" x14ac:dyDescent="0.2">
      <c r="C468" s="111"/>
      <c r="D468" s="112"/>
      <c r="E468" s="113"/>
      <c r="F468" s="113"/>
      <c r="G468" s="113"/>
      <c r="H468" s="114"/>
      <c r="I468" s="113"/>
      <c r="J468" s="113"/>
      <c r="K468" s="113"/>
      <c r="L468" s="113"/>
      <c r="M468" s="85" t="str">
        <f t="shared" si="36"/>
        <v/>
      </c>
      <c r="N468" s="18"/>
      <c r="O468" s="85" t="str">
        <f t="shared" si="37"/>
        <v/>
      </c>
      <c r="P468" s="85">
        <f t="shared" si="38"/>
        <v>0</v>
      </c>
      <c r="Q468" s="85" t="str">
        <f t="shared" si="39"/>
        <v/>
      </c>
      <c r="R468" s="85" t="str">
        <f t="shared" si="40"/>
        <v/>
      </c>
    </row>
    <row r="469" spans="3:18" ht="17.45" customHeight="1" x14ac:dyDescent="0.2">
      <c r="C469" s="111"/>
      <c r="D469" s="112"/>
      <c r="E469" s="113"/>
      <c r="F469" s="113"/>
      <c r="G469" s="113"/>
      <c r="H469" s="114"/>
      <c r="I469" s="113"/>
      <c r="J469" s="113"/>
      <c r="K469" s="113"/>
      <c r="L469" s="113"/>
      <c r="M469" s="85" t="str">
        <f t="shared" si="36"/>
        <v/>
      </c>
      <c r="N469" s="18"/>
      <c r="O469" s="85" t="str">
        <f t="shared" si="37"/>
        <v/>
      </c>
      <c r="P469" s="85">
        <f t="shared" si="38"/>
        <v>0</v>
      </c>
      <c r="Q469" s="85" t="str">
        <f t="shared" si="39"/>
        <v/>
      </c>
      <c r="R469" s="85" t="str">
        <f t="shared" si="40"/>
        <v/>
      </c>
    </row>
    <row r="470" spans="3:18" ht="17.45" customHeight="1" x14ac:dyDescent="0.2">
      <c r="C470" s="111"/>
      <c r="D470" s="112"/>
      <c r="E470" s="113"/>
      <c r="F470" s="113"/>
      <c r="G470" s="113"/>
      <c r="H470" s="114"/>
      <c r="I470" s="113"/>
      <c r="J470" s="113"/>
      <c r="K470" s="113"/>
      <c r="L470" s="113"/>
      <c r="M470" s="85" t="str">
        <f t="shared" si="36"/>
        <v/>
      </c>
      <c r="N470" s="18"/>
      <c r="O470" s="85" t="str">
        <f t="shared" si="37"/>
        <v/>
      </c>
      <c r="P470" s="85">
        <f t="shared" si="38"/>
        <v>0</v>
      </c>
      <c r="Q470" s="85" t="str">
        <f t="shared" si="39"/>
        <v/>
      </c>
      <c r="R470" s="85" t="str">
        <f t="shared" si="40"/>
        <v/>
      </c>
    </row>
    <row r="471" spans="3:18" ht="17.45" customHeight="1" x14ac:dyDescent="0.2">
      <c r="C471" s="111"/>
      <c r="D471" s="112"/>
      <c r="E471" s="113"/>
      <c r="F471" s="113"/>
      <c r="G471" s="113"/>
      <c r="H471" s="114"/>
      <c r="I471" s="113"/>
      <c r="J471" s="113"/>
      <c r="K471" s="113"/>
      <c r="L471" s="113"/>
      <c r="M471" s="85" t="str">
        <f t="shared" si="36"/>
        <v/>
      </c>
      <c r="N471" s="18"/>
      <c r="O471" s="85" t="str">
        <f t="shared" si="37"/>
        <v/>
      </c>
      <c r="P471" s="85">
        <f t="shared" si="38"/>
        <v>0</v>
      </c>
      <c r="Q471" s="85" t="str">
        <f t="shared" si="39"/>
        <v/>
      </c>
      <c r="R471" s="85" t="str">
        <f t="shared" si="40"/>
        <v/>
      </c>
    </row>
    <row r="472" spans="3:18" ht="17.45" customHeight="1" x14ac:dyDescent="0.2">
      <c r="C472" s="111"/>
      <c r="D472" s="112"/>
      <c r="E472" s="113"/>
      <c r="F472" s="113"/>
      <c r="G472" s="113"/>
      <c r="H472" s="114"/>
      <c r="I472" s="113"/>
      <c r="J472" s="113"/>
      <c r="K472" s="113"/>
      <c r="L472" s="113"/>
      <c r="M472" s="85" t="str">
        <f t="shared" si="36"/>
        <v/>
      </c>
      <c r="N472" s="18"/>
      <c r="O472" s="85" t="str">
        <f t="shared" si="37"/>
        <v/>
      </c>
      <c r="P472" s="85">
        <f t="shared" si="38"/>
        <v>0</v>
      </c>
      <c r="Q472" s="85" t="str">
        <f t="shared" si="39"/>
        <v/>
      </c>
      <c r="R472" s="85" t="str">
        <f t="shared" si="40"/>
        <v/>
      </c>
    </row>
    <row r="473" spans="3:18" ht="17.45" customHeight="1" x14ac:dyDescent="0.2">
      <c r="C473" s="111"/>
      <c r="D473" s="112"/>
      <c r="E473" s="113"/>
      <c r="F473" s="113"/>
      <c r="G473" s="113"/>
      <c r="H473" s="114"/>
      <c r="I473" s="113"/>
      <c r="J473" s="113"/>
      <c r="K473" s="113"/>
      <c r="L473" s="113"/>
      <c r="M473" s="85" t="str">
        <f t="shared" si="36"/>
        <v/>
      </c>
      <c r="N473" s="18"/>
      <c r="O473" s="85" t="str">
        <f t="shared" si="37"/>
        <v/>
      </c>
      <c r="P473" s="85">
        <f t="shared" si="38"/>
        <v>0</v>
      </c>
      <c r="Q473" s="85" t="str">
        <f t="shared" si="39"/>
        <v/>
      </c>
      <c r="R473" s="85" t="str">
        <f t="shared" si="40"/>
        <v/>
      </c>
    </row>
    <row r="474" spans="3:18" ht="17.45" customHeight="1" x14ac:dyDescent="0.2">
      <c r="C474" s="111"/>
      <c r="D474" s="112"/>
      <c r="E474" s="113"/>
      <c r="F474" s="113"/>
      <c r="G474" s="113"/>
      <c r="H474" s="114"/>
      <c r="I474" s="113"/>
      <c r="J474" s="113"/>
      <c r="K474" s="113"/>
      <c r="L474" s="113"/>
      <c r="M474" s="85" t="str">
        <f t="shared" si="36"/>
        <v/>
      </c>
      <c r="N474" s="18"/>
      <c r="O474" s="85" t="str">
        <f t="shared" si="37"/>
        <v/>
      </c>
      <c r="P474" s="85">
        <f t="shared" si="38"/>
        <v>0</v>
      </c>
      <c r="Q474" s="85" t="str">
        <f t="shared" si="39"/>
        <v/>
      </c>
      <c r="R474" s="85" t="str">
        <f t="shared" si="40"/>
        <v/>
      </c>
    </row>
    <row r="475" spans="3:18" ht="17.45" customHeight="1" x14ac:dyDescent="0.2">
      <c r="C475" s="111"/>
      <c r="D475" s="112"/>
      <c r="E475" s="113"/>
      <c r="F475" s="113"/>
      <c r="G475" s="113"/>
      <c r="H475" s="114"/>
      <c r="I475" s="113"/>
      <c r="J475" s="113"/>
      <c r="K475" s="113"/>
      <c r="L475" s="113"/>
      <c r="M475" s="85" t="str">
        <f t="shared" si="36"/>
        <v/>
      </c>
      <c r="N475" s="18"/>
      <c r="O475" s="85" t="str">
        <f t="shared" si="37"/>
        <v/>
      </c>
      <c r="P475" s="85">
        <f t="shared" si="38"/>
        <v>0</v>
      </c>
      <c r="Q475" s="85" t="str">
        <f t="shared" si="39"/>
        <v/>
      </c>
      <c r="R475" s="85" t="str">
        <f t="shared" si="40"/>
        <v/>
      </c>
    </row>
    <row r="476" spans="3:18" ht="17.45" customHeight="1" x14ac:dyDescent="0.2">
      <c r="C476" s="111"/>
      <c r="D476" s="112"/>
      <c r="E476" s="113"/>
      <c r="F476" s="113"/>
      <c r="G476" s="113"/>
      <c r="H476" s="114"/>
      <c r="I476" s="113"/>
      <c r="J476" s="113"/>
      <c r="K476" s="113"/>
      <c r="L476" s="113"/>
      <c r="M476" s="85" t="str">
        <f t="shared" si="36"/>
        <v/>
      </c>
      <c r="N476" s="18"/>
      <c r="O476" s="85" t="str">
        <f t="shared" si="37"/>
        <v/>
      </c>
      <c r="P476" s="85">
        <f t="shared" si="38"/>
        <v>0</v>
      </c>
      <c r="Q476" s="85" t="str">
        <f t="shared" si="39"/>
        <v/>
      </c>
      <c r="R476" s="85" t="str">
        <f t="shared" si="40"/>
        <v/>
      </c>
    </row>
    <row r="477" spans="3:18" ht="17.45" customHeight="1" x14ac:dyDescent="0.2">
      <c r="C477" s="111"/>
      <c r="D477" s="112"/>
      <c r="E477" s="113"/>
      <c r="F477" s="113"/>
      <c r="G477" s="113"/>
      <c r="H477" s="114"/>
      <c r="I477" s="113"/>
      <c r="J477" s="113"/>
      <c r="K477" s="113"/>
      <c r="L477" s="113"/>
      <c r="M477" s="85" t="str">
        <f t="shared" si="36"/>
        <v/>
      </c>
      <c r="N477" s="18"/>
      <c r="O477" s="85" t="str">
        <f t="shared" si="37"/>
        <v/>
      </c>
      <c r="P477" s="85">
        <f t="shared" si="38"/>
        <v>0</v>
      </c>
      <c r="Q477" s="85" t="str">
        <f t="shared" si="39"/>
        <v/>
      </c>
      <c r="R477" s="85" t="str">
        <f t="shared" si="40"/>
        <v/>
      </c>
    </row>
    <row r="478" spans="3:18" ht="17.45" customHeight="1" x14ac:dyDescent="0.2">
      <c r="C478" s="111"/>
      <c r="D478" s="112"/>
      <c r="E478" s="113"/>
      <c r="F478" s="113"/>
      <c r="G478" s="113"/>
      <c r="H478" s="114"/>
      <c r="I478" s="113"/>
      <c r="J478" s="113"/>
      <c r="K478" s="113"/>
      <c r="L478" s="113"/>
      <c r="M478" s="85" t="str">
        <f t="shared" si="36"/>
        <v/>
      </c>
      <c r="N478" s="18"/>
      <c r="O478" s="85" t="str">
        <f t="shared" si="37"/>
        <v/>
      </c>
      <c r="P478" s="85">
        <f t="shared" si="38"/>
        <v>0</v>
      </c>
      <c r="Q478" s="85" t="str">
        <f t="shared" si="39"/>
        <v/>
      </c>
      <c r="R478" s="85" t="str">
        <f t="shared" si="40"/>
        <v/>
      </c>
    </row>
    <row r="479" spans="3:18" ht="17.45" customHeight="1" x14ac:dyDescent="0.2">
      <c r="C479" s="111"/>
      <c r="D479" s="112"/>
      <c r="E479" s="113"/>
      <c r="F479" s="113"/>
      <c r="G479" s="113"/>
      <c r="H479" s="114"/>
      <c r="I479" s="113"/>
      <c r="J479" s="113"/>
      <c r="K479" s="113"/>
      <c r="L479" s="113"/>
      <c r="M479" s="85" t="str">
        <f t="shared" si="36"/>
        <v/>
      </c>
      <c r="N479" s="18"/>
      <c r="O479" s="85" t="str">
        <f t="shared" si="37"/>
        <v/>
      </c>
      <c r="P479" s="85">
        <f t="shared" si="38"/>
        <v>0</v>
      </c>
      <c r="Q479" s="85" t="str">
        <f t="shared" si="39"/>
        <v/>
      </c>
      <c r="R479" s="85" t="str">
        <f t="shared" si="40"/>
        <v/>
      </c>
    </row>
    <row r="480" spans="3:18" ht="17.45" customHeight="1" x14ac:dyDescent="0.2">
      <c r="C480" s="111"/>
      <c r="D480" s="112"/>
      <c r="E480" s="113"/>
      <c r="F480" s="113"/>
      <c r="G480" s="113"/>
      <c r="H480" s="114"/>
      <c r="I480" s="113"/>
      <c r="J480" s="113"/>
      <c r="K480" s="113"/>
      <c r="L480" s="113"/>
      <c r="M480" s="85" t="str">
        <f t="shared" si="36"/>
        <v/>
      </c>
      <c r="N480" s="18"/>
      <c r="O480" s="85" t="str">
        <f t="shared" si="37"/>
        <v/>
      </c>
      <c r="P480" s="85">
        <f t="shared" si="38"/>
        <v>0</v>
      </c>
      <c r="Q480" s="85" t="str">
        <f t="shared" si="39"/>
        <v/>
      </c>
      <c r="R480" s="85" t="str">
        <f t="shared" si="40"/>
        <v/>
      </c>
    </row>
    <row r="481" spans="3:18" ht="17.45" customHeight="1" x14ac:dyDescent="0.2">
      <c r="C481" s="111"/>
      <c r="D481" s="112"/>
      <c r="E481" s="113"/>
      <c r="F481" s="113"/>
      <c r="G481" s="113"/>
      <c r="H481" s="114"/>
      <c r="I481" s="113"/>
      <c r="J481" s="113"/>
      <c r="K481" s="113"/>
      <c r="L481" s="113"/>
      <c r="M481" s="85" t="str">
        <f t="shared" si="36"/>
        <v/>
      </c>
      <c r="N481" s="18"/>
      <c r="O481" s="85" t="str">
        <f t="shared" si="37"/>
        <v/>
      </c>
      <c r="P481" s="85">
        <f t="shared" si="38"/>
        <v>0</v>
      </c>
      <c r="Q481" s="85" t="str">
        <f t="shared" si="39"/>
        <v/>
      </c>
      <c r="R481" s="85" t="str">
        <f t="shared" si="40"/>
        <v/>
      </c>
    </row>
    <row r="482" spans="3:18" ht="17.45" customHeight="1" x14ac:dyDescent="0.2">
      <c r="C482" s="111"/>
      <c r="D482" s="112"/>
      <c r="E482" s="113"/>
      <c r="F482" s="113"/>
      <c r="G482" s="113"/>
      <c r="H482" s="114"/>
      <c r="I482" s="113"/>
      <c r="J482" s="113"/>
      <c r="K482" s="113"/>
      <c r="L482" s="113"/>
      <c r="M482" s="85" t="str">
        <f t="shared" si="36"/>
        <v/>
      </c>
      <c r="N482" s="18"/>
      <c r="O482" s="85" t="str">
        <f t="shared" si="37"/>
        <v/>
      </c>
      <c r="P482" s="85">
        <f t="shared" si="38"/>
        <v>0</v>
      </c>
      <c r="Q482" s="85" t="str">
        <f t="shared" si="39"/>
        <v/>
      </c>
      <c r="R482" s="85" t="str">
        <f t="shared" si="40"/>
        <v/>
      </c>
    </row>
    <row r="483" spans="3:18" ht="17.45" customHeight="1" x14ac:dyDescent="0.2">
      <c r="C483" s="111"/>
      <c r="D483" s="112"/>
      <c r="E483" s="113"/>
      <c r="F483" s="113"/>
      <c r="G483" s="113"/>
      <c r="H483" s="114"/>
      <c r="I483" s="113"/>
      <c r="J483" s="113"/>
      <c r="K483" s="113"/>
      <c r="L483" s="113"/>
      <c r="M483" s="85" t="str">
        <f t="shared" si="36"/>
        <v/>
      </c>
      <c r="N483" s="18"/>
      <c r="O483" s="85" t="str">
        <f t="shared" si="37"/>
        <v/>
      </c>
      <c r="P483" s="85">
        <f t="shared" si="38"/>
        <v>0</v>
      </c>
      <c r="Q483" s="85" t="str">
        <f t="shared" si="39"/>
        <v/>
      </c>
      <c r="R483" s="85" t="str">
        <f t="shared" si="40"/>
        <v/>
      </c>
    </row>
    <row r="484" spans="3:18" ht="17.45" customHeight="1" x14ac:dyDescent="0.2">
      <c r="C484" s="111"/>
      <c r="D484" s="112"/>
      <c r="E484" s="113"/>
      <c r="F484" s="113"/>
      <c r="G484" s="113"/>
      <c r="H484" s="114"/>
      <c r="I484" s="113"/>
      <c r="J484" s="113"/>
      <c r="K484" s="113"/>
      <c r="L484" s="113"/>
      <c r="M484" s="85" t="str">
        <f t="shared" si="36"/>
        <v/>
      </c>
      <c r="N484" s="18"/>
      <c r="O484" s="85" t="str">
        <f t="shared" si="37"/>
        <v/>
      </c>
      <c r="P484" s="85">
        <f t="shared" si="38"/>
        <v>0</v>
      </c>
      <c r="Q484" s="85" t="str">
        <f t="shared" si="39"/>
        <v/>
      </c>
      <c r="R484" s="85" t="str">
        <f t="shared" si="40"/>
        <v/>
      </c>
    </row>
    <row r="485" spans="3:18" ht="17.45" customHeight="1" x14ac:dyDescent="0.2">
      <c r="C485" s="111"/>
      <c r="D485" s="112"/>
      <c r="E485" s="113"/>
      <c r="F485" s="113"/>
      <c r="G485" s="113"/>
      <c r="H485" s="114"/>
      <c r="I485" s="113"/>
      <c r="J485" s="113"/>
      <c r="K485" s="113"/>
      <c r="L485" s="113"/>
      <c r="M485" s="85" t="str">
        <f t="shared" si="36"/>
        <v/>
      </c>
      <c r="N485" s="18"/>
      <c r="O485" s="85" t="str">
        <f t="shared" si="37"/>
        <v/>
      </c>
      <c r="P485" s="85">
        <f t="shared" si="38"/>
        <v>0</v>
      </c>
      <c r="Q485" s="85" t="str">
        <f t="shared" si="39"/>
        <v/>
      </c>
      <c r="R485" s="85" t="str">
        <f t="shared" si="40"/>
        <v/>
      </c>
    </row>
    <row r="486" spans="3:18" ht="17.45" customHeight="1" x14ac:dyDescent="0.2">
      <c r="C486" s="111"/>
      <c r="D486" s="112"/>
      <c r="E486" s="113"/>
      <c r="F486" s="113"/>
      <c r="G486" s="113"/>
      <c r="H486" s="114"/>
      <c r="I486" s="113"/>
      <c r="J486" s="113"/>
      <c r="K486" s="113"/>
      <c r="L486" s="113"/>
      <c r="M486" s="85" t="str">
        <f t="shared" si="36"/>
        <v/>
      </c>
      <c r="N486" s="18"/>
      <c r="O486" s="85" t="str">
        <f t="shared" si="37"/>
        <v/>
      </c>
      <c r="P486" s="85">
        <f t="shared" si="38"/>
        <v>0</v>
      </c>
      <c r="Q486" s="85" t="str">
        <f t="shared" si="39"/>
        <v/>
      </c>
      <c r="R486" s="85" t="str">
        <f t="shared" si="40"/>
        <v/>
      </c>
    </row>
    <row r="487" spans="3:18" ht="17.45" customHeight="1" x14ac:dyDescent="0.2">
      <c r="C487" s="111"/>
      <c r="D487" s="112"/>
      <c r="E487" s="113"/>
      <c r="F487" s="113"/>
      <c r="G487" s="113"/>
      <c r="H487" s="114"/>
      <c r="I487" s="113"/>
      <c r="J487" s="113"/>
      <c r="K487" s="113"/>
      <c r="L487" s="113"/>
      <c r="M487" s="85" t="str">
        <f t="shared" si="36"/>
        <v/>
      </c>
      <c r="N487" s="18"/>
      <c r="O487" s="85" t="str">
        <f t="shared" si="37"/>
        <v/>
      </c>
      <c r="P487" s="85">
        <f t="shared" si="38"/>
        <v>0</v>
      </c>
      <c r="Q487" s="85" t="str">
        <f t="shared" si="39"/>
        <v/>
      </c>
      <c r="R487" s="85" t="str">
        <f t="shared" si="40"/>
        <v/>
      </c>
    </row>
    <row r="488" spans="3:18" ht="17.45" customHeight="1" x14ac:dyDescent="0.2">
      <c r="C488" s="111"/>
      <c r="D488" s="112"/>
      <c r="E488" s="113"/>
      <c r="F488" s="113"/>
      <c r="G488" s="113"/>
      <c r="H488" s="114"/>
      <c r="I488" s="113"/>
      <c r="J488" s="113"/>
      <c r="K488" s="113"/>
      <c r="L488" s="113"/>
      <c r="M488" s="85" t="str">
        <f t="shared" si="36"/>
        <v/>
      </c>
      <c r="N488" s="18"/>
      <c r="O488" s="85" t="str">
        <f t="shared" si="37"/>
        <v/>
      </c>
      <c r="P488" s="85">
        <f t="shared" si="38"/>
        <v>0</v>
      </c>
      <c r="Q488" s="85" t="str">
        <f t="shared" si="39"/>
        <v/>
      </c>
      <c r="R488" s="85" t="str">
        <f t="shared" si="40"/>
        <v/>
      </c>
    </row>
    <row r="489" spans="3:18" ht="17.45" customHeight="1" x14ac:dyDescent="0.2">
      <c r="C489" s="111"/>
      <c r="D489" s="112"/>
      <c r="E489" s="113"/>
      <c r="F489" s="113"/>
      <c r="G489" s="113"/>
      <c r="H489" s="114"/>
      <c r="I489" s="113"/>
      <c r="J489" s="113"/>
      <c r="K489" s="113"/>
      <c r="L489" s="113"/>
      <c r="M489" s="85" t="str">
        <f t="shared" si="36"/>
        <v/>
      </c>
      <c r="N489" s="18"/>
      <c r="O489" s="85" t="str">
        <f t="shared" si="37"/>
        <v/>
      </c>
      <c r="P489" s="85">
        <f t="shared" si="38"/>
        <v>0</v>
      </c>
      <c r="Q489" s="85" t="str">
        <f t="shared" si="39"/>
        <v/>
      </c>
      <c r="R489" s="85" t="str">
        <f t="shared" si="40"/>
        <v/>
      </c>
    </row>
    <row r="490" spans="3:18" ht="17.45" customHeight="1" x14ac:dyDescent="0.2">
      <c r="C490" s="111"/>
      <c r="D490" s="112"/>
      <c r="E490" s="113"/>
      <c r="F490" s="113"/>
      <c r="G490" s="113"/>
      <c r="H490" s="114"/>
      <c r="I490" s="113"/>
      <c r="J490" s="113"/>
      <c r="K490" s="113"/>
      <c r="L490" s="113"/>
      <c r="M490" s="85" t="str">
        <f t="shared" si="36"/>
        <v/>
      </c>
      <c r="N490" s="18"/>
      <c r="O490" s="85" t="str">
        <f t="shared" si="37"/>
        <v/>
      </c>
      <c r="P490" s="85">
        <f t="shared" si="38"/>
        <v>0</v>
      </c>
      <c r="Q490" s="85" t="str">
        <f t="shared" si="39"/>
        <v/>
      </c>
      <c r="R490" s="85" t="str">
        <f t="shared" si="40"/>
        <v/>
      </c>
    </row>
    <row r="491" spans="3:18" ht="17.45" customHeight="1" x14ac:dyDescent="0.2">
      <c r="C491" s="111"/>
      <c r="D491" s="112"/>
      <c r="E491" s="113"/>
      <c r="F491" s="113"/>
      <c r="G491" s="113"/>
      <c r="H491" s="114"/>
      <c r="I491" s="113"/>
      <c r="J491" s="113"/>
      <c r="K491" s="113"/>
      <c r="L491" s="113"/>
      <c r="M491" s="85" t="str">
        <f t="shared" si="36"/>
        <v/>
      </c>
      <c r="N491" s="18"/>
      <c r="O491" s="85" t="str">
        <f t="shared" si="37"/>
        <v/>
      </c>
      <c r="P491" s="85">
        <f t="shared" si="38"/>
        <v>0</v>
      </c>
      <c r="Q491" s="85" t="str">
        <f t="shared" si="39"/>
        <v/>
      </c>
      <c r="R491" s="85" t="str">
        <f t="shared" si="40"/>
        <v/>
      </c>
    </row>
    <row r="492" spans="3:18" ht="17.45" customHeight="1" x14ac:dyDescent="0.2">
      <c r="C492" s="111"/>
      <c r="D492" s="112"/>
      <c r="E492" s="113"/>
      <c r="F492" s="113"/>
      <c r="G492" s="113"/>
      <c r="H492" s="114"/>
      <c r="I492" s="113"/>
      <c r="J492" s="113"/>
      <c r="K492" s="113"/>
      <c r="L492" s="113"/>
      <c r="M492" s="85" t="str">
        <f t="shared" si="36"/>
        <v/>
      </c>
      <c r="N492" s="18"/>
      <c r="O492" s="85" t="str">
        <f t="shared" si="37"/>
        <v/>
      </c>
      <c r="P492" s="85">
        <f t="shared" si="38"/>
        <v>0</v>
      </c>
      <c r="Q492" s="85" t="str">
        <f t="shared" si="39"/>
        <v/>
      </c>
      <c r="R492" s="85" t="str">
        <f t="shared" si="40"/>
        <v/>
      </c>
    </row>
    <row r="493" spans="3:18" ht="17.45" customHeight="1" x14ac:dyDescent="0.2">
      <c r="C493" s="111"/>
      <c r="D493" s="112"/>
      <c r="E493" s="113"/>
      <c r="F493" s="113"/>
      <c r="G493" s="113"/>
      <c r="H493" s="114"/>
      <c r="I493" s="113"/>
      <c r="J493" s="113"/>
      <c r="K493" s="113"/>
      <c r="L493" s="113"/>
      <c r="M493" s="85" t="str">
        <f t="shared" si="36"/>
        <v/>
      </c>
      <c r="N493" s="18"/>
      <c r="O493" s="85" t="str">
        <f t="shared" si="37"/>
        <v/>
      </c>
      <c r="P493" s="85">
        <f t="shared" si="38"/>
        <v>0</v>
      </c>
      <c r="Q493" s="85" t="str">
        <f t="shared" si="39"/>
        <v/>
      </c>
      <c r="R493" s="85" t="str">
        <f t="shared" si="40"/>
        <v/>
      </c>
    </row>
    <row r="494" spans="3:18" ht="17.45" customHeight="1" x14ac:dyDescent="0.2">
      <c r="C494" s="111"/>
      <c r="D494" s="112"/>
      <c r="E494" s="113"/>
      <c r="F494" s="113"/>
      <c r="G494" s="113"/>
      <c r="H494" s="114"/>
      <c r="I494" s="113"/>
      <c r="J494" s="113"/>
      <c r="K494" s="113"/>
      <c r="L494" s="113"/>
      <c r="M494" s="85" t="str">
        <f t="shared" si="36"/>
        <v/>
      </c>
      <c r="N494" s="18"/>
      <c r="O494" s="85" t="str">
        <f t="shared" si="37"/>
        <v/>
      </c>
      <c r="P494" s="85">
        <f t="shared" si="38"/>
        <v>0</v>
      </c>
      <c r="Q494" s="85" t="str">
        <f t="shared" si="39"/>
        <v/>
      </c>
      <c r="R494" s="85" t="str">
        <f t="shared" si="40"/>
        <v/>
      </c>
    </row>
    <row r="495" spans="3:18" ht="17.45" customHeight="1" x14ac:dyDescent="0.2">
      <c r="C495" s="111"/>
      <c r="D495" s="112"/>
      <c r="E495" s="113"/>
      <c r="F495" s="113"/>
      <c r="G495" s="113"/>
      <c r="H495" s="114"/>
      <c r="I495" s="113"/>
      <c r="J495" s="113"/>
      <c r="K495" s="113"/>
      <c r="L495" s="113"/>
      <c r="M495" s="85" t="str">
        <f t="shared" si="36"/>
        <v/>
      </c>
      <c r="N495" s="18"/>
      <c r="O495" s="85" t="str">
        <f t="shared" si="37"/>
        <v/>
      </c>
      <c r="P495" s="85">
        <f t="shared" si="38"/>
        <v>0</v>
      </c>
      <c r="Q495" s="85" t="str">
        <f t="shared" si="39"/>
        <v/>
      </c>
      <c r="R495" s="85" t="str">
        <f t="shared" si="40"/>
        <v/>
      </c>
    </row>
    <row r="496" spans="3:18" ht="17.45" customHeight="1" x14ac:dyDescent="0.2">
      <c r="C496" s="111"/>
      <c r="D496" s="112"/>
      <c r="E496" s="113"/>
      <c r="F496" s="113"/>
      <c r="G496" s="113"/>
      <c r="H496" s="114"/>
      <c r="I496" s="113"/>
      <c r="J496" s="113"/>
      <c r="K496" s="113"/>
      <c r="L496" s="113"/>
      <c r="M496" s="85" t="str">
        <f t="shared" si="36"/>
        <v/>
      </c>
      <c r="N496" s="18"/>
      <c r="O496" s="85" t="str">
        <f t="shared" si="37"/>
        <v/>
      </c>
      <c r="P496" s="85">
        <f t="shared" si="38"/>
        <v>0</v>
      </c>
      <c r="Q496" s="85" t="str">
        <f t="shared" si="39"/>
        <v/>
      </c>
      <c r="R496" s="85" t="str">
        <f t="shared" si="40"/>
        <v/>
      </c>
    </row>
    <row r="497" spans="3:18" ht="17.45" customHeight="1" x14ac:dyDescent="0.2">
      <c r="C497" s="111"/>
      <c r="D497" s="112"/>
      <c r="E497" s="113"/>
      <c r="F497" s="113"/>
      <c r="G497" s="113"/>
      <c r="H497" s="114"/>
      <c r="I497" s="113"/>
      <c r="J497" s="113"/>
      <c r="K497" s="113"/>
      <c r="L497" s="113"/>
      <c r="M497" s="85" t="str">
        <f t="shared" si="36"/>
        <v/>
      </c>
      <c r="N497" s="18"/>
      <c r="O497" s="85" t="str">
        <f t="shared" si="37"/>
        <v/>
      </c>
      <c r="P497" s="85">
        <f t="shared" si="38"/>
        <v>0</v>
      </c>
      <c r="Q497" s="85" t="str">
        <f t="shared" si="39"/>
        <v/>
      </c>
      <c r="R497" s="85" t="str">
        <f t="shared" si="40"/>
        <v/>
      </c>
    </row>
    <row r="498" spans="3:18" ht="17.45" customHeight="1" x14ac:dyDescent="0.2">
      <c r="C498" s="111"/>
      <c r="D498" s="112"/>
      <c r="E498" s="113"/>
      <c r="F498" s="113"/>
      <c r="G498" s="113"/>
      <c r="H498" s="114"/>
      <c r="I498" s="113"/>
      <c r="J498" s="113"/>
      <c r="K498" s="113"/>
      <c r="L498" s="113"/>
      <c r="M498" s="85" t="str">
        <f t="shared" si="36"/>
        <v/>
      </c>
      <c r="N498" s="18"/>
      <c r="O498" s="85" t="str">
        <f t="shared" si="37"/>
        <v/>
      </c>
      <c r="P498" s="85">
        <f t="shared" si="38"/>
        <v>0</v>
      </c>
      <c r="Q498" s="85" t="str">
        <f t="shared" si="39"/>
        <v/>
      </c>
      <c r="R498" s="85" t="str">
        <f t="shared" si="40"/>
        <v/>
      </c>
    </row>
    <row r="499" spans="3:18" ht="17.45" customHeight="1" x14ac:dyDescent="0.2">
      <c r="C499" s="111"/>
      <c r="D499" s="112"/>
      <c r="E499" s="113"/>
      <c r="F499" s="113"/>
      <c r="G499" s="113"/>
      <c r="H499" s="114"/>
      <c r="I499" s="113"/>
      <c r="J499" s="113"/>
      <c r="K499" s="113"/>
      <c r="L499" s="113"/>
      <c r="M499" s="85" t="str">
        <f t="shared" si="36"/>
        <v/>
      </c>
      <c r="N499" s="18"/>
      <c r="O499" s="85" t="str">
        <f t="shared" si="37"/>
        <v/>
      </c>
      <c r="P499" s="85">
        <f t="shared" si="38"/>
        <v>0</v>
      </c>
      <c r="Q499" s="85" t="str">
        <f t="shared" si="39"/>
        <v/>
      </c>
      <c r="R499" s="85" t="str">
        <f t="shared" si="40"/>
        <v/>
      </c>
    </row>
    <row r="500" spans="3:18" ht="17.45" customHeight="1" x14ac:dyDescent="0.2">
      <c r="C500" s="111"/>
      <c r="D500" s="112"/>
      <c r="E500" s="113"/>
      <c r="F500" s="113"/>
      <c r="G500" s="113"/>
      <c r="H500" s="114"/>
      <c r="I500" s="113"/>
      <c r="J500" s="113"/>
      <c r="K500" s="113"/>
      <c r="L500" s="113"/>
      <c r="M500" s="85" t="str">
        <f t="shared" si="36"/>
        <v/>
      </c>
      <c r="N500" s="18"/>
      <c r="O500" s="85" t="str">
        <f t="shared" si="37"/>
        <v/>
      </c>
      <c r="P500" s="85">
        <f t="shared" si="38"/>
        <v>0</v>
      </c>
      <c r="Q500" s="85" t="str">
        <f t="shared" si="39"/>
        <v/>
      </c>
      <c r="R500" s="85" t="str">
        <f t="shared" si="40"/>
        <v/>
      </c>
    </row>
    <row r="501" spans="3:18" ht="17.45" customHeight="1" x14ac:dyDescent="0.2">
      <c r="C501" s="111"/>
      <c r="D501" s="112"/>
      <c r="E501" s="113"/>
      <c r="F501" s="113"/>
      <c r="G501" s="113"/>
      <c r="H501" s="114"/>
      <c r="I501" s="113"/>
      <c r="J501" s="113"/>
      <c r="K501" s="113"/>
      <c r="L501" s="113"/>
      <c r="M501" s="85" t="str">
        <f t="shared" si="36"/>
        <v/>
      </c>
      <c r="N501" s="18"/>
      <c r="O501" s="85" t="str">
        <f t="shared" si="37"/>
        <v/>
      </c>
      <c r="P501" s="85">
        <f t="shared" si="38"/>
        <v>0</v>
      </c>
      <c r="Q501" s="85" t="str">
        <f t="shared" si="39"/>
        <v/>
      </c>
      <c r="R501" s="85" t="str">
        <f t="shared" si="40"/>
        <v/>
      </c>
    </row>
    <row r="502" spans="3:18" ht="17.45" customHeight="1" x14ac:dyDescent="0.2">
      <c r="C502" s="111"/>
      <c r="D502" s="112"/>
      <c r="E502" s="113"/>
      <c r="F502" s="113"/>
      <c r="G502" s="113"/>
      <c r="H502" s="114"/>
      <c r="I502" s="113"/>
      <c r="J502" s="113"/>
      <c r="K502" s="113"/>
      <c r="L502" s="113"/>
      <c r="M502" s="85" t="str">
        <f t="shared" si="36"/>
        <v/>
      </c>
      <c r="N502" s="18"/>
      <c r="O502" s="85" t="str">
        <f t="shared" si="37"/>
        <v/>
      </c>
      <c r="P502" s="85">
        <f t="shared" si="38"/>
        <v>0</v>
      </c>
      <c r="Q502" s="85" t="str">
        <f t="shared" si="39"/>
        <v/>
      </c>
      <c r="R502" s="85" t="str">
        <f t="shared" si="40"/>
        <v/>
      </c>
    </row>
    <row r="503" spans="3:18" ht="17.45" customHeight="1" x14ac:dyDescent="0.2">
      <c r="C503" s="111"/>
      <c r="D503" s="112"/>
      <c r="E503" s="113"/>
      <c r="F503" s="113"/>
      <c r="G503" s="113"/>
      <c r="H503" s="114"/>
      <c r="I503" s="113"/>
      <c r="J503" s="113"/>
      <c r="K503" s="113"/>
      <c r="L503" s="113"/>
      <c r="M503" s="85" t="str">
        <f t="shared" si="36"/>
        <v/>
      </c>
      <c r="N503" s="18"/>
      <c r="O503" s="85" t="str">
        <f t="shared" si="37"/>
        <v/>
      </c>
      <c r="P503" s="85">
        <f t="shared" si="38"/>
        <v>0</v>
      </c>
      <c r="Q503" s="85" t="str">
        <f t="shared" si="39"/>
        <v/>
      </c>
      <c r="R503" s="85" t="str">
        <f t="shared" si="40"/>
        <v/>
      </c>
    </row>
    <row r="504" spans="3:18" ht="17.45" customHeight="1" x14ac:dyDescent="0.2">
      <c r="C504" s="111"/>
      <c r="D504" s="112"/>
      <c r="E504" s="113"/>
      <c r="F504" s="113"/>
      <c r="G504" s="113"/>
      <c r="H504" s="114"/>
      <c r="I504" s="113"/>
      <c r="J504" s="113"/>
      <c r="K504" s="113"/>
      <c r="L504" s="113"/>
      <c r="M504" s="85" t="str">
        <f t="shared" si="36"/>
        <v/>
      </c>
      <c r="N504" s="18"/>
      <c r="O504" s="85" t="str">
        <f t="shared" si="37"/>
        <v/>
      </c>
      <c r="P504" s="85">
        <f t="shared" si="38"/>
        <v>0</v>
      </c>
      <c r="Q504" s="85" t="str">
        <f t="shared" si="39"/>
        <v/>
      </c>
      <c r="R504" s="85" t="str">
        <f t="shared" si="40"/>
        <v/>
      </c>
    </row>
    <row r="505" spans="3:18" ht="17.45" customHeight="1" x14ac:dyDescent="0.2">
      <c r="C505" s="111"/>
      <c r="D505" s="112"/>
      <c r="E505" s="113"/>
      <c r="F505" s="113"/>
      <c r="G505" s="113"/>
      <c r="H505" s="114"/>
      <c r="I505" s="113"/>
      <c r="J505" s="113"/>
      <c r="K505" s="113"/>
      <c r="L505" s="113"/>
      <c r="M505" s="85" t="str">
        <f t="shared" si="36"/>
        <v/>
      </c>
      <c r="N505" s="18"/>
      <c r="O505" s="85" t="str">
        <f t="shared" si="37"/>
        <v/>
      </c>
      <c r="P505" s="85">
        <f t="shared" si="38"/>
        <v>0</v>
      </c>
      <c r="Q505" s="85" t="str">
        <f t="shared" si="39"/>
        <v/>
      </c>
      <c r="R505" s="85" t="str">
        <f t="shared" si="40"/>
        <v/>
      </c>
    </row>
    <row r="506" spans="3:18" ht="17.45" customHeight="1" x14ac:dyDescent="0.2">
      <c r="C506" s="111"/>
      <c r="D506" s="112"/>
      <c r="E506" s="113"/>
      <c r="F506" s="113"/>
      <c r="G506" s="113"/>
      <c r="H506" s="114"/>
      <c r="I506" s="113"/>
      <c r="J506" s="113"/>
      <c r="K506" s="113"/>
      <c r="L506" s="113"/>
      <c r="M506" s="85" t="str">
        <f t="shared" si="36"/>
        <v/>
      </c>
      <c r="N506" s="18"/>
      <c r="O506" s="85" t="str">
        <f t="shared" si="37"/>
        <v/>
      </c>
      <c r="P506" s="85">
        <f t="shared" si="38"/>
        <v>0</v>
      </c>
      <c r="Q506" s="85" t="str">
        <f t="shared" si="39"/>
        <v/>
      </c>
      <c r="R506" s="85" t="str">
        <f t="shared" si="40"/>
        <v/>
      </c>
    </row>
    <row r="507" spans="3:18" ht="17.45" customHeight="1" x14ac:dyDescent="0.2">
      <c r="C507" s="111"/>
      <c r="D507" s="112"/>
      <c r="E507" s="113"/>
      <c r="F507" s="113"/>
      <c r="G507" s="113"/>
      <c r="H507" s="114"/>
      <c r="I507" s="113"/>
      <c r="J507" s="113"/>
      <c r="K507" s="113"/>
      <c r="L507" s="113"/>
      <c r="M507" s="85" t="str">
        <f t="shared" si="36"/>
        <v/>
      </c>
      <c r="N507" s="18"/>
      <c r="O507" s="85" t="str">
        <f t="shared" si="37"/>
        <v/>
      </c>
      <c r="P507" s="85">
        <f t="shared" si="38"/>
        <v>0</v>
      </c>
      <c r="Q507" s="85" t="str">
        <f t="shared" si="39"/>
        <v/>
      </c>
      <c r="R507" s="85" t="str">
        <f t="shared" si="40"/>
        <v/>
      </c>
    </row>
    <row r="508" spans="3:18" ht="17.45" customHeight="1" x14ac:dyDescent="0.2">
      <c r="C508" s="111"/>
      <c r="D508" s="112"/>
      <c r="E508" s="113"/>
      <c r="F508" s="113"/>
      <c r="G508" s="113"/>
      <c r="H508" s="114"/>
      <c r="I508" s="113"/>
      <c r="J508" s="113"/>
      <c r="K508" s="113"/>
      <c r="L508" s="113"/>
      <c r="M508" s="85" t="str">
        <f t="shared" si="36"/>
        <v/>
      </c>
      <c r="N508" s="18"/>
      <c r="O508" s="85" t="str">
        <f t="shared" si="37"/>
        <v/>
      </c>
      <c r="P508" s="85">
        <f t="shared" si="38"/>
        <v>0</v>
      </c>
      <c r="Q508" s="85" t="str">
        <f t="shared" si="39"/>
        <v/>
      </c>
      <c r="R508" s="85" t="str">
        <f t="shared" si="40"/>
        <v/>
      </c>
    </row>
    <row r="509" spans="3:18" ht="17.45" customHeight="1" x14ac:dyDescent="0.2">
      <c r="C509" s="111"/>
      <c r="D509" s="112"/>
      <c r="E509" s="113"/>
      <c r="F509" s="113"/>
      <c r="G509" s="113"/>
      <c r="H509" s="114"/>
      <c r="I509" s="113"/>
      <c r="J509" s="113"/>
      <c r="K509" s="113"/>
      <c r="L509" s="113"/>
      <c r="M509" s="85" t="str">
        <f t="shared" si="36"/>
        <v/>
      </c>
      <c r="N509" s="18"/>
      <c r="O509" s="85" t="str">
        <f t="shared" si="37"/>
        <v/>
      </c>
      <c r="P509" s="85">
        <f t="shared" si="38"/>
        <v>0</v>
      </c>
      <c r="Q509" s="85" t="str">
        <f t="shared" si="39"/>
        <v/>
      </c>
      <c r="R509" s="85" t="str">
        <f t="shared" si="40"/>
        <v/>
      </c>
    </row>
    <row r="510" spans="3:18" ht="17.45" customHeight="1" x14ac:dyDescent="0.2">
      <c r="C510" s="111"/>
      <c r="D510" s="112"/>
      <c r="E510" s="113"/>
      <c r="F510" s="113"/>
      <c r="G510" s="113"/>
      <c r="H510" s="114"/>
      <c r="I510" s="113"/>
      <c r="J510" s="113"/>
      <c r="K510" s="113"/>
      <c r="L510" s="113"/>
      <c r="M510" s="85" t="str">
        <f t="shared" si="36"/>
        <v/>
      </c>
      <c r="N510" s="18"/>
      <c r="O510" s="85" t="str">
        <f t="shared" si="37"/>
        <v/>
      </c>
      <c r="P510" s="85">
        <f t="shared" si="38"/>
        <v>0</v>
      </c>
      <c r="Q510" s="85" t="str">
        <f t="shared" si="39"/>
        <v/>
      </c>
      <c r="R510" s="85" t="str">
        <f t="shared" si="40"/>
        <v/>
      </c>
    </row>
    <row r="511" spans="3:18" ht="17.45" customHeight="1" x14ac:dyDescent="0.2">
      <c r="C511" s="111"/>
      <c r="D511" s="112"/>
      <c r="E511" s="113"/>
      <c r="F511" s="113"/>
      <c r="G511" s="113"/>
      <c r="H511" s="114"/>
      <c r="I511" s="113"/>
      <c r="J511" s="113"/>
      <c r="K511" s="113"/>
      <c r="L511" s="113"/>
      <c r="M511" s="85" t="str">
        <f t="shared" si="36"/>
        <v/>
      </c>
      <c r="N511" s="18"/>
      <c r="O511" s="85" t="str">
        <f t="shared" si="37"/>
        <v/>
      </c>
      <c r="P511" s="85">
        <f t="shared" si="38"/>
        <v>0</v>
      </c>
      <c r="Q511" s="85" t="str">
        <f t="shared" si="39"/>
        <v/>
      </c>
      <c r="R511" s="85" t="str">
        <f t="shared" si="40"/>
        <v/>
      </c>
    </row>
    <row r="512" spans="3:18" ht="17.45" customHeight="1" x14ac:dyDescent="0.2">
      <c r="C512" s="111"/>
      <c r="D512" s="112"/>
      <c r="E512" s="113"/>
      <c r="F512" s="113"/>
      <c r="G512" s="113"/>
      <c r="H512" s="114"/>
      <c r="I512" s="113"/>
      <c r="J512" s="113"/>
      <c r="K512" s="113"/>
      <c r="L512" s="113"/>
      <c r="M512" s="85" t="str">
        <f t="shared" si="36"/>
        <v/>
      </c>
      <c r="N512" s="18"/>
      <c r="O512" s="85" t="str">
        <f t="shared" si="37"/>
        <v/>
      </c>
      <c r="P512" s="85">
        <f t="shared" si="38"/>
        <v>0</v>
      </c>
      <c r="Q512" s="85" t="str">
        <f t="shared" si="39"/>
        <v/>
      </c>
      <c r="R512" s="85" t="str">
        <f t="shared" si="40"/>
        <v/>
      </c>
    </row>
    <row r="513" spans="3:18" ht="17.45" customHeight="1" x14ac:dyDescent="0.2">
      <c r="C513" s="111"/>
      <c r="D513" s="112"/>
      <c r="E513" s="113"/>
      <c r="F513" s="113"/>
      <c r="G513" s="113"/>
      <c r="H513" s="114"/>
      <c r="I513" s="113"/>
      <c r="J513" s="113"/>
      <c r="K513" s="113"/>
      <c r="L513" s="113"/>
      <c r="M513" s="85" t="str">
        <f t="shared" si="36"/>
        <v/>
      </c>
      <c r="N513" s="18"/>
      <c r="O513" s="85" t="str">
        <f t="shared" si="37"/>
        <v/>
      </c>
      <c r="P513" s="85">
        <f t="shared" si="38"/>
        <v>0</v>
      </c>
      <c r="Q513" s="85" t="str">
        <f t="shared" si="39"/>
        <v/>
      </c>
      <c r="R513" s="85" t="str">
        <f t="shared" si="40"/>
        <v/>
      </c>
    </row>
  </sheetData>
  <sheetProtection algorithmName="SHA-512" hashValue="ufWdsJmlqgy4C/hR2x0Qg7qChb+tRpJI6uxGJydZdogibmEqJMTByQAEG6SCk9iR3Ar8V9dPJWYwTctIbDSezQ==" saltValue="OYhw++Yq9Ru7vYnJk5Xrvg==" spinCount="100000" sheet="1" objects="1" scenarios="1" formatColumns="0" formatRows="0" autoFilter="0"/>
  <autoFilter ref="L14:M14" xr:uid="{00000000-0009-0000-0000-00000A000000}"/>
  <mergeCells count="20">
    <mergeCell ref="K1:M1"/>
    <mergeCell ref="K4:M4"/>
    <mergeCell ref="A1:A4"/>
    <mergeCell ref="A5:A6"/>
    <mergeCell ref="H6:H7"/>
    <mergeCell ref="C6:C7"/>
    <mergeCell ref="D6:D7"/>
    <mergeCell ref="G6:G7"/>
    <mergeCell ref="F6:F7"/>
    <mergeCell ref="E6:E7"/>
    <mergeCell ref="L6:L7"/>
    <mergeCell ref="J6:J7"/>
    <mergeCell ref="I6:I7"/>
    <mergeCell ref="K6:K7"/>
    <mergeCell ref="A12:A13"/>
    <mergeCell ref="R6:R7"/>
    <mergeCell ref="O6:O7"/>
    <mergeCell ref="P6:P7"/>
    <mergeCell ref="Q6:Q7"/>
    <mergeCell ref="M6:M7"/>
  </mergeCells>
  <phoneticPr fontId="11" type="noConversion"/>
  <hyperlinks>
    <hyperlink ref="A7" location="DATOS!A1" display="Datos de la Empresa" xr:uid="{00000000-0004-0000-0A00-000000000000}"/>
    <hyperlink ref="A8" location="'INGRESOS Y EGRESOS'!A1" display="Ingresos y Egresos" xr:uid="{00000000-0004-0000-0A00-000001000000}"/>
    <hyperlink ref="A9" location="IMPUESTOS!A1" display="Impuestos" xr:uid="{00000000-0004-0000-0A00-000002000000}"/>
    <hyperlink ref="A10" location="TARIFAS!A1" display="Tablas y Tarifas de ISR" xr:uid="{00000000-0004-0000-0A00-000003000000}"/>
    <hyperlink ref="A5:A6" location="MENU!A1" display="M e n ú" xr:uid="{00000000-0004-0000-0A00-000004000000}"/>
    <hyperlink ref="A11" location="COEFICIENTE!A1" display="Coeficiente de Utilidad" xr:uid="{00000000-0004-0000-0A00-000005000000}"/>
    <hyperlink ref="A12:A13" location="CONTACTO!A1" display="CONTACTO" xr:uid="{00000000-0004-0000-0A00-000006000000}"/>
  </hyperlinks>
  <printOptions horizontalCentered="1"/>
  <pageMargins left="0.39370078740157483" right="0.39370078740157483" top="0.78740157480314965" bottom="0.78740157480314965" header="0" footer="0"/>
  <pageSetup scale="80" orientation="landscape" blackAndWhite="1" r:id="rId1"/>
  <headerFooter alignWithMargins="0">
    <oddHeader>Página &amp;P de &amp;N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A00-000000000000}">
          <x14:formula1>
            <xm:f>LISTA!$D$15:$D$17</xm:f>
          </x14:formula1>
          <xm:sqref>H15:H513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6"/>
  <dimension ref="A1:R513"/>
  <sheetViews>
    <sheetView zoomScaleNormal="100" workbookViewId="0">
      <pane xSplit="1" ySplit="7" topLeftCell="B8" activePane="bottomRight" state="frozen"/>
      <selection sqref="A1:A4"/>
      <selection pane="topRight" sqref="A1:A4"/>
      <selection pane="bottomLeft" sqref="A1:A4"/>
      <selection pane="bottomRight" sqref="A1:A4"/>
    </sheetView>
  </sheetViews>
  <sheetFormatPr baseColWidth="10" defaultColWidth="11.42578125" defaultRowHeight="17.45" customHeight="1" x14ac:dyDescent="0.2"/>
  <cols>
    <col min="1" max="1" width="21.7109375" style="63" customWidth="1"/>
    <col min="2" max="2" width="1.7109375" style="37" customWidth="1"/>
    <col min="3" max="3" width="10.7109375" style="25" customWidth="1"/>
    <col min="4" max="4" width="8.7109375" style="12" customWidth="1"/>
    <col min="5" max="5" width="25.7109375" style="12" customWidth="1"/>
    <col min="6" max="6" width="15.28515625" style="12" customWidth="1"/>
    <col min="7" max="7" width="12.28515625" style="18" customWidth="1"/>
    <col min="8" max="8" width="9.7109375" style="18" customWidth="1"/>
    <col min="9" max="13" width="12.28515625" style="18" customWidth="1"/>
    <col min="14" max="14" width="0.85546875" style="18" customWidth="1"/>
    <col min="15" max="18" width="11.7109375" style="18" customWidth="1"/>
    <col min="19" max="19" width="10.7109375" style="12" customWidth="1"/>
    <col min="20" max="20" width="30.7109375" style="12" customWidth="1"/>
    <col min="21" max="21" width="11.7109375" style="12" customWidth="1"/>
    <col min="22" max="24" width="10.7109375" style="12" customWidth="1"/>
    <col min="25" max="26" width="11.7109375" style="12" customWidth="1"/>
    <col min="27" max="16384" width="11.42578125" style="12"/>
  </cols>
  <sheetData>
    <row r="1" spans="1:18" ht="17.45" customHeight="1" x14ac:dyDescent="0.3">
      <c r="A1" s="138" t="s">
        <v>109</v>
      </c>
      <c r="C1" s="130" t="str">
        <f>IF(DATOS!H19=DATOS!I1,DATOS!$E$6&amp;" "&amp;DATOS!$I$6&amp;" "&amp;DATOS!$M$6, "N o m b r e")</f>
        <v>N o m b r e</v>
      </c>
      <c r="D1" s="128"/>
      <c r="E1" s="128"/>
      <c r="G1" s="34"/>
      <c r="K1" s="174" t="s">
        <v>37</v>
      </c>
      <c r="L1" s="174"/>
      <c r="M1" s="174"/>
      <c r="N1" s="32"/>
      <c r="O1" s="27"/>
      <c r="P1" s="27"/>
      <c r="Q1" s="27"/>
      <c r="R1" s="27"/>
    </row>
    <row r="2" spans="1:18" ht="17.45" customHeight="1" x14ac:dyDescent="0.3">
      <c r="A2" s="138"/>
      <c r="C2" s="131" t="str">
        <f>IF(DATOS!H19=DATOS!I1,DATOS!$E$8,"R.F.C.:                                                 -- DEMO PENDIENTE DE ACTIVAR -")</f>
        <v>R.F.C.:                                                 -- DEMO PENDIENTE DE ACTIVAR -</v>
      </c>
      <c r="D2" s="128"/>
      <c r="E2" s="128"/>
    </row>
    <row r="3" spans="1:18" ht="17.45" customHeight="1" x14ac:dyDescent="0.2">
      <c r="A3" s="138"/>
      <c r="C3" s="19"/>
    </row>
    <row r="4" spans="1:18" ht="17.45" customHeight="1" x14ac:dyDescent="0.3">
      <c r="A4" s="139"/>
      <c r="C4" s="130" t="s">
        <v>0</v>
      </c>
      <c r="K4" s="175" t="str">
        <f>"MAYO - JUNIO "&amp;DATOS!$E$10</f>
        <v>MAYO - JUNIO 2019</v>
      </c>
      <c r="L4" s="175"/>
      <c r="M4" s="175"/>
      <c r="N4" s="40"/>
      <c r="O4" s="28"/>
      <c r="P4" s="28"/>
      <c r="Q4" s="28"/>
      <c r="R4" s="28"/>
    </row>
    <row r="5" spans="1:18" ht="17.45" customHeight="1" x14ac:dyDescent="0.2">
      <c r="A5" s="136" t="s">
        <v>217</v>
      </c>
      <c r="C5" s="19"/>
    </row>
    <row r="6" spans="1:18" ht="17.45" customHeight="1" x14ac:dyDescent="0.2">
      <c r="A6" s="136"/>
      <c r="C6" s="172" t="s">
        <v>1</v>
      </c>
      <c r="D6" s="173" t="s">
        <v>65</v>
      </c>
      <c r="E6" s="173" t="s">
        <v>48</v>
      </c>
      <c r="F6" s="173" t="s">
        <v>20</v>
      </c>
      <c r="G6" s="170" t="s">
        <v>81</v>
      </c>
      <c r="H6" s="170" t="s">
        <v>139</v>
      </c>
      <c r="I6" s="170" t="s">
        <v>2</v>
      </c>
      <c r="J6" s="170" t="s">
        <v>80</v>
      </c>
      <c r="K6" s="170" t="s">
        <v>62</v>
      </c>
      <c r="L6" s="170" t="s">
        <v>63</v>
      </c>
      <c r="M6" s="170" t="s">
        <v>3</v>
      </c>
      <c r="O6" s="170" t="s">
        <v>82</v>
      </c>
      <c r="P6" s="170" t="s">
        <v>83</v>
      </c>
      <c r="Q6" s="170" t="s">
        <v>135</v>
      </c>
      <c r="R6" s="170" t="s">
        <v>84</v>
      </c>
    </row>
    <row r="7" spans="1:18" ht="17.45" customHeight="1" x14ac:dyDescent="0.2">
      <c r="A7" s="59" t="s">
        <v>67</v>
      </c>
      <c r="C7" s="172"/>
      <c r="D7" s="173"/>
      <c r="E7" s="173"/>
      <c r="F7" s="173"/>
      <c r="G7" s="170"/>
      <c r="H7" s="170"/>
      <c r="I7" s="171"/>
      <c r="J7" s="171"/>
      <c r="K7" s="170"/>
      <c r="L7" s="170"/>
      <c r="M7" s="171"/>
      <c r="O7" s="171"/>
      <c r="P7" s="171"/>
      <c r="Q7" s="171"/>
      <c r="R7" s="171"/>
    </row>
    <row r="8" spans="1:18" ht="17.45" customHeight="1" x14ac:dyDescent="0.2">
      <c r="A8" s="59" t="s">
        <v>69</v>
      </c>
      <c r="C8" s="88" t="s">
        <v>61</v>
      </c>
      <c r="D8" s="89"/>
      <c r="E8" s="89"/>
      <c r="F8" s="89"/>
      <c r="G8" s="90"/>
      <c r="H8" s="90"/>
      <c r="I8" s="90"/>
      <c r="J8" s="90"/>
      <c r="K8" s="91"/>
      <c r="L8" s="91"/>
      <c r="M8" s="90"/>
      <c r="N8" s="29"/>
      <c r="O8" s="96"/>
      <c r="P8" s="96"/>
      <c r="Q8" s="96"/>
      <c r="R8" s="96"/>
    </row>
    <row r="9" spans="1:18" ht="17.45" customHeight="1" x14ac:dyDescent="0.2">
      <c r="A9" s="59" t="s">
        <v>60</v>
      </c>
      <c r="C9" s="88"/>
      <c r="D9" s="89"/>
      <c r="E9" s="92" t="s">
        <v>116</v>
      </c>
      <c r="F9" s="89"/>
      <c r="G9" s="93">
        <f>SUM(G15:G513)</f>
        <v>0</v>
      </c>
      <c r="H9" s="93"/>
      <c r="I9" s="93">
        <f>SUM(I15:I513)</f>
        <v>0</v>
      </c>
      <c r="J9" s="93">
        <f>SUM(J15:J513)</f>
        <v>0</v>
      </c>
      <c r="K9" s="93">
        <f>SUM(K15:K513)</f>
        <v>0</v>
      </c>
      <c r="L9" s="93">
        <f>SUM(L15:L513)</f>
        <v>0</v>
      </c>
      <c r="M9" s="93">
        <f>G9+I9+J9-K9-L9</f>
        <v>0</v>
      </c>
      <c r="N9" s="26"/>
      <c r="O9" s="93">
        <f>SUM(O15:O513)</f>
        <v>0</v>
      </c>
      <c r="P9" s="93">
        <f>SUM(P15:P513)</f>
        <v>0</v>
      </c>
      <c r="Q9" s="93">
        <f>SUM(Q15:Q513)</f>
        <v>0</v>
      </c>
      <c r="R9" s="93">
        <f>SUM(R15:R513)</f>
        <v>0</v>
      </c>
    </row>
    <row r="10" spans="1:18" ht="17.45" customHeight="1" x14ac:dyDescent="0.2">
      <c r="A10" s="59" t="s">
        <v>68</v>
      </c>
      <c r="C10" s="88"/>
      <c r="D10" s="94" t="s">
        <v>134</v>
      </c>
      <c r="E10" s="94"/>
      <c r="F10" s="94"/>
      <c r="G10" s="95">
        <f>IF(DATOS!$H$19=DATOS!$I$1,SUM(G9:G9),0)</f>
        <v>0</v>
      </c>
      <c r="H10" s="95"/>
      <c r="I10" s="95">
        <f>IF(DATOS!$H$19=DATOS!$I$1,SUM(I9:I9),0)</f>
        <v>0</v>
      </c>
      <c r="J10" s="95">
        <f>IF(DATOS!$H$19=DATOS!$I$1,SUM(J9:J9),0)</f>
        <v>0</v>
      </c>
      <c r="K10" s="95">
        <f>IF(DATOS!$H$19=DATOS!$I$1,SUM(K9:K9),0)</f>
        <v>0</v>
      </c>
      <c r="L10" s="95">
        <f>IF(DATOS!$H$19=DATOS!$I$1,SUM(L9:L9),0)</f>
        <v>0</v>
      </c>
      <c r="M10" s="95">
        <f>IF(DATOS!$H$19=DATOS!$I$1,SUM(M9:M9),0)</f>
        <v>0</v>
      </c>
      <c r="N10" s="26"/>
      <c r="O10" s="95">
        <f>IF(DATOS!$H$19=DATOS!$I$1,SUM(O9:O9),0)</f>
        <v>0</v>
      </c>
      <c r="P10" s="95">
        <f>IF(DATOS!$H$19=DATOS!$I$1,SUM(P9:P9),0)</f>
        <v>0</v>
      </c>
      <c r="Q10" s="95">
        <f>IF(DATOS!$H$19=DATOS!$I$1,SUM(Q9:Q9),0)</f>
        <v>0</v>
      </c>
      <c r="R10" s="95">
        <f>IF(DATOS!$H$19=DATOS!$I$1,SUM(R9:R9),0)</f>
        <v>0</v>
      </c>
    </row>
    <row r="11" spans="1:18" ht="17.45" customHeight="1" x14ac:dyDescent="0.2">
      <c r="A11" s="59" t="s">
        <v>177</v>
      </c>
      <c r="C11" s="88"/>
      <c r="D11" s="96"/>
      <c r="E11" s="92" t="s">
        <v>117</v>
      </c>
      <c r="F11" s="96"/>
      <c r="G11" s="93">
        <f>'ING-MAR ABR'!G11+'ING-MAY JUN'!G9</f>
        <v>0</v>
      </c>
      <c r="H11" s="93"/>
      <c r="I11" s="93">
        <f>'ING-MAR ABR'!I11+'ING-MAY JUN'!I9</f>
        <v>0</v>
      </c>
      <c r="J11" s="93">
        <f>'ING-MAR ABR'!J11+'ING-MAY JUN'!J9</f>
        <v>0</v>
      </c>
      <c r="K11" s="93">
        <f>'ING-MAR ABR'!K11+'ING-MAY JUN'!K9</f>
        <v>0</v>
      </c>
      <c r="L11" s="93">
        <f>'ING-MAR ABR'!L11+'ING-MAY JUN'!L9</f>
        <v>0</v>
      </c>
      <c r="M11" s="93">
        <f>G11+I11+J11-K11-L11</f>
        <v>0</v>
      </c>
      <c r="N11" s="26"/>
      <c r="O11" s="93">
        <f>'ING-MAR ABR'!O11+'ING-MAY JUN'!O9</f>
        <v>0</v>
      </c>
      <c r="P11" s="93">
        <f>'ING-MAR ABR'!P11+'ING-MAY JUN'!P9</f>
        <v>0</v>
      </c>
      <c r="Q11" s="93">
        <f>'ING-MAR ABR'!Q11+'ING-MAY JUN'!Q9</f>
        <v>0</v>
      </c>
      <c r="R11" s="93">
        <f>'ING-MAR ABR'!R11+'ING-MAY JUN'!R9</f>
        <v>0</v>
      </c>
    </row>
    <row r="12" spans="1:18" ht="17.45" customHeight="1" thickBot="1" x14ac:dyDescent="0.25">
      <c r="A12" s="136" t="s">
        <v>216</v>
      </c>
      <c r="C12" s="97"/>
      <c r="D12" s="94" t="s">
        <v>86</v>
      </c>
      <c r="E12" s="94"/>
      <c r="F12" s="94"/>
      <c r="G12" s="98">
        <f>SUM(G11:G11)</f>
        <v>0</v>
      </c>
      <c r="H12" s="98"/>
      <c r="I12" s="98">
        <f>SUM(I11:I11)</f>
        <v>0</v>
      </c>
      <c r="J12" s="98">
        <f>SUM(J11:J11)</f>
        <v>0</v>
      </c>
      <c r="K12" s="98">
        <f>SUM(K11:K11)</f>
        <v>0</v>
      </c>
      <c r="L12" s="98">
        <f>SUM(L11:L11)</f>
        <v>0</v>
      </c>
      <c r="M12" s="98">
        <f>SUM(M11:M11)</f>
        <v>0</v>
      </c>
      <c r="N12" s="26"/>
      <c r="O12" s="98">
        <f>SUM(O11:O11)</f>
        <v>0</v>
      </c>
      <c r="P12" s="98">
        <f>SUM(P11:P11)</f>
        <v>0</v>
      </c>
      <c r="Q12" s="98">
        <f>SUM(Q11:Q11)</f>
        <v>0</v>
      </c>
      <c r="R12" s="98">
        <f>SUM(R11:R11)</f>
        <v>0</v>
      </c>
    </row>
    <row r="13" spans="1:18" ht="17.45" customHeight="1" thickTop="1" x14ac:dyDescent="0.2">
      <c r="A13" s="136"/>
      <c r="C13" s="97"/>
      <c r="D13" s="89"/>
      <c r="E13" s="89"/>
      <c r="F13" s="89"/>
      <c r="G13" s="90"/>
      <c r="H13" s="90"/>
      <c r="I13" s="90"/>
      <c r="J13" s="90"/>
      <c r="K13" s="91"/>
      <c r="L13" s="91"/>
      <c r="M13" s="90"/>
      <c r="N13" s="29"/>
      <c r="O13" s="96"/>
      <c r="P13" s="96"/>
      <c r="Q13" s="96"/>
      <c r="R13" s="96"/>
    </row>
    <row r="14" spans="1:18" ht="17.45" customHeight="1" x14ac:dyDescent="0.2">
      <c r="C14" s="77" t="s">
        <v>221</v>
      </c>
      <c r="D14" s="78"/>
      <c r="E14" s="78"/>
      <c r="F14" s="78"/>
      <c r="G14" s="79"/>
      <c r="H14" s="79"/>
      <c r="I14" s="80"/>
      <c r="J14" s="80"/>
      <c r="K14" s="79"/>
      <c r="L14" s="79"/>
      <c r="M14" s="80"/>
      <c r="N14" s="33"/>
      <c r="O14" s="79"/>
      <c r="P14" s="79"/>
      <c r="Q14" s="79"/>
      <c r="R14" s="79"/>
    </row>
    <row r="15" spans="1:18" ht="17.45" customHeight="1" x14ac:dyDescent="0.2">
      <c r="A15" s="60"/>
      <c r="C15" s="111"/>
      <c r="D15" s="112"/>
      <c r="E15" s="113"/>
      <c r="F15" s="113"/>
      <c r="G15" s="113"/>
      <c r="H15" s="114"/>
      <c r="I15" s="113"/>
      <c r="J15" s="113"/>
      <c r="K15" s="113"/>
      <c r="L15" s="113"/>
      <c r="M15" s="85" t="str">
        <f t="shared" ref="M15:M78" si="0">IF(G15&amp;I15&amp;J15&amp;K15&amp;L15="","",G15+I15+J15-K15-L15)</f>
        <v/>
      </c>
      <c r="N15" s="16"/>
      <c r="O15" s="85" t="str">
        <f t="shared" ref="O15:O78" si="1">IF($H15="E",G15,"")</f>
        <v/>
      </c>
      <c r="P15" s="85">
        <f t="shared" ref="P15:P77" si="2">IF($H15=0%,G15,"")</f>
        <v>0</v>
      </c>
      <c r="Q15" s="85" t="str">
        <f>IF(OR($H15=2%,$H15=6%,$H15=8%),$I15/$H15,IF($H15="0% Decreto",G15,""))</f>
        <v/>
      </c>
      <c r="R15" s="85" t="str">
        <f t="shared" ref="R15:R79" si="3">IF(OR($H15=15%,$H15=16%),$I15/$H15,"")</f>
        <v/>
      </c>
    </row>
    <row r="16" spans="1:18" ht="17.45" customHeight="1" x14ac:dyDescent="0.2">
      <c r="A16" s="60"/>
      <c r="C16" s="111"/>
      <c r="D16" s="112"/>
      <c r="E16" s="113"/>
      <c r="F16" s="113"/>
      <c r="G16" s="113"/>
      <c r="H16" s="114"/>
      <c r="I16" s="113"/>
      <c r="J16" s="113"/>
      <c r="K16" s="113"/>
      <c r="L16" s="113"/>
      <c r="M16" s="85" t="str">
        <f t="shared" si="0"/>
        <v/>
      </c>
      <c r="N16" s="16"/>
      <c r="O16" s="85" t="str">
        <f t="shared" si="1"/>
        <v/>
      </c>
      <c r="P16" s="85">
        <f t="shared" si="2"/>
        <v>0</v>
      </c>
      <c r="Q16" s="85" t="str">
        <f t="shared" ref="Q16:Q79" si="4">IF(OR($H16=2%,$H16=6%,$H16=8%),$I16/$H16,IF($H16="0% Decreto",G16,""))</f>
        <v/>
      </c>
      <c r="R16" s="85" t="str">
        <f t="shared" si="3"/>
        <v/>
      </c>
    </row>
    <row r="17" spans="1:18" ht="17.45" customHeight="1" x14ac:dyDescent="0.2">
      <c r="A17" s="60"/>
      <c r="C17" s="111"/>
      <c r="D17" s="112"/>
      <c r="E17" s="113"/>
      <c r="F17" s="113"/>
      <c r="G17" s="113"/>
      <c r="H17" s="114"/>
      <c r="I17" s="113"/>
      <c r="J17" s="113"/>
      <c r="K17" s="113"/>
      <c r="L17" s="113"/>
      <c r="M17" s="85" t="str">
        <f t="shared" si="0"/>
        <v/>
      </c>
      <c r="N17" s="16"/>
      <c r="O17" s="85" t="str">
        <f t="shared" si="1"/>
        <v/>
      </c>
      <c r="P17" s="85">
        <f t="shared" si="2"/>
        <v>0</v>
      </c>
      <c r="Q17" s="85" t="str">
        <f t="shared" si="4"/>
        <v/>
      </c>
      <c r="R17" s="85" t="str">
        <f t="shared" si="3"/>
        <v/>
      </c>
    </row>
    <row r="18" spans="1:18" ht="17.45" customHeight="1" x14ac:dyDescent="0.2">
      <c r="A18" s="60"/>
      <c r="C18" s="111"/>
      <c r="D18" s="112"/>
      <c r="E18" s="113"/>
      <c r="F18" s="113"/>
      <c r="G18" s="113"/>
      <c r="H18" s="114"/>
      <c r="I18" s="113"/>
      <c r="J18" s="113"/>
      <c r="K18" s="113"/>
      <c r="L18" s="113"/>
      <c r="M18" s="85" t="str">
        <f t="shared" si="0"/>
        <v/>
      </c>
      <c r="N18" s="16"/>
      <c r="O18" s="85" t="str">
        <f t="shared" si="1"/>
        <v/>
      </c>
      <c r="P18" s="85">
        <f t="shared" si="2"/>
        <v>0</v>
      </c>
      <c r="Q18" s="85" t="str">
        <f t="shared" si="4"/>
        <v/>
      </c>
      <c r="R18" s="85" t="str">
        <f t="shared" si="3"/>
        <v/>
      </c>
    </row>
    <row r="19" spans="1:18" ht="17.45" customHeight="1" x14ac:dyDescent="0.2">
      <c r="A19" s="60"/>
      <c r="C19" s="111"/>
      <c r="D19" s="112"/>
      <c r="E19" s="113"/>
      <c r="F19" s="113"/>
      <c r="G19" s="113"/>
      <c r="H19" s="114"/>
      <c r="I19" s="113"/>
      <c r="J19" s="113"/>
      <c r="K19" s="113"/>
      <c r="L19" s="113"/>
      <c r="M19" s="85" t="str">
        <f t="shared" si="0"/>
        <v/>
      </c>
      <c r="N19" s="16"/>
      <c r="O19" s="85" t="str">
        <f t="shared" si="1"/>
        <v/>
      </c>
      <c r="P19" s="85">
        <f t="shared" si="2"/>
        <v>0</v>
      </c>
      <c r="Q19" s="85" t="str">
        <f t="shared" si="4"/>
        <v/>
      </c>
      <c r="R19" s="85" t="str">
        <f t="shared" si="3"/>
        <v/>
      </c>
    </row>
    <row r="20" spans="1:18" ht="17.45" customHeight="1" x14ac:dyDescent="0.2">
      <c r="A20" s="61"/>
      <c r="C20" s="111"/>
      <c r="D20" s="112"/>
      <c r="E20" s="113"/>
      <c r="F20" s="113"/>
      <c r="G20" s="113"/>
      <c r="H20" s="114"/>
      <c r="I20" s="113"/>
      <c r="J20" s="113"/>
      <c r="K20" s="113"/>
      <c r="L20" s="113"/>
      <c r="M20" s="85" t="str">
        <f t="shared" si="0"/>
        <v/>
      </c>
      <c r="N20" s="16"/>
      <c r="O20" s="85" t="str">
        <f t="shared" si="1"/>
        <v/>
      </c>
      <c r="P20" s="85">
        <f t="shared" si="2"/>
        <v>0</v>
      </c>
      <c r="Q20" s="85" t="str">
        <f t="shared" si="4"/>
        <v/>
      </c>
      <c r="R20" s="85" t="str">
        <f t="shared" si="3"/>
        <v/>
      </c>
    </row>
    <row r="21" spans="1:18" ht="17.45" customHeight="1" x14ac:dyDescent="0.2">
      <c r="A21" s="61"/>
      <c r="C21" s="111"/>
      <c r="D21" s="112"/>
      <c r="E21" s="113"/>
      <c r="F21" s="113"/>
      <c r="G21" s="113"/>
      <c r="H21" s="114"/>
      <c r="I21" s="113"/>
      <c r="J21" s="113"/>
      <c r="K21" s="113"/>
      <c r="L21" s="113"/>
      <c r="M21" s="85" t="str">
        <f t="shared" si="0"/>
        <v/>
      </c>
      <c r="N21" s="16"/>
      <c r="O21" s="85" t="str">
        <f t="shared" si="1"/>
        <v/>
      </c>
      <c r="P21" s="85">
        <f t="shared" si="2"/>
        <v>0</v>
      </c>
      <c r="Q21" s="85" t="str">
        <f t="shared" si="4"/>
        <v/>
      </c>
      <c r="R21" s="85" t="str">
        <f t="shared" si="3"/>
        <v/>
      </c>
    </row>
    <row r="22" spans="1:18" ht="17.45" customHeight="1" x14ac:dyDescent="0.2">
      <c r="A22" s="61"/>
      <c r="C22" s="111"/>
      <c r="D22" s="112"/>
      <c r="E22" s="113"/>
      <c r="F22" s="113"/>
      <c r="G22" s="113"/>
      <c r="H22" s="114"/>
      <c r="I22" s="113"/>
      <c r="J22" s="113"/>
      <c r="K22" s="113"/>
      <c r="L22" s="113"/>
      <c r="M22" s="85" t="str">
        <f t="shared" si="0"/>
        <v/>
      </c>
      <c r="N22" s="16"/>
      <c r="O22" s="85" t="str">
        <f t="shared" si="1"/>
        <v/>
      </c>
      <c r="P22" s="85">
        <f t="shared" si="2"/>
        <v>0</v>
      </c>
      <c r="Q22" s="85" t="str">
        <f t="shared" si="4"/>
        <v/>
      </c>
      <c r="R22" s="85" t="str">
        <f t="shared" si="3"/>
        <v/>
      </c>
    </row>
    <row r="23" spans="1:18" ht="17.45" customHeight="1" x14ac:dyDescent="0.2">
      <c r="A23" s="61"/>
      <c r="C23" s="111"/>
      <c r="D23" s="112"/>
      <c r="E23" s="113"/>
      <c r="F23" s="113"/>
      <c r="G23" s="113"/>
      <c r="H23" s="114"/>
      <c r="I23" s="113"/>
      <c r="J23" s="113"/>
      <c r="K23" s="113"/>
      <c r="L23" s="113"/>
      <c r="M23" s="85" t="str">
        <f t="shared" si="0"/>
        <v/>
      </c>
      <c r="N23" s="16"/>
      <c r="O23" s="85" t="str">
        <f t="shared" si="1"/>
        <v/>
      </c>
      <c r="P23" s="85">
        <f t="shared" si="2"/>
        <v>0</v>
      </c>
      <c r="Q23" s="85" t="str">
        <f t="shared" si="4"/>
        <v/>
      </c>
      <c r="R23" s="85" t="str">
        <f t="shared" si="3"/>
        <v/>
      </c>
    </row>
    <row r="24" spans="1:18" ht="17.45" customHeight="1" x14ac:dyDescent="0.2">
      <c r="A24" s="61"/>
      <c r="C24" s="111"/>
      <c r="D24" s="112"/>
      <c r="E24" s="113"/>
      <c r="F24" s="113"/>
      <c r="G24" s="113"/>
      <c r="H24" s="114"/>
      <c r="I24" s="113"/>
      <c r="J24" s="113"/>
      <c r="K24" s="113"/>
      <c r="L24" s="113"/>
      <c r="M24" s="85" t="str">
        <f t="shared" si="0"/>
        <v/>
      </c>
      <c r="N24" s="16"/>
      <c r="O24" s="85" t="str">
        <f t="shared" si="1"/>
        <v/>
      </c>
      <c r="P24" s="85">
        <f t="shared" si="2"/>
        <v>0</v>
      </c>
      <c r="Q24" s="85" t="str">
        <f t="shared" si="4"/>
        <v/>
      </c>
      <c r="R24" s="85" t="str">
        <f t="shared" si="3"/>
        <v/>
      </c>
    </row>
    <row r="25" spans="1:18" ht="17.45" customHeight="1" x14ac:dyDescent="0.2">
      <c r="A25" s="61"/>
      <c r="C25" s="111"/>
      <c r="D25" s="112"/>
      <c r="E25" s="113"/>
      <c r="F25" s="113"/>
      <c r="G25" s="113"/>
      <c r="H25" s="114"/>
      <c r="I25" s="113"/>
      <c r="J25" s="113"/>
      <c r="K25" s="113"/>
      <c r="L25" s="113"/>
      <c r="M25" s="85" t="str">
        <f t="shared" si="0"/>
        <v/>
      </c>
      <c r="N25" s="16"/>
      <c r="O25" s="85" t="str">
        <f t="shared" si="1"/>
        <v/>
      </c>
      <c r="P25" s="85">
        <f t="shared" si="2"/>
        <v>0</v>
      </c>
      <c r="Q25" s="85" t="str">
        <f t="shared" si="4"/>
        <v/>
      </c>
      <c r="R25" s="85" t="str">
        <f t="shared" si="3"/>
        <v/>
      </c>
    </row>
    <row r="26" spans="1:18" ht="17.45" customHeight="1" x14ac:dyDescent="0.2">
      <c r="A26" s="61"/>
      <c r="C26" s="111"/>
      <c r="D26" s="112"/>
      <c r="E26" s="113"/>
      <c r="F26" s="113"/>
      <c r="G26" s="113"/>
      <c r="H26" s="114"/>
      <c r="I26" s="113"/>
      <c r="J26" s="113"/>
      <c r="K26" s="113"/>
      <c r="L26" s="113"/>
      <c r="M26" s="85" t="str">
        <f t="shared" si="0"/>
        <v/>
      </c>
      <c r="N26" s="16"/>
      <c r="O26" s="85" t="str">
        <f t="shared" si="1"/>
        <v/>
      </c>
      <c r="P26" s="85">
        <f t="shared" si="2"/>
        <v>0</v>
      </c>
      <c r="Q26" s="85" t="str">
        <f t="shared" si="4"/>
        <v/>
      </c>
      <c r="R26" s="85" t="str">
        <f t="shared" si="3"/>
        <v/>
      </c>
    </row>
    <row r="27" spans="1:18" ht="17.45" customHeight="1" x14ac:dyDescent="0.2">
      <c r="A27" s="61"/>
      <c r="C27" s="111"/>
      <c r="D27" s="112"/>
      <c r="E27" s="113"/>
      <c r="F27" s="113"/>
      <c r="G27" s="113"/>
      <c r="H27" s="114"/>
      <c r="I27" s="113"/>
      <c r="J27" s="113"/>
      <c r="K27" s="113"/>
      <c r="L27" s="113"/>
      <c r="M27" s="85" t="str">
        <f t="shared" si="0"/>
        <v/>
      </c>
      <c r="N27" s="16"/>
      <c r="O27" s="85" t="str">
        <f t="shared" si="1"/>
        <v/>
      </c>
      <c r="P27" s="85">
        <f t="shared" si="2"/>
        <v>0</v>
      </c>
      <c r="Q27" s="85" t="str">
        <f t="shared" si="4"/>
        <v/>
      </c>
      <c r="R27" s="85" t="str">
        <f t="shared" si="3"/>
        <v/>
      </c>
    </row>
    <row r="28" spans="1:18" ht="17.45" customHeight="1" x14ac:dyDescent="0.2">
      <c r="A28" s="62"/>
      <c r="C28" s="111"/>
      <c r="D28" s="112"/>
      <c r="E28" s="113"/>
      <c r="F28" s="113"/>
      <c r="G28" s="113"/>
      <c r="H28" s="114"/>
      <c r="I28" s="113"/>
      <c r="J28" s="113"/>
      <c r="K28" s="113"/>
      <c r="L28" s="113"/>
      <c r="M28" s="85" t="str">
        <f t="shared" si="0"/>
        <v/>
      </c>
      <c r="N28" s="16"/>
      <c r="O28" s="85" t="str">
        <f t="shared" si="1"/>
        <v/>
      </c>
      <c r="P28" s="85">
        <f t="shared" si="2"/>
        <v>0</v>
      </c>
      <c r="Q28" s="85" t="str">
        <f t="shared" si="4"/>
        <v/>
      </c>
      <c r="R28" s="85" t="str">
        <f t="shared" si="3"/>
        <v/>
      </c>
    </row>
    <row r="29" spans="1:18" ht="17.45" customHeight="1" x14ac:dyDescent="0.2">
      <c r="A29" s="62"/>
      <c r="C29" s="111"/>
      <c r="D29" s="112"/>
      <c r="E29" s="113"/>
      <c r="F29" s="113"/>
      <c r="G29" s="113"/>
      <c r="H29" s="114"/>
      <c r="I29" s="113"/>
      <c r="J29" s="113"/>
      <c r="K29" s="113"/>
      <c r="L29" s="113"/>
      <c r="M29" s="85" t="str">
        <f t="shared" si="0"/>
        <v/>
      </c>
      <c r="N29" s="16"/>
      <c r="O29" s="85" t="str">
        <f t="shared" si="1"/>
        <v/>
      </c>
      <c r="P29" s="85">
        <f t="shared" si="2"/>
        <v>0</v>
      </c>
      <c r="Q29" s="85" t="str">
        <f t="shared" si="4"/>
        <v/>
      </c>
      <c r="R29" s="85" t="str">
        <f t="shared" si="3"/>
        <v/>
      </c>
    </row>
    <row r="30" spans="1:18" ht="17.45" customHeight="1" x14ac:dyDescent="0.2">
      <c r="A30" s="62"/>
      <c r="C30" s="111"/>
      <c r="D30" s="112"/>
      <c r="E30" s="113"/>
      <c r="F30" s="113"/>
      <c r="G30" s="113"/>
      <c r="H30" s="114"/>
      <c r="I30" s="113"/>
      <c r="J30" s="113"/>
      <c r="K30" s="113"/>
      <c r="L30" s="113"/>
      <c r="M30" s="85" t="str">
        <f t="shared" si="0"/>
        <v/>
      </c>
      <c r="N30" s="16"/>
      <c r="O30" s="85" t="str">
        <f t="shared" si="1"/>
        <v/>
      </c>
      <c r="P30" s="85">
        <f t="shared" si="2"/>
        <v>0</v>
      </c>
      <c r="Q30" s="85" t="str">
        <f t="shared" si="4"/>
        <v/>
      </c>
      <c r="R30" s="85" t="str">
        <f t="shared" si="3"/>
        <v/>
      </c>
    </row>
    <row r="31" spans="1:18" ht="17.45" customHeight="1" x14ac:dyDescent="0.2">
      <c r="A31" s="62"/>
      <c r="C31" s="111"/>
      <c r="D31" s="112"/>
      <c r="E31" s="113"/>
      <c r="F31" s="113"/>
      <c r="G31" s="113"/>
      <c r="H31" s="114"/>
      <c r="I31" s="113"/>
      <c r="J31" s="113"/>
      <c r="K31" s="113"/>
      <c r="L31" s="113"/>
      <c r="M31" s="85" t="str">
        <f t="shared" si="0"/>
        <v/>
      </c>
      <c r="N31" s="16"/>
      <c r="O31" s="85" t="str">
        <f t="shared" si="1"/>
        <v/>
      </c>
      <c r="P31" s="85">
        <f t="shared" si="2"/>
        <v>0</v>
      </c>
      <c r="Q31" s="85" t="str">
        <f t="shared" si="4"/>
        <v/>
      </c>
      <c r="R31" s="85" t="str">
        <f t="shared" si="3"/>
        <v/>
      </c>
    </row>
    <row r="32" spans="1:18" ht="17.45" customHeight="1" x14ac:dyDescent="0.2">
      <c r="A32" s="62"/>
      <c r="C32" s="111"/>
      <c r="D32" s="112"/>
      <c r="E32" s="113"/>
      <c r="F32" s="113"/>
      <c r="G32" s="113"/>
      <c r="H32" s="114"/>
      <c r="I32" s="113"/>
      <c r="J32" s="113"/>
      <c r="K32" s="113"/>
      <c r="L32" s="113"/>
      <c r="M32" s="85" t="str">
        <f t="shared" si="0"/>
        <v/>
      </c>
      <c r="N32" s="16"/>
      <c r="O32" s="85" t="str">
        <f t="shared" si="1"/>
        <v/>
      </c>
      <c r="P32" s="85">
        <f t="shared" si="2"/>
        <v>0</v>
      </c>
      <c r="Q32" s="85" t="str">
        <f t="shared" si="4"/>
        <v/>
      </c>
      <c r="R32" s="85" t="str">
        <f t="shared" si="3"/>
        <v/>
      </c>
    </row>
    <row r="33" spans="1:18" ht="17.45" customHeight="1" x14ac:dyDescent="0.2">
      <c r="A33" s="62"/>
      <c r="C33" s="111"/>
      <c r="D33" s="112"/>
      <c r="E33" s="113"/>
      <c r="F33" s="113"/>
      <c r="G33" s="113"/>
      <c r="H33" s="114"/>
      <c r="I33" s="113"/>
      <c r="J33" s="113"/>
      <c r="K33" s="113"/>
      <c r="L33" s="113"/>
      <c r="M33" s="85" t="str">
        <f t="shared" si="0"/>
        <v/>
      </c>
      <c r="N33" s="16"/>
      <c r="O33" s="85" t="str">
        <f t="shared" si="1"/>
        <v/>
      </c>
      <c r="P33" s="85">
        <f t="shared" si="2"/>
        <v>0</v>
      </c>
      <c r="Q33" s="85" t="str">
        <f t="shared" si="4"/>
        <v/>
      </c>
      <c r="R33" s="85" t="str">
        <f t="shared" si="3"/>
        <v/>
      </c>
    </row>
    <row r="34" spans="1:18" ht="17.45" customHeight="1" x14ac:dyDescent="0.2">
      <c r="A34" s="62"/>
      <c r="C34" s="111"/>
      <c r="D34" s="112"/>
      <c r="E34" s="113"/>
      <c r="F34" s="113"/>
      <c r="G34" s="113"/>
      <c r="H34" s="114"/>
      <c r="I34" s="113"/>
      <c r="J34" s="113"/>
      <c r="K34" s="113"/>
      <c r="L34" s="113"/>
      <c r="M34" s="85" t="str">
        <f t="shared" si="0"/>
        <v/>
      </c>
      <c r="N34" s="16"/>
      <c r="O34" s="85" t="str">
        <f t="shared" si="1"/>
        <v/>
      </c>
      <c r="P34" s="85">
        <f t="shared" si="2"/>
        <v>0</v>
      </c>
      <c r="Q34" s="85" t="str">
        <f t="shared" si="4"/>
        <v/>
      </c>
      <c r="R34" s="85" t="str">
        <f t="shared" si="3"/>
        <v/>
      </c>
    </row>
    <row r="35" spans="1:18" ht="17.45" customHeight="1" x14ac:dyDescent="0.2">
      <c r="A35" s="62"/>
      <c r="C35" s="111"/>
      <c r="D35" s="112"/>
      <c r="E35" s="113"/>
      <c r="F35" s="113"/>
      <c r="G35" s="113"/>
      <c r="H35" s="114"/>
      <c r="I35" s="113"/>
      <c r="J35" s="113"/>
      <c r="K35" s="113"/>
      <c r="L35" s="113"/>
      <c r="M35" s="85" t="str">
        <f t="shared" si="0"/>
        <v/>
      </c>
      <c r="N35" s="16"/>
      <c r="O35" s="85" t="str">
        <f t="shared" si="1"/>
        <v/>
      </c>
      <c r="P35" s="85">
        <f t="shared" si="2"/>
        <v>0</v>
      </c>
      <c r="Q35" s="85" t="str">
        <f t="shared" si="4"/>
        <v/>
      </c>
      <c r="R35" s="85" t="str">
        <f t="shared" si="3"/>
        <v/>
      </c>
    </row>
    <row r="36" spans="1:18" ht="17.45" customHeight="1" x14ac:dyDescent="0.2">
      <c r="A36" s="62"/>
      <c r="C36" s="111"/>
      <c r="D36" s="112"/>
      <c r="E36" s="113"/>
      <c r="F36" s="113"/>
      <c r="G36" s="113"/>
      <c r="H36" s="114"/>
      <c r="I36" s="113"/>
      <c r="J36" s="113"/>
      <c r="K36" s="113"/>
      <c r="L36" s="113"/>
      <c r="M36" s="85" t="str">
        <f t="shared" si="0"/>
        <v/>
      </c>
      <c r="N36" s="16"/>
      <c r="O36" s="85" t="str">
        <f t="shared" si="1"/>
        <v/>
      </c>
      <c r="P36" s="85">
        <f t="shared" si="2"/>
        <v>0</v>
      </c>
      <c r="Q36" s="85" t="str">
        <f t="shared" si="4"/>
        <v/>
      </c>
      <c r="R36" s="85" t="str">
        <f t="shared" si="3"/>
        <v/>
      </c>
    </row>
    <row r="37" spans="1:18" ht="17.45" customHeight="1" x14ac:dyDescent="0.2">
      <c r="A37" s="62"/>
      <c r="C37" s="111"/>
      <c r="D37" s="112"/>
      <c r="E37" s="113"/>
      <c r="F37" s="113"/>
      <c r="G37" s="113"/>
      <c r="H37" s="114"/>
      <c r="I37" s="113"/>
      <c r="J37" s="113"/>
      <c r="K37" s="113"/>
      <c r="L37" s="113"/>
      <c r="M37" s="85" t="str">
        <f t="shared" si="0"/>
        <v/>
      </c>
      <c r="N37" s="16"/>
      <c r="O37" s="85" t="str">
        <f t="shared" si="1"/>
        <v/>
      </c>
      <c r="P37" s="85">
        <f t="shared" si="2"/>
        <v>0</v>
      </c>
      <c r="Q37" s="85" t="str">
        <f t="shared" si="4"/>
        <v/>
      </c>
      <c r="R37" s="85" t="str">
        <f t="shared" si="3"/>
        <v/>
      </c>
    </row>
    <row r="38" spans="1:18" ht="17.45" customHeight="1" x14ac:dyDescent="0.2">
      <c r="A38" s="62"/>
      <c r="C38" s="111"/>
      <c r="D38" s="112"/>
      <c r="E38" s="113"/>
      <c r="F38" s="113"/>
      <c r="G38" s="113"/>
      <c r="H38" s="114"/>
      <c r="I38" s="113"/>
      <c r="J38" s="113"/>
      <c r="K38" s="113"/>
      <c r="L38" s="113"/>
      <c r="M38" s="85" t="str">
        <f t="shared" si="0"/>
        <v/>
      </c>
      <c r="N38" s="16"/>
      <c r="O38" s="85" t="str">
        <f t="shared" si="1"/>
        <v/>
      </c>
      <c r="P38" s="85">
        <f t="shared" si="2"/>
        <v>0</v>
      </c>
      <c r="Q38" s="85" t="str">
        <f t="shared" si="4"/>
        <v/>
      </c>
      <c r="R38" s="85" t="str">
        <f t="shared" si="3"/>
        <v/>
      </c>
    </row>
    <row r="39" spans="1:18" ht="17.45" customHeight="1" x14ac:dyDescent="0.2">
      <c r="A39" s="62"/>
      <c r="C39" s="111"/>
      <c r="D39" s="112"/>
      <c r="E39" s="113"/>
      <c r="F39" s="113"/>
      <c r="G39" s="113"/>
      <c r="H39" s="114"/>
      <c r="I39" s="113"/>
      <c r="J39" s="113"/>
      <c r="K39" s="113"/>
      <c r="L39" s="113"/>
      <c r="M39" s="85" t="str">
        <f t="shared" si="0"/>
        <v/>
      </c>
      <c r="N39" s="16"/>
      <c r="O39" s="85" t="str">
        <f t="shared" si="1"/>
        <v/>
      </c>
      <c r="P39" s="85">
        <f t="shared" si="2"/>
        <v>0</v>
      </c>
      <c r="Q39" s="85" t="str">
        <f t="shared" si="4"/>
        <v/>
      </c>
      <c r="R39" s="85" t="str">
        <f t="shared" si="3"/>
        <v/>
      </c>
    </row>
    <row r="40" spans="1:18" ht="17.45" customHeight="1" x14ac:dyDescent="0.2">
      <c r="A40" s="62"/>
      <c r="C40" s="111"/>
      <c r="D40" s="112"/>
      <c r="E40" s="113"/>
      <c r="F40" s="113"/>
      <c r="G40" s="113"/>
      <c r="H40" s="114"/>
      <c r="I40" s="113"/>
      <c r="J40" s="113"/>
      <c r="K40" s="113"/>
      <c r="L40" s="113"/>
      <c r="M40" s="85" t="str">
        <f t="shared" si="0"/>
        <v/>
      </c>
      <c r="N40" s="16"/>
      <c r="O40" s="85" t="str">
        <f t="shared" si="1"/>
        <v/>
      </c>
      <c r="P40" s="85">
        <f t="shared" si="2"/>
        <v>0</v>
      </c>
      <c r="Q40" s="85" t="str">
        <f t="shared" si="4"/>
        <v/>
      </c>
      <c r="R40" s="85" t="str">
        <f t="shared" si="3"/>
        <v/>
      </c>
    </row>
    <row r="41" spans="1:18" ht="17.45" customHeight="1" x14ac:dyDescent="0.2">
      <c r="A41" s="62"/>
      <c r="C41" s="111"/>
      <c r="D41" s="112"/>
      <c r="E41" s="113"/>
      <c r="F41" s="113"/>
      <c r="G41" s="113"/>
      <c r="H41" s="114"/>
      <c r="I41" s="113"/>
      <c r="J41" s="113"/>
      <c r="K41" s="113"/>
      <c r="L41" s="113"/>
      <c r="M41" s="85" t="str">
        <f t="shared" si="0"/>
        <v/>
      </c>
      <c r="N41" s="16"/>
      <c r="O41" s="85" t="str">
        <f t="shared" si="1"/>
        <v/>
      </c>
      <c r="P41" s="85">
        <f t="shared" si="2"/>
        <v>0</v>
      </c>
      <c r="Q41" s="85" t="str">
        <f t="shared" si="4"/>
        <v/>
      </c>
      <c r="R41" s="85" t="str">
        <f t="shared" si="3"/>
        <v/>
      </c>
    </row>
    <row r="42" spans="1:18" ht="17.45" customHeight="1" x14ac:dyDescent="0.2">
      <c r="A42" s="62"/>
      <c r="C42" s="111"/>
      <c r="D42" s="112"/>
      <c r="E42" s="113"/>
      <c r="F42" s="113"/>
      <c r="G42" s="113"/>
      <c r="H42" s="114"/>
      <c r="I42" s="113"/>
      <c r="J42" s="113"/>
      <c r="K42" s="113"/>
      <c r="L42" s="113"/>
      <c r="M42" s="85" t="str">
        <f t="shared" si="0"/>
        <v/>
      </c>
      <c r="N42" s="16"/>
      <c r="O42" s="85" t="str">
        <f t="shared" si="1"/>
        <v/>
      </c>
      <c r="P42" s="85">
        <f t="shared" si="2"/>
        <v>0</v>
      </c>
      <c r="Q42" s="85" t="str">
        <f t="shared" si="4"/>
        <v/>
      </c>
      <c r="R42" s="85" t="str">
        <f t="shared" si="3"/>
        <v/>
      </c>
    </row>
    <row r="43" spans="1:18" ht="17.45" customHeight="1" x14ac:dyDescent="0.2">
      <c r="A43" s="62"/>
      <c r="C43" s="111"/>
      <c r="D43" s="112"/>
      <c r="E43" s="113"/>
      <c r="F43" s="113"/>
      <c r="G43" s="113"/>
      <c r="H43" s="114"/>
      <c r="I43" s="113"/>
      <c r="J43" s="113"/>
      <c r="K43" s="113"/>
      <c r="L43" s="113"/>
      <c r="M43" s="85" t="str">
        <f t="shared" si="0"/>
        <v/>
      </c>
      <c r="N43" s="16"/>
      <c r="O43" s="85" t="str">
        <f t="shared" si="1"/>
        <v/>
      </c>
      <c r="P43" s="85">
        <f t="shared" si="2"/>
        <v>0</v>
      </c>
      <c r="Q43" s="85" t="str">
        <f t="shared" si="4"/>
        <v/>
      </c>
      <c r="R43" s="85" t="str">
        <f t="shared" si="3"/>
        <v/>
      </c>
    </row>
    <row r="44" spans="1:18" ht="17.45" customHeight="1" x14ac:dyDescent="0.2">
      <c r="A44" s="62"/>
      <c r="C44" s="111"/>
      <c r="D44" s="112"/>
      <c r="E44" s="113"/>
      <c r="F44" s="113"/>
      <c r="G44" s="113"/>
      <c r="H44" s="114"/>
      <c r="I44" s="113"/>
      <c r="J44" s="113"/>
      <c r="K44" s="113"/>
      <c r="L44" s="113"/>
      <c r="M44" s="85" t="str">
        <f t="shared" si="0"/>
        <v/>
      </c>
      <c r="N44" s="16"/>
      <c r="O44" s="85" t="str">
        <f t="shared" si="1"/>
        <v/>
      </c>
      <c r="P44" s="85">
        <f t="shared" si="2"/>
        <v>0</v>
      </c>
      <c r="Q44" s="85" t="str">
        <f t="shared" si="4"/>
        <v/>
      </c>
      <c r="R44" s="85" t="str">
        <f t="shared" si="3"/>
        <v/>
      </c>
    </row>
    <row r="45" spans="1:18" ht="17.45" customHeight="1" x14ac:dyDescent="0.2">
      <c r="A45" s="62"/>
      <c r="C45" s="111"/>
      <c r="D45" s="112"/>
      <c r="E45" s="113"/>
      <c r="F45" s="113"/>
      <c r="G45" s="113"/>
      <c r="H45" s="114"/>
      <c r="I45" s="113"/>
      <c r="J45" s="113"/>
      <c r="K45" s="113"/>
      <c r="L45" s="113"/>
      <c r="M45" s="85" t="str">
        <f t="shared" si="0"/>
        <v/>
      </c>
      <c r="N45" s="16"/>
      <c r="O45" s="85" t="str">
        <f t="shared" si="1"/>
        <v/>
      </c>
      <c r="P45" s="85">
        <f t="shared" si="2"/>
        <v>0</v>
      </c>
      <c r="Q45" s="85" t="str">
        <f t="shared" si="4"/>
        <v/>
      </c>
      <c r="R45" s="85" t="str">
        <f t="shared" si="3"/>
        <v/>
      </c>
    </row>
    <row r="46" spans="1:18" ht="17.45" customHeight="1" x14ac:dyDescent="0.2">
      <c r="C46" s="111"/>
      <c r="D46" s="112"/>
      <c r="E46" s="113"/>
      <c r="F46" s="113"/>
      <c r="G46" s="113"/>
      <c r="H46" s="114"/>
      <c r="I46" s="113"/>
      <c r="J46" s="113"/>
      <c r="K46" s="113"/>
      <c r="L46" s="113"/>
      <c r="M46" s="85" t="str">
        <f t="shared" si="0"/>
        <v/>
      </c>
      <c r="N46" s="16"/>
      <c r="O46" s="85" t="str">
        <f t="shared" si="1"/>
        <v/>
      </c>
      <c r="P46" s="85">
        <f t="shared" si="2"/>
        <v>0</v>
      </c>
      <c r="Q46" s="85" t="str">
        <f t="shared" si="4"/>
        <v/>
      </c>
      <c r="R46" s="85" t="str">
        <f t="shared" si="3"/>
        <v/>
      </c>
    </row>
    <row r="47" spans="1:18" ht="17.45" customHeight="1" x14ac:dyDescent="0.2">
      <c r="C47" s="111"/>
      <c r="D47" s="112"/>
      <c r="E47" s="113"/>
      <c r="F47" s="113"/>
      <c r="G47" s="113"/>
      <c r="H47" s="114"/>
      <c r="I47" s="113"/>
      <c r="J47" s="113"/>
      <c r="K47" s="113"/>
      <c r="L47" s="113"/>
      <c r="M47" s="85" t="str">
        <f t="shared" si="0"/>
        <v/>
      </c>
      <c r="N47" s="16"/>
      <c r="O47" s="85" t="str">
        <f t="shared" si="1"/>
        <v/>
      </c>
      <c r="P47" s="85">
        <f t="shared" si="2"/>
        <v>0</v>
      </c>
      <c r="Q47" s="85" t="str">
        <f t="shared" si="4"/>
        <v/>
      </c>
      <c r="R47" s="85" t="str">
        <f t="shared" si="3"/>
        <v/>
      </c>
    </row>
    <row r="48" spans="1:18" ht="17.45" customHeight="1" x14ac:dyDescent="0.2">
      <c r="C48" s="111"/>
      <c r="D48" s="112"/>
      <c r="E48" s="113"/>
      <c r="F48" s="113"/>
      <c r="G48" s="113"/>
      <c r="H48" s="114"/>
      <c r="I48" s="113"/>
      <c r="J48" s="113"/>
      <c r="K48" s="113"/>
      <c r="L48" s="113"/>
      <c r="M48" s="85" t="str">
        <f t="shared" si="0"/>
        <v/>
      </c>
      <c r="N48" s="16"/>
      <c r="O48" s="85" t="str">
        <f t="shared" si="1"/>
        <v/>
      </c>
      <c r="P48" s="85">
        <f t="shared" si="2"/>
        <v>0</v>
      </c>
      <c r="Q48" s="85" t="str">
        <f t="shared" si="4"/>
        <v/>
      </c>
      <c r="R48" s="85" t="str">
        <f t="shared" si="3"/>
        <v/>
      </c>
    </row>
    <row r="49" spans="3:18" ht="17.45" customHeight="1" x14ac:dyDescent="0.2">
      <c r="C49" s="111"/>
      <c r="D49" s="112"/>
      <c r="E49" s="113"/>
      <c r="F49" s="113"/>
      <c r="G49" s="113"/>
      <c r="H49" s="114"/>
      <c r="I49" s="113"/>
      <c r="J49" s="113"/>
      <c r="K49" s="113"/>
      <c r="L49" s="113"/>
      <c r="M49" s="85" t="str">
        <f t="shared" si="0"/>
        <v/>
      </c>
      <c r="N49" s="16"/>
      <c r="O49" s="85" t="str">
        <f t="shared" si="1"/>
        <v/>
      </c>
      <c r="P49" s="85">
        <f t="shared" si="2"/>
        <v>0</v>
      </c>
      <c r="Q49" s="85" t="str">
        <f t="shared" si="4"/>
        <v/>
      </c>
      <c r="R49" s="85" t="str">
        <f t="shared" si="3"/>
        <v/>
      </c>
    </row>
    <row r="50" spans="3:18" ht="17.45" customHeight="1" x14ac:dyDescent="0.2">
      <c r="C50" s="111"/>
      <c r="D50" s="112"/>
      <c r="E50" s="113"/>
      <c r="F50" s="113"/>
      <c r="G50" s="113"/>
      <c r="H50" s="114"/>
      <c r="I50" s="113"/>
      <c r="J50" s="113"/>
      <c r="K50" s="113"/>
      <c r="L50" s="113"/>
      <c r="M50" s="85" t="str">
        <f t="shared" si="0"/>
        <v/>
      </c>
      <c r="N50" s="16"/>
      <c r="O50" s="85" t="str">
        <f t="shared" si="1"/>
        <v/>
      </c>
      <c r="P50" s="85">
        <f t="shared" si="2"/>
        <v>0</v>
      </c>
      <c r="Q50" s="85" t="str">
        <f t="shared" si="4"/>
        <v/>
      </c>
      <c r="R50" s="85" t="str">
        <f t="shared" si="3"/>
        <v/>
      </c>
    </row>
    <row r="51" spans="3:18" ht="17.45" customHeight="1" x14ac:dyDescent="0.2">
      <c r="C51" s="111"/>
      <c r="D51" s="112"/>
      <c r="E51" s="113"/>
      <c r="F51" s="113"/>
      <c r="G51" s="113"/>
      <c r="H51" s="114"/>
      <c r="I51" s="113"/>
      <c r="J51" s="113"/>
      <c r="K51" s="113"/>
      <c r="L51" s="113"/>
      <c r="M51" s="85" t="str">
        <f t="shared" si="0"/>
        <v/>
      </c>
      <c r="N51" s="16"/>
      <c r="O51" s="85" t="str">
        <f t="shared" si="1"/>
        <v/>
      </c>
      <c r="P51" s="85">
        <f t="shared" si="2"/>
        <v>0</v>
      </c>
      <c r="Q51" s="85" t="str">
        <f t="shared" si="4"/>
        <v/>
      </c>
      <c r="R51" s="85" t="str">
        <f t="shared" si="3"/>
        <v/>
      </c>
    </row>
    <row r="52" spans="3:18" ht="17.45" customHeight="1" x14ac:dyDescent="0.2">
      <c r="C52" s="111"/>
      <c r="D52" s="112"/>
      <c r="E52" s="113"/>
      <c r="F52" s="113"/>
      <c r="G52" s="113"/>
      <c r="H52" s="114"/>
      <c r="I52" s="113"/>
      <c r="J52" s="113"/>
      <c r="K52" s="113"/>
      <c r="L52" s="113"/>
      <c r="M52" s="85" t="str">
        <f t="shared" si="0"/>
        <v/>
      </c>
      <c r="N52" s="16"/>
      <c r="O52" s="85" t="str">
        <f t="shared" si="1"/>
        <v/>
      </c>
      <c r="P52" s="85">
        <f t="shared" si="2"/>
        <v>0</v>
      </c>
      <c r="Q52" s="85" t="str">
        <f t="shared" si="4"/>
        <v/>
      </c>
      <c r="R52" s="85" t="str">
        <f t="shared" si="3"/>
        <v/>
      </c>
    </row>
    <row r="53" spans="3:18" ht="17.45" customHeight="1" x14ac:dyDescent="0.2">
      <c r="C53" s="111"/>
      <c r="D53" s="112"/>
      <c r="E53" s="113"/>
      <c r="F53" s="113"/>
      <c r="G53" s="113"/>
      <c r="H53" s="114"/>
      <c r="I53" s="113"/>
      <c r="J53" s="113"/>
      <c r="K53" s="113"/>
      <c r="L53" s="113"/>
      <c r="M53" s="85" t="str">
        <f t="shared" si="0"/>
        <v/>
      </c>
      <c r="N53" s="16"/>
      <c r="O53" s="85" t="str">
        <f t="shared" si="1"/>
        <v/>
      </c>
      <c r="P53" s="85">
        <f t="shared" si="2"/>
        <v>0</v>
      </c>
      <c r="Q53" s="85" t="str">
        <f t="shared" si="4"/>
        <v/>
      </c>
      <c r="R53" s="85" t="str">
        <f t="shared" si="3"/>
        <v/>
      </c>
    </row>
    <row r="54" spans="3:18" ht="17.45" customHeight="1" x14ac:dyDescent="0.2">
      <c r="C54" s="111"/>
      <c r="D54" s="112"/>
      <c r="E54" s="113"/>
      <c r="F54" s="113"/>
      <c r="G54" s="113"/>
      <c r="H54" s="114"/>
      <c r="I54" s="113"/>
      <c r="J54" s="113"/>
      <c r="K54" s="113"/>
      <c r="L54" s="113"/>
      <c r="M54" s="85" t="str">
        <f t="shared" si="0"/>
        <v/>
      </c>
      <c r="O54" s="85" t="str">
        <f t="shared" si="1"/>
        <v/>
      </c>
      <c r="P54" s="85">
        <f t="shared" si="2"/>
        <v>0</v>
      </c>
      <c r="Q54" s="85" t="str">
        <f t="shared" si="4"/>
        <v/>
      </c>
      <c r="R54" s="85" t="str">
        <f t="shared" si="3"/>
        <v/>
      </c>
    </row>
    <row r="55" spans="3:18" ht="17.45" customHeight="1" x14ac:dyDescent="0.2">
      <c r="C55" s="111"/>
      <c r="D55" s="112"/>
      <c r="E55" s="113"/>
      <c r="F55" s="113"/>
      <c r="G55" s="113"/>
      <c r="H55" s="114"/>
      <c r="I55" s="113"/>
      <c r="J55" s="113"/>
      <c r="K55" s="113"/>
      <c r="L55" s="113"/>
      <c r="M55" s="85" t="str">
        <f t="shared" si="0"/>
        <v/>
      </c>
      <c r="O55" s="85" t="str">
        <f t="shared" si="1"/>
        <v/>
      </c>
      <c r="P55" s="85">
        <f t="shared" si="2"/>
        <v>0</v>
      </c>
      <c r="Q55" s="85" t="str">
        <f t="shared" si="4"/>
        <v/>
      </c>
      <c r="R55" s="85" t="str">
        <f t="shared" si="3"/>
        <v/>
      </c>
    </row>
    <row r="56" spans="3:18" ht="17.45" customHeight="1" x14ac:dyDescent="0.2">
      <c r="C56" s="111"/>
      <c r="D56" s="112"/>
      <c r="E56" s="113"/>
      <c r="F56" s="113"/>
      <c r="G56" s="113"/>
      <c r="H56" s="114"/>
      <c r="I56" s="113"/>
      <c r="J56" s="113"/>
      <c r="K56" s="113"/>
      <c r="L56" s="113"/>
      <c r="M56" s="85" t="str">
        <f t="shared" si="0"/>
        <v/>
      </c>
      <c r="O56" s="85" t="str">
        <f t="shared" si="1"/>
        <v/>
      </c>
      <c r="P56" s="85">
        <f t="shared" si="2"/>
        <v>0</v>
      </c>
      <c r="Q56" s="85" t="str">
        <f t="shared" si="4"/>
        <v/>
      </c>
      <c r="R56" s="85" t="str">
        <f t="shared" si="3"/>
        <v/>
      </c>
    </row>
    <row r="57" spans="3:18" ht="17.45" customHeight="1" x14ac:dyDescent="0.2">
      <c r="C57" s="111"/>
      <c r="D57" s="112"/>
      <c r="E57" s="113"/>
      <c r="F57" s="113"/>
      <c r="G57" s="113"/>
      <c r="H57" s="114"/>
      <c r="I57" s="113"/>
      <c r="J57" s="113"/>
      <c r="K57" s="113"/>
      <c r="L57" s="113"/>
      <c r="M57" s="85" t="str">
        <f t="shared" si="0"/>
        <v/>
      </c>
      <c r="O57" s="85" t="str">
        <f t="shared" si="1"/>
        <v/>
      </c>
      <c r="P57" s="85">
        <f t="shared" si="2"/>
        <v>0</v>
      </c>
      <c r="Q57" s="85" t="str">
        <f t="shared" si="4"/>
        <v/>
      </c>
      <c r="R57" s="85" t="str">
        <f t="shared" si="3"/>
        <v/>
      </c>
    </row>
    <row r="58" spans="3:18" ht="17.45" customHeight="1" x14ac:dyDescent="0.2">
      <c r="C58" s="111"/>
      <c r="D58" s="112"/>
      <c r="E58" s="113"/>
      <c r="F58" s="113"/>
      <c r="G58" s="113"/>
      <c r="H58" s="114"/>
      <c r="I58" s="113"/>
      <c r="J58" s="113"/>
      <c r="K58" s="113"/>
      <c r="L58" s="113"/>
      <c r="M58" s="85" t="str">
        <f t="shared" si="0"/>
        <v/>
      </c>
      <c r="O58" s="85" t="str">
        <f t="shared" si="1"/>
        <v/>
      </c>
      <c r="P58" s="85">
        <f t="shared" si="2"/>
        <v>0</v>
      </c>
      <c r="Q58" s="85" t="str">
        <f t="shared" si="4"/>
        <v/>
      </c>
      <c r="R58" s="85" t="str">
        <f t="shared" si="3"/>
        <v/>
      </c>
    </row>
    <row r="59" spans="3:18" ht="17.45" customHeight="1" x14ac:dyDescent="0.2">
      <c r="C59" s="111"/>
      <c r="D59" s="112"/>
      <c r="E59" s="113"/>
      <c r="F59" s="113"/>
      <c r="G59" s="113"/>
      <c r="H59" s="114"/>
      <c r="I59" s="113"/>
      <c r="J59" s="113"/>
      <c r="K59" s="113"/>
      <c r="L59" s="113"/>
      <c r="M59" s="85" t="str">
        <f t="shared" si="0"/>
        <v/>
      </c>
      <c r="O59" s="85" t="str">
        <f t="shared" si="1"/>
        <v/>
      </c>
      <c r="P59" s="85">
        <f t="shared" si="2"/>
        <v>0</v>
      </c>
      <c r="Q59" s="85" t="str">
        <f t="shared" si="4"/>
        <v/>
      </c>
      <c r="R59" s="85" t="str">
        <f t="shared" si="3"/>
        <v/>
      </c>
    </row>
    <row r="60" spans="3:18" ht="17.45" customHeight="1" x14ac:dyDescent="0.2">
      <c r="C60" s="111"/>
      <c r="D60" s="112"/>
      <c r="E60" s="113"/>
      <c r="F60" s="113"/>
      <c r="G60" s="113"/>
      <c r="H60" s="114"/>
      <c r="I60" s="113"/>
      <c r="J60" s="113"/>
      <c r="K60" s="113"/>
      <c r="L60" s="113"/>
      <c r="M60" s="85" t="str">
        <f t="shared" si="0"/>
        <v/>
      </c>
      <c r="O60" s="85" t="str">
        <f t="shared" si="1"/>
        <v/>
      </c>
      <c r="P60" s="85">
        <f t="shared" si="2"/>
        <v>0</v>
      </c>
      <c r="Q60" s="85" t="str">
        <f t="shared" si="4"/>
        <v/>
      </c>
      <c r="R60" s="85" t="str">
        <f t="shared" si="3"/>
        <v/>
      </c>
    </row>
    <row r="61" spans="3:18" ht="17.45" customHeight="1" x14ac:dyDescent="0.2">
      <c r="C61" s="111"/>
      <c r="D61" s="112"/>
      <c r="E61" s="113"/>
      <c r="F61" s="113"/>
      <c r="G61" s="113"/>
      <c r="H61" s="114"/>
      <c r="I61" s="113"/>
      <c r="J61" s="113"/>
      <c r="K61" s="113"/>
      <c r="L61" s="113"/>
      <c r="M61" s="85" t="str">
        <f t="shared" si="0"/>
        <v/>
      </c>
      <c r="O61" s="85" t="str">
        <f t="shared" si="1"/>
        <v/>
      </c>
      <c r="P61" s="85">
        <f t="shared" si="2"/>
        <v>0</v>
      </c>
      <c r="Q61" s="85" t="str">
        <f t="shared" si="4"/>
        <v/>
      </c>
      <c r="R61" s="85" t="str">
        <f t="shared" si="3"/>
        <v/>
      </c>
    </row>
    <row r="62" spans="3:18" ht="17.45" customHeight="1" x14ac:dyDescent="0.2">
      <c r="C62" s="111"/>
      <c r="D62" s="112"/>
      <c r="E62" s="113"/>
      <c r="F62" s="113"/>
      <c r="G62" s="113"/>
      <c r="H62" s="114"/>
      <c r="I62" s="113"/>
      <c r="J62" s="113"/>
      <c r="K62" s="113"/>
      <c r="L62" s="113"/>
      <c r="M62" s="85" t="str">
        <f t="shared" si="0"/>
        <v/>
      </c>
      <c r="O62" s="85" t="str">
        <f t="shared" si="1"/>
        <v/>
      </c>
      <c r="P62" s="85">
        <f t="shared" si="2"/>
        <v>0</v>
      </c>
      <c r="Q62" s="85" t="str">
        <f t="shared" si="4"/>
        <v/>
      </c>
      <c r="R62" s="85" t="str">
        <f t="shared" si="3"/>
        <v/>
      </c>
    </row>
    <row r="63" spans="3:18" ht="17.45" customHeight="1" x14ac:dyDescent="0.2">
      <c r="C63" s="111"/>
      <c r="D63" s="112"/>
      <c r="E63" s="113"/>
      <c r="F63" s="113"/>
      <c r="G63" s="113"/>
      <c r="H63" s="114"/>
      <c r="I63" s="113"/>
      <c r="J63" s="113"/>
      <c r="K63" s="113"/>
      <c r="L63" s="113"/>
      <c r="M63" s="85" t="str">
        <f t="shared" si="0"/>
        <v/>
      </c>
      <c r="O63" s="85" t="str">
        <f t="shared" si="1"/>
        <v/>
      </c>
      <c r="P63" s="85">
        <f t="shared" si="2"/>
        <v>0</v>
      </c>
      <c r="Q63" s="85" t="str">
        <f t="shared" si="4"/>
        <v/>
      </c>
      <c r="R63" s="85" t="str">
        <f t="shared" si="3"/>
        <v/>
      </c>
    </row>
    <row r="64" spans="3:18" ht="17.45" customHeight="1" x14ac:dyDescent="0.2">
      <c r="C64" s="111"/>
      <c r="D64" s="112"/>
      <c r="E64" s="113"/>
      <c r="F64" s="113"/>
      <c r="G64" s="113"/>
      <c r="H64" s="114"/>
      <c r="I64" s="113"/>
      <c r="J64" s="113"/>
      <c r="K64" s="113"/>
      <c r="L64" s="113"/>
      <c r="M64" s="85" t="str">
        <f t="shared" si="0"/>
        <v/>
      </c>
      <c r="O64" s="85" t="str">
        <f t="shared" si="1"/>
        <v/>
      </c>
      <c r="P64" s="85">
        <f t="shared" si="2"/>
        <v>0</v>
      </c>
      <c r="Q64" s="85" t="str">
        <f t="shared" si="4"/>
        <v/>
      </c>
      <c r="R64" s="85" t="str">
        <f t="shared" si="3"/>
        <v/>
      </c>
    </row>
    <row r="65" spans="3:18" ht="17.45" customHeight="1" x14ac:dyDescent="0.2">
      <c r="C65" s="111"/>
      <c r="D65" s="112"/>
      <c r="E65" s="113"/>
      <c r="F65" s="113"/>
      <c r="G65" s="113"/>
      <c r="H65" s="114"/>
      <c r="I65" s="113"/>
      <c r="J65" s="113"/>
      <c r="K65" s="113"/>
      <c r="L65" s="113"/>
      <c r="M65" s="85" t="str">
        <f t="shared" si="0"/>
        <v/>
      </c>
      <c r="O65" s="85" t="str">
        <f t="shared" si="1"/>
        <v/>
      </c>
      <c r="P65" s="85">
        <f t="shared" si="2"/>
        <v>0</v>
      </c>
      <c r="Q65" s="85" t="str">
        <f t="shared" si="4"/>
        <v/>
      </c>
      <c r="R65" s="85" t="str">
        <f t="shared" si="3"/>
        <v/>
      </c>
    </row>
    <row r="66" spans="3:18" ht="17.45" customHeight="1" x14ac:dyDescent="0.2">
      <c r="C66" s="111"/>
      <c r="D66" s="112"/>
      <c r="E66" s="113"/>
      <c r="F66" s="113"/>
      <c r="G66" s="113"/>
      <c r="H66" s="114"/>
      <c r="I66" s="113"/>
      <c r="J66" s="113"/>
      <c r="K66" s="113"/>
      <c r="L66" s="113"/>
      <c r="M66" s="85" t="str">
        <f t="shared" si="0"/>
        <v/>
      </c>
      <c r="O66" s="85" t="str">
        <f t="shared" si="1"/>
        <v/>
      </c>
      <c r="P66" s="85">
        <f t="shared" si="2"/>
        <v>0</v>
      </c>
      <c r="Q66" s="85" t="str">
        <f t="shared" si="4"/>
        <v/>
      </c>
      <c r="R66" s="85" t="str">
        <f t="shared" si="3"/>
        <v/>
      </c>
    </row>
    <row r="67" spans="3:18" ht="17.45" customHeight="1" x14ac:dyDescent="0.2">
      <c r="C67" s="111"/>
      <c r="D67" s="112"/>
      <c r="E67" s="113"/>
      <c r="F67" s="113"/>
      <c r="G67" s="113"/>
      <c r="H67" s="114"/>
      <c r="I67" s="113"/>
      <c r="J67" s="113"/>
      <c r="K67" s="113"/>
      <c r="L67" s="113"/>
      <c r="M67" s="85" t="str">
        <f t="shared" si="0"/>
        <v/>
      </c>
      <c r="O67" s="85" t="str">
        <f t="shared" si="1"/>
        <v/>
      </c>
      <c r="P67" s="85">
        <f t="shared" si="2"/>
        <v>0</v>
      </c>
      <c r="Q67" s="85" t="str">
        <f t="shared" si="4"/>
        <v/>
      </c>
      <c r="R67" s="85" t="str">
        <f t="shared" si="3"/>
        <v/>
      </c>
    </row>
    <row r="68" spans="3:18" ht="17.45" customHeight="1" x14ac:dyDescent="0.2">
      <c r="C68" s="111"/>
      <c r="D68" s="112"/>
      <c r="E68" s="113"/>
      <c r="F68" s="113"/>
      <c r="G68" s="113"/>
      <c r="H68" s="114"/>
      <c r="I68" s="113"/>
      <c r="J68" s="113"/>
      <c r="K68" s="113"/>
      <c r="L68" s="113"/>
      <c r="M68" s="85" t="str">
        <f t="shared" si="0"/>
        <v/>
      </c>
      <c r="O68" s="85" t="str">
        <f t="shared" si="1"/>
        <v/>
      </c>
      <c r="P68" s="85">
        <f t="shared" si="2"/>
        <v>0</v>
      </c>
      <c r="Q68" s="85" t="str">
        <f t="shared" si="4"/>
        <v/>
      </c>
      <c r="R68" s="85" t="str">
        <f t="shared" si="3"/>
        <v/>
      </c>
    </row>
    <row r="69" spans="3:18" ht="17.45" customHeight="1" x14ac:dyDescent="0.2">
      <c r="C69" s="111"/>
      <c r="D69" s="112"/>
      <c r="E69" s="113"/>
      <c r="F69" s="113"/>
      <c r="G69" s="113"/>
      <c r="H69" s="114"/>
      <c r="I69" s="113"/>
      <c r="J69" s="113"/>
      <c r="K69" s="113"/>
      <c r="L69" s="113"/>
      <c r="M69" s="85" t="str">
        <f t="shared" si="0"/>
        <v/>
      </c>
      <c r="O69" s="85" t="str">
        <f t="shared" si="1"/>
        <v/>
      </c>
      <c r="P69" s="85">
        <f t="shared" si="2"/>
        <v>0</v>
      </c>
      <c r="Q69" s="85" t="str">
        <f t="shared" si="4"/>
        <v/>
      </c>
      <c r="R69" s="85" t="str">
        <f t="shared" si="3"/>
        <v/>
      </c>
    </row>
    <row r="70" spans="3:18" ht="17.45" customHeight="1" x14ac:dyDescent="0.2">
      <c r="C70" s="111"/>
      <c r="D70" s="112"/>
      <c r="E70" s="113"/>
      <c r="F70" s="113"/>
      <c r="G70" s="113"/>
      <c r="H70" s="114"/>
      <c r="I70" s="113"/>
      <c r="J70" s="113"/>
      <c r="K70" s="113"/>
      <c r="L70" s="113"/>
      <c r="M70" s="85" t="str">
        <f t="shared" si="0"/>
        <v/>
      </c>
      <c r="O70" s="85" t="str">
        <f t="shared" si="1"/>
        <v/>
      </c>
      <c r="P70" s="85">
        <f t="shared" si="2"/>
        <v>0</v>
      </c>
      <c r="Q70" s="85" t="str">
        <f t="shared" si="4"/>
        <v/>
      </c>
      <c r="R70" s="85" t="str">
        <f t="shared" si="3"/>
        <v/>
      </c>
    </row>
    <row r="71" spans="3:18" ht="17.45" customHeight="1" x14ac:dyDescent="0.2">
      <c r="C71" s="111"/>
      <c r="D71" s="112"/>
      <c r="E71" s="113"/>
      <c r="F71" s="113"/>
      <c r="G71" s="113"/>
      <c r="H71" s="114"/>
      <c r="I71" s="113"/>
      <c r="J71" s="113"/>
      <c r="K71" s="113"/>
      <c r="L71" s="113"/>
      <c r="M71" s="85" t="str">
        <f t="shared" si="0"/>
        <v/>
      </c>
      <c r="O71" s="85" t="str">
        <f t="shared" si="1"/>
        <v/>
      </c>
      <c r="P71" s="85">
        <f t="shared" si="2"/>
        <v>0</v>
      </c>
      <c r="Q71" s="85" t="str">
        <f t="shared" si="4"/>
        <v/>
      </c>
      <c r="R71" s="85" t="str">
        <f t="shared" si="3"/>
        <v/>
      </c>
    </row>
    <row r="72" spans="3:18" ht="17.45" customHeight="1" x14ac:dyDescent="0.2">
      <c r="C72" s="111"/>
      <c r="D72" s="112"/>
      <c r="E72" s="113"/>
      <c r="F72" s="113"/>
      <c r="G72" s="113"/>
      <c r="H72" s="114"/>
      <c r="I72" s="113"/>
      <c r="J72" s="113"/>
      <c r="K72" s="113"/>
      <c r="L72" s="113"/>
      <c r="M72" s="85" t="str">
        <f t="shared" si="0"/>
        <v/>
      </c>
      <c r="O72" s="85" t="str">
        <f t="shared" si="1"/>
        <v/>
      </c>
      <c r="P72" s="85">
        <f t="shared" si="2"/>
        <v>0</v>
      </c>
      <c r="Q72" s="85" t="str">
        <f t="shared" si="4"/>
        <v/>
      </c>
      <c r="R72" s="85" t="str">
        <f t="shared" si="3"/>
        <v/>
      </c>
    </row>
    <row r="73" spans="3:18" ht="17.45" customHeight="1" x14ac:dyDescent="0.2">
      <c r="C73" s="111"/>
      <c r="D73" s="112"/>
      <c r="E73" s="113"/>
      <c r="F73" s="113"/>
      <c r="G73" s="113"/>
      <c r="H73" s="114"/>
      <c r="I73" s="113"/>
      <c r="J73" s="113"/>
      <c r="K73" s="113"/>
      <c r="L73" s="113"/>
      <c r="M73" s="85" t="str">
        <f t="shared" si="0"/>
        <v/>
      </c>
      <c r="O73" s="85" t="str">
        <f t="shared" si="1"/>
        <v/>
      </c>
      <c r="P73" s="85">
        <f t="shared" si="2"/>
        <v>0</v>
      </c>
      <c r="Q73" s="85" t="str">
        <f t="shared" si="4"/>
        <v/>
      </c>
      <c r="R73" s="85" t="str">
        <f t="shared" si="3"/>
        <v/>
      </c>
    </row>
    <row r="74" spans="3:18" ht="17.45" customHeight="1" x14ac:dyDescent="0.2">
      <c r="C74" s="111"/>
      <c r="D74" s="112"/>
      <c r="E74" s="113"/>
      <c r="F74" s="113"/>
      <c r="G74" s="113"/>
      <c r="H74" s="114"/>
      <c r="I74" s="113"/>
      <c r="J74" s="113"/>
      <c r="K74" s="113"/>
      <c r="L74" s="113"/>
      <c r="M74" s="85" t="str">
        <f t="shared" si="0"/>
        <v/>
      </c>
      <c r="O74" s="85" t="str">
        <f t="shared" si="1"/>
        <v/>
      </c>
      <c r="P74" s="85">
        <f t="shared" si="2"/>
        <v>0</v>
      </c>
      <c r="Q74" s="85" t="str">
        <f t="shared" si="4"/>
        <v/>
      </c>
      <c r="R74" s="85" t="str">
        <f t="shared" si="3"/>
        <v/>
      </c>
    </row>
    <row r="75" spans="3:18" ht="17.45" customHeight="1" x14ac:dyDescent="0.2">
      <c r="C75" s="111"/>
      <c r="D75" s="112"/>
      <c r="E75" s="113"/>
      <c r="F75" s="113"/>
      <c r="G75" s="113"/>
      <c r="H75" s="114"/>
      <c r="I75" s="113"/>
      <c r="J75" s="113"/>
      <c r="K75" s="113"/>
      <c r="L75" s="113"/>
      <c r="M75" s="85" t="str">
        <f t="shared" si="0"/>
        <v/>
      </c>
      <c r="O75" s="85" t="str">
        <f t="shared" si="1"/>
        <v/>
      </c>
      <c r="P75" s="85">
        <f t="shared" si="2"/>
        <v>0</v>
      </c>
      <c r="Q75" s="85" t="str">
        <f t="shared" si="4"/>
        <v/>
      </c>
      <c r="R75" s="85" t="str">
        <f t="shared" si="3"/>
        <v/>
      </c>
    </row>
    <row r="76" spans="3:18" ht="17.45" customHeight="1" x14ac:dyDescent="0.2">
      <c r="C76" s="111"/>
      <c r="D76" s="112"/>
      <c r="E76" s="113"/>
      <c r="F76" s="113"/>
      <c r="G76" s="113"/>
      <c r="H76" s="114"/>
      <c r="I76" s="113"/>
      <c r="J76" s="113"/>
      <c r="K76" s="113"/>
      <c r="L76" s="113"/>
      <c r="M76" s="85" t="str">
        <f t="shared" si="0"/>
        <v/>
      </c>
      <c r="O76" s="85" t="str">
        <f t="shared" si="1"/>
        <v/>
      </c>
      <c r="P76" s="85">
        <f t="shared" si="2"/>
        <v>0</v>
      </c>
      <c r="Q76" s="85" t="str">
        <f t="shared" si="4"/>
        <v/>
      </c>
      <c r="R76" s="85" t="str">
        <f t="shared" si="3"/>
        <v/>
      </c>
    </row>
    <row r="77" spans="3:18" ht="17.45" customHeight="1" x14ac:dyDescent="0.2">
      <c r="C77" s="111"/>
      <c r="D77" s="112"/>
      <c r="E77" s="113"/>
      <c r="F77" s="113"/>
      <c r="G77" s="113"/>
      <c r="H77" s="114"/>
      <c r="I77" s="113"/>
      <c r="J77" s="113"/>
      <c r="K77" s="113"/>
      <c r="L77" s="113"/>
      <c r="M77" s="85" t="str">
        <f t="shared" si="0"/>
        <v/>
      </c>
      <c r="O77" s="85" t="str">
        <f t="shared" si="1"/>
        <v/>
      </c>
      <c r="P77" s="85">
        <f t="shared" si="2"/>
        <v>0</v>
      </c>
      <c r="Q77" s="85" t="str">
        <f t="shared" si="4"/>
        <v/>
      </c>
      <c r="R77" s="85" t="str">
        <f t="shared" si="3"/>
        <v/>
      </c>
    </row>
    <row r="78" spans="3:18" ht="17.45" customHeight="1" x14ac:dyDescent="0.2">
      <c r="C78" s="111"/>
      <c r="D78" s="112"/>
      <c r="E78" s="113"/>
      <c r="F78" s="113"/>
      <c r="G78" s="113"/>
      <c r="H78" s="114"/>
      <c r="I78" s="113"/>
      <c r="J78" s="113"/>
      <c r="K78" s="113"/>
      <c r="L78" s="113"/>
      <c r="M78" s="85" t="str">
        <f t="shared" si="0"/>
        <v/>
      </c>
      <c r="O78" s="85" t="str">
        <f t="shared" si="1"/>
        <v/>
      </c>
      <c r="P78" s="85">
        <f t="shared" ref="P78:P141" si="5">IF($H78=0%,G78,"")</f>
        <v>0</v>
      </c>
      <c r="Q78" s="85" t="str">
        <f t="shared" si="4"/>
        <v/>
      </c>
      <c r="R78" s="85" t="str">
        <f t="shared" si="3"/>
        <v/>
      </c>
    </row>
    <row r="79" spans="3:18" ht="17.45" customHeight="1" x14ac:dyDescent="0.2">
      <c r="C79" s="111"/>
      <c r="D79" s="112"/>
      <c r="E79" s="113"/>
      <c r="F79" s="113"/>
      <c r="G79" s="113"/>
      <c r="H79" s="114"/>
      <c r="I79" s="113"/>
      <c r="J79" s="113"/>
      <c r="K79" s="113"/>
      <c r="L79" s="113"/>
      <c r="M79" s="85" t="str">
        <f t="shared" ref="M79:M142" si="6">IF(G79&amp;I79&amp;J79&amp;K79&amp;L79="","",G79+I79+J79-K79-L79)</f>
        <v/>
      </c>
      <c r="O79" s="85" t="str">
        <f t="shared" ref="O79:O142" si="7">IF($H79="E",G79,"")</f>
        <v/>
      </c>
      <c r="P79" s="85">
        <f t="shared" si="5"/>
        <v>0</v>
      </c>
      <c r="Q79" s="85" t="str">
        <f t="shared" si="4"/>
        <v/>
      </c>
      <c r="R79" s="85" t="str">
        <f t="shared" si="3"/>
        <v/>
      </c>
    </row>
    <row r="80" spans="3:18" ht="17.45" customHeight="1" x14ac:dyDescent="0.2">
      <c r="C80" s="111"/>
      <c r="D80" s="112"/>
      <c r="E80" s="113"/>
      <c r="F80" s="113"/>
      <c r="G80" s="113"/>
      <c r="H80" s="114"/>
      <c r="I80" s="113"/>
      <c r="J80" s="113"/>
      <c r="K80" s="113"/>
      <c r="L80" s="113"/>
      <c r="M80" s="85" t="str">
        <f t="shared" si="6"/>
        <v/>
      </c>
      <c r="O80" s="85" t="str">
        <f t="shared" si="7"/>
        <v/>
      </c>
      <c r="P80" s="85">
        <f t="shared" si="5"/>
        <v>0</v>
      </c>
      <c r="Q80" s="85" t="str">
        <f t="shared" ref="Q80:Q143" si="8">IF(OR($H80=2%,$H80=6%,$H80=8%),$I80/$H80,IF($H80="0% Decreto",G80,""))</f>
        <v/>
      </c>
      <c r="R80" s="85" t="str">
        <f t="shared" ref="R80:R143" si="9">IF(OR($H80=15%,$H80=16%),$I80/$H80,"")</f>
        <v/>
      </c>
    </row>
    <row r="81" spans="3:18" ht="17.45" customHeight="1" x14ac:dyDescent="0.2">
      <c r="C81" s="111"/>
      <c r="D81" s="112"/>
      <c r="E81" s="113"/>
      <c r="F81" s="113"/>
      <c r="G81" s="113"/>
      <c r="H81" s="114"/>
      <c r="I81" s="113"/>
      <c r="J81" s="113"/>
      <c r="K81" s="113"/>
      <c r="L81" s="113"/>
      <c r="M81" s="85" t="str">
        <f t="shared" si="6"/>
        <v/>
      </c>
      <c r="O81" s="85" t="str">
        <f t="shared" si="7"/>
        <v/>
      </c>
      <c r="P81" s="85">
        <f t="shared" si="5"/>
        <v>0</v>
      </c>
      <c r="Q81" s="85" t="str">
        <f t="shared" si="8"/>
        <v/>
      </c>
      <c r="R81" s="85" t="str">
        <f t="shared" si="9"/>
        <v/>
      </c>
    </row>
    <row r="82" spans="3:18" ht="17.45" customHeight="1" x14ac:dyDescent="0.2">
      <c r="C82" s="111"/>
      <c r="D82" s="112"/>
      <c r="E82" s="113"/>
      <c r="F82" s="113"/>
      <c r="G82" s="113"/>
      <c r="H82" s="114"/>
      <c r="I82" s="113"/>
      <c r="J82" s="113"/>
      <c r="K82" s="113"/>
      <c r="L82" s="113"/>
      <c r="M82" s="85" t="str">
        <f t="shared" si="6"/>
        <v/>
      </c>
      <c r="O82" s="85" t="str">
        <f t="shared" si="7"/>
        <v/>
      </c>
      <c r="P82" s="85">
        <f t="shared" si="5"/>
        <v>0</v>
      </c>
      <c r="Q82" s="85" t="str">
        <f t="shared" si="8"/>
        <v/>
      </c>
      <c r="R82" s="85" t="str">
        <f t="shared" si="9"/>
        <v/>
      </c>
    </row>
    <row r="83" spans="3:18" ht="17.45" customHeight="1" x14ac:dyDescent="0.2">
      <c r="C83" s="111"/>
      <c r="D83" s="112"/>
      <c r="E83" s="113"/>
      <c r="F83" s="113"/>
      <c r="G83" s="113"/>
      <c r="H83" s="114"/>
      <c r="I83" s="113"/>
      <c r="J83" s="113"/>
      <c r="K83" s="113"/>
      <c r="L83" s="113"/>
      <c r="M83" s="85" t="str">
        <f t="shared" si="6"/>
        <v/>
      </c>
      <c r="O83" s="85" t="str">
        <f t="shared" si="7"/>
        <v/>
      </c>
      <c r="P83" s="85">
        <f t="shared" si="5"/>
        <v>0</v>
      </c>
      <c r="Q83" s="85" t="str">
        <f t="shared" si="8"/>
        <v/>
      </c>
      <c r="R83" s="85" t="str">
        <f t="shared" si="9"/>
        <v/>
      </c>
    </row>
    <row r="84" spans="3:18" ht="17.45" customHeight="1" x14ac:dyDescent="0.2">
      <c r="C84" s="111"/>
      <c r="D84" s="112"/>
      <c r="E84" s="113"/>
      <c r="F84" s="113"/>
      <c r="G84" s="113"/>
      <c r="H84" s="114"/>
      <c r="I84" s="113"/>
      <c r="J84" s="113"/>
      <c r="K84" s="113"/>
      <c r="L84" s="113"/>
      <c r="M84" s="85" t="str">
        <f t="shared" si="6"/>
        <v/>
      </c>
      <c r="O84" s="85" t="str">
        <f t="shared" si="7"/>
        <v/>
      </c>
      <c r="P84" s="85">
        <f t="shared" si="5"/>
        <v>0</v>
      </c>
      <c r="Q84" s="85" t="str">
        <f t="shared" si="8"/>
        <v/>
      </c>
      <c r="R84" s="85" t="str">
        <f t="shared" si="9"/>
        <v/>
      </c>
    </row>
    <row r="85" spans="3:18" ht="17.45" customHeight="1" x14ac:dyDescent="0.2">
      <c r="C85" s="111"/>
      <c r="D85" s="112"/>
      <c r="E85" s="113"/>
      <c r="F85" s="113"/>
      <c r="G85" s="113"/>
      <c r="H85" s="114"/>
      <c r="I85" s="113"/>
      <c r="J85" s="113"/>
      <c r="K85" s="113"/>
      <c r="L85" s="113"/>
      <c r="M85" s="85" t="str">
        <f t="shared" si="6"/>
        <v/>
      </c>
      <c r="O85" s="85" t="str">
        <f t="shared" si="7"/>
        <v/>
      </c>
      <c r="P85" s="85">
        <f t="shared" si="5"/>
        <v>0</v>
      </c>
      <c r="Q85" s="85" t="str">
        <f t="shared" si="8"/>
        <v/>
      </c>
      <c r="R85" s="85" t="str">
        <f t="shared" si="9"/>
        <v/>
      </c>
    </row>
    <row r="86" spans="3:18" ht="17.45" customHeight="1" x14ac:dyDescent="0.2">
      <c r="C86" s="111"/>
      <c r="D86" s="112"/>
      <c r="E86" s="113"/>
      <c r="F86" s="113"/>
      <c r="G86" s="113"/>
      <c r="H86" s="114"/>
      <c r="I86" s="113"/>
      <c r="J86" s="113"/>
      <c r="K86" s="113"/>
      <c r="L86" s="113"/>
      <c r="M86" s="85" t="str">
        <f t="shared" si="6"/>
        <v/>
      </c>
      <c r="O86" s="85" t="str">
        <f t="shared" si="7"/>
        <v/>
      </c>
      <c r="P86" s="85">
        <f t="shared" si="5"/>
        <v>0</v>
      </c>
      <c r="Q86" s="85" t="str">
        <f t="shared" si="8"/>
        <v/>
      </c>
      <c r="R86" s="85" t="str">
        <f t="shared" si="9"/>
        <v/>
      </c>
    </row>
    <row r="87" spans="3:18" ht="17.45" customHeight="1" x14ac:dyDescent="0.2">
      <c r="C87" s="111"/>
      <c r="D87" s="112"/>
      <c r="E87" s="113"/>
      <c r="F87" s="113"/>
      <c r="G87" s="113"/>
      <c r="H87" s="114"/>
      <c r="I87" s="113"/>
      <c r="J87" s="113"/>
      <c r="K87" s="113"/>
      <c r="L87" s="113"/>
      <c r="M87" s="85" t="str">
        <f t="shared" si="6"/>
        <v/>
      </c>
      <c r="O87" s="85" t="str">
        <f t="shared" si="7"/>
        <v/>
      </c>
      <c r="P87" s="85">
        <f t="shared" si="5"/>
        <v>0</v>
      </c>
      <c r="Q87" s="85" t="str">
        <f t="shared" si="8"/>
        <v/>
      </c>
      <c r="R87" s="85" t="str">
        <f t="shared" si="9"/>
        <v/>
      </c>
    </row>
    <row r="88" spans="3:18" ht="17.45" customHeight="1" x14ac:dyDescent="0.2">
      <c r="C88" s="111"/>
      <c r="D88" s="112"/>
      <c r="E88" s="113"/>
      <c r="F88" s="113"/>
      <c r="G88" s="113"/>
      <c r="H88" s="114"/>
      <c r="I88" s="113"/>
      <c r="J88" s="113"/>
      <c r="K88" s="113"/>
      <c r="L88" s="113"/>
      <c r="M88" s="85" t="str">
        <f t="shared" si="6"/>
        <v/>
      </c>
      <c r="O88" s="85" t="str">
        <f t="shared" si="7"/>
        <v/>
      </c>
      <c r="P88" s="85">
        <f t="shared" si="5"/>
        <v>0</v>
      </c>
      <c r="Q88" s="85" t="str">
        <f t="shared" si="8"/>
        <v/>
      </c>
      <c r="R88" s="85" t="str">
        <f t="shared" si="9"/>
        <v/>
      </c>
    </row>
    <row r="89" spans="3:18" ht="17.45" customHeight="1" x14ac:dyDescent="0.2">
      <c r="C89" s="111"/>
      <c r="D89" s="112"/>
      <c r="E89" s="113"/>
      <c r="F89" s="113"/>
      <c r="G89" s="113"/>
      <c r="H89" s="114"/>
      <c r="I89" s="113"/>
      <c r="J89" s="113"/>
      <c r="K89" s="113"/>
      <c r="L89" s="113"/>
      <c r="M89" s="85" t="str">
        <f t="shared" si="6"/>
        <v/>
      </c>
      <c r="O89" s="85" t="str">
        <f t="shared" si="7"/>
        <v/>
      </c>
      <c r="P89" s="85">
        <f t="shared" si="5"/>
        <v>0</v>
      </c>
      <c r="Q89" s="85" t="str">
        <f t="shared" si="8"/>
        <v/>
      </c>
      <c r="R89" s="85" t="str">
        <f t="shared" si="9"/>
        <v/>
      </c>
    </row>
    <row r="90" spans="3:18" ht="17.45" customHeight="1" x14ac:dyDescent="0.2">
      <c r="C90" s="111"/>
      <c r="D90" s="112"/>
      <c r="E90" s="113"/>
      <c r="F90" s="113"/>
      <c r="G90" s="113"/>
      <c r="H90" s="114"/>
      <c r="I90" s="113"/>
      <c r="J90" s="113"/>
      <c r="K90" s="113"/>
      <c r="L90" s="113"/>
      <c r="M90" s="85" t="str">
        <f t="shared" si="6"/>
        <v/>
      </c>
      <c r="O90" s="85" t="str">
        <f t="shared" si="7"/>
        <v/>
      </c>
      <c r="P90" s="85">
        <f t="shared" si="5"/>
        <v>0</v>
      </c>
      <c r="Q90" s="85" t="str">
        <f t="shared" si="8"/>
        <v/>
      </c>
      <c r="R90" s="85" t="str">
        <f t="shared" si="9"/>
        <v/>
      </c>
    </row>
    <row r="91" spans="3:18" ht="17.45" customHeight="1" x14ac:dyDescent="0.2">
      <c r="C91" s="111"/>
      <c r="D91" s="112"/>
      <c r="E91" s="113"/>
      <c r="F91" s="113"/>
      <c r="G91" s="113"/>
      <c r="H91" s="114"/>
      <c r="I91" s="113"/>
      <c r="J91" s="113"/>
      <c r="K91" s="113"/>
      <c r="L91" s="113"/>
      <c r="M91" s="85" t="str">
        <f t="shared" si="6"/>
        <v/>
      </c>
      <c r="O91" s="85" t="str">
        <f t="shared" si="7"/>
        <v/>
      </c>
      <c r="P91" s="85">
        <f t="shared" si="5"/>
        <v>0</v>
      </c>
      <c r="Q91" s="85" t="str">
        <f t="shared" si="8"/>
        <v/>
      </c>
      <c r="R91" s="85" t="str">
        <f t="shared" si="9"/>
        <v/>
      </c>
    </row>
    <row r="92" spans="3:18" ht="17.45" customHeight="1" x14ac:dyDescent="0.2">
      <c r="C92" s="111"/>
      <c r="D92" s="112"/>
      <c r="E92" s="113"/>
      <c r="F92" s="113"/>
      <c r="G92" s="113"/>
      <c r="H92" s="114"/>
      <c r="I92" s="113"/>
      <c r="J92" s="113"/>
      <c r="K92" s="113"/>
      <c r="L92" s="113"/>
      <c r="M92" s="85" t="str">
        <f t="shared" si="6"/>
        <v/>
      </c>
      <c r="O92" s="85" t="str">
        <f t="shared" si="7"/>
        <v/>
      </c>
      <c r="P92" s="85">
        <f t="shared" si="5"/>
        <v>0</v>
      </c>
      <c r="Q92" s="85" t="str">
        <f t="shared" si="8"/>
        <v/>
      </c>
      <c r="R92" s="85" t="str">
        <f t="shared" si="9"/>
        <v/>
      </c>
    </row>
    <row r="93" spans="3:18" ht="17.45" customHeight="1" x14ac:dyDescent="0.2">
      <c r="C93" s="111"/>
      <c r="D93" s="112"/>
      <c r="E93" s="113"/>
      <c r="F93" s="113"/>
      <c r="G93" s="113"/>
      <c r="H93" s="114"/>
      <c r="I93" s="113"/>
      <c r="J93" s="113"/>
      <c r="K93" s="113"/>
      <c r="L93" s="113"/>
      <c r="M93" s="85" t="str">
        <f t="shared" si="6"/>
        <v/>
      </c>
      <c r="O93" s="85" t="str">
        <f t="shared" si="7"/>
        <v/>
      </c>
      <c r="P93" s="85">
        <f t="shared" si="5"/>
        <v>0</v>
      </c>
      <c r="Q93" s="85" t="str">
        <f t="shared" si="8"/>
        <v/>
      </c>
      <c r="R93" s="85" t="str">
        <f t="shared" si="9"/>
        <v/>
      </c>
    </row>
    <row r="94" spans="3:18" ht="17.45" customHeight="1" x14ac:dyDescent="0.2">
      <c r="C94" s="111"/>
      <c r="D94" s="112"/>
      <c r="E94" s="113"/>
      <c r="F94" s="113"/>
      <c r="G94" s="113"/>
      <c r="H94" s="114"/>
      <c r="I94" s="113"/>
      <c r="J94" s="113"/>
      <c r="K94" s="113"/>
      <c r="L94" s="113"/>
      <c r="M94" s="85" t="str">
        <f t="shared" si="6"/>
        <v/>
      </c>
      <c r="O94" s="85" t="str">
        <f t="shared" si="7"/>
        <v/>
      </c>
      <c r="P94" s="85">
        <f t="shared" si="5"/>
        <v>0</v>
      </c>
      <c r="Q94" s="85" t="str">
        <f t="shared" si="8"/>
        <v/>
      </c>
      <c r="R94" s="85" t="str">
        <f t="shared" si="9"/>
        <v/>
      </c>
    </row>
    <row r="95" spans="3:18" ht="17.45" customHeight="1" x14ac:dyDescent="0.2">
      <c r="C95" s="111"/>
      <c r="D95" s="112"/>
      <c r="E95" s="113"/>
      <c r="F95" s="113"/>
      <c r="G95" s="113"/>
      <c r="H95" s="114"/>
      <c r="I95" s="113"/>
      <c r="J95" s="113"/>
      <c r="K95" s="113"/>
      <c r="L95" s="113"/>
      <c r="M95" s="85" t="str">
        <f t="shared" si="6"/>
        <v/>
      </c>
      <c r="O95" s="85" t="str">
        <f t="shared" si="7"/>
        <v/>
      </c>
      <c r="P95" s="85">
        <f t="shared" si="5"/>
        <v>0</v>
      </c>
      <c r="Q95" s="85" t="str">
        <f t="shared" si="8"/>
        <v/>
      </c>
      <c r="R95" s="85" t="str">
        <f t="shared" si="9"/>
        <v/>
      </c>
    </row>
    <row r="96" spans="3:18" ht="17.45" customHeight="1" x14ac:dyDescent="0.2">
      <c r="C96" s="111"/>
      <c r="D96" s="112"/>
      <c r="E96" s="113"/>
      <c r="F96" s="113"/>
      <c r="G96" s="113"/>
      <c r="H96" s="114"/>
      <c r="I96" s="113"/>
      <c r="J96" s="113"/>
      <c r="K96" s="113"/>
      <c r="L96" s="113"/>
      <c r="M96" s="85" t="str">
        <f t="shared" si="6"/>
        <v/>
      </c>
      <c r="O96" s="85" t="str">
        <f t="shared" si="7"/>
        <v/>
      </c>
      <c r="P96" s="85">
        <f t="shared" si="5"/>
        <v>0</v>
      </c>
      <c r="Q96" s="85" t="str">
        <f t="shared" si="8"/>
        <v/>
      </c>
      <c r="R96" s="85" t="str">
        <f t="shared" si="9"/>
        <v/>
      </c>
    </row>
    <row r="97" spans="3:18" ht="17.45" customHeight="1" x14ac:dyDescent="0.2">
      <c r="C97" s="111"/>
      <c r="D97" s="112"/>
      <c r="E97" s="113"/>
      <c r="F97" s="113"/>
      <c r="G97" s="113"/>
      <c r="H97" s="114"/>
      <c r="I97" s="113"/>
      <c r="J97" s="113"/>
      <c r="K97" s="113"/>
      <c r="L97" s="113"/>
      <c r="M97" s="85" t="str">
        <f t="shared" si="6"/>
        <v/>
      </c>
      <c r="O97" s="85" t="str">
        <f t="shared" si="7"/>
        <v/>
      </c>
      <c r="P97" s="85">
        <f t="shared" si="5"/>
        <v>0</v>
      </c>
      <c r="Q97" s="85" t="str">
        <f t="shared" si="8"/>
        <v/>
      </c>
      <c r="R97" s="85" t="str">
        <f t="shared" si="9"/>
        <v/>
      </c>
    </row>
    <row r="98" spans="3:18" ht="17.45" customHeight="1" x14ac:dyDescent="0.2">
      <c r="C98" s="111"/>
      <c r="D98" s="112"/>
      <c r="E98" s="113"/>
      <c r="F98" s="113"/>
      <c r="G98" s="113"/>
      <c r="H98" s="114"/>
      <c r="I98" s="113"/>
      <c r="J98" s="113"/>
      <c r="K98" s="113"/>
      <c r="L98" s="113"/>
      <c r="M98" s="85" t="str">
        <f t="shared" si="6"/>
        <v/>
      </c>
      <c r="O98" s="85" t="str">
        <f t="shared" si="7"/>
        <v/>
      </c>
      <c r="P98" s="85">
        <f t="shared" si="5"/>
        <v>0</v>
      </c>
      <c r="Q98" s="85" t="str">
        <f t="shared" si="8"/>
        <v/>
      </c>
      <c r="R98" s="85" t="str">
        <f t="shared" si="9"/>
        <v/>
      </c>
    </row>
    <row r="99" spans="3:18" ht="17.45" customHeight="1" x14ac:dyDescent="0.2">
      <c r="C99" s="111"/>
      <c r="D99" s="112"/>
      <c r="E99" s="113"/>
      <c r="F99" s="113"/>
      <c r="G99" s="113"/>
      <c r="H99" s="114"/>
      <c r="I99" s="113"/>
      <c r="J99" s="113"/>
      <c r="K99" s="113"/>
      <c r="L99" s="113"/>
      <c r="M99" s="85" t="str">
        <f t="shared" si="6"/>
        <v/>
      </c>
      <c r="O99" s="85" t="str">
        <f t="shared" si="7"/>
        <v/>
      </c>
      <c r="P99" s="85">
        <f t="shared" si="5"/>
        <v>0</v>
      </c>
      <c r="Q99" s="85" t="str">
        <f t="shared" si="8"/>
        <v/>
      </c>
      <c r="R99" s="85" t="str">
        <f t="shared" si="9"/>
        <v/>
      </c>
    </row>
    <row r="100" spans="3:18" ht="17.45" customHeight="1" x14ac:dyDescent="0.2">
      <c r="C100" s="111"/>
      <c r="D100" s="112"/>
      <c r="E100" s="113"/>
      <c r="F100" s="113"/>
      <c r="G100" s="113"/>
      <c r="H100" s="114"/>
      <c r="I100" s="113"/>
      <c r="J100" s="113"/>
      <c r="K100" s="113"/>
      <c r="L100" s="113"/>
      <c r="M100" s="85" t="str">
        <f t="shared" si="6"/>
        <v/>
      </c>
      <c r="O100" s="85" t="str">
        <f t="shared" si="7"/>
        <v/>
      </c>
      <c r="P100" s="85">
        <f t="shared" si="5"/>
        <v>0</v>
      </c>
      <c r="Q100" s="85" t="str">
        <f t="shared" si="8"/>
        <v/>
      </c>
      <c r="R100" s="85" t="str">
        <f t="shared" si="9"/>
        <v/>
      </c>
    </row>
    <row r="101" spans="3:18" ht="17.45" customHeight="1" x14ac:dyDescent="0.2">
      <c r="C101" s="111"/>
      <c r="D101" s="112"/>
      <c r="E101" s="113"/>
      <c r="F101" s="113"/>
      <c r="G101" s="113"/>
      <c r="H101" s="114"/>
      <c r="I101" s="113"/>
      <c r="J101" s="113"/>
      <c r="K101" s="113"/>
      <c r="L101" s="113"/>
      <c r="M101" s="85" t="str">
        <f t="shared" si="6"/>
        <v/>
      </c>
      <c r="O101" s="85" t="str">
        <f t="shared" si="7"/>
        <v/>
      </c>
      <c r="P101" s="85">
        <f t="shared" si="5"/>
        <v>0</v>
      </c>
      <c r="Q101" s="85" t="str">
        <f t="shared" si="8"/>
        <v/>
      </c>
      <c r="R101" s="85" t="str">
        <f t="shared" si="9"/>
        <v/>
      </c>
    </row>
    <row r="102" spans="3:18" ht="17.45" customHeight="1" x14ac:dyDescent="0.2">
      <c r="C102" s="111"/>
      <c r="D102" s="112"/>
      <c r="E102" s="113"/>
      <c r="F102" s="113"/>
      <c r="G102" s="113"/>
      <c r="H102" s="114"/>
      <c r="I102" s="113"/>
      <c r="J102" s="113"/>
      <c r="K102" s="113"/>
      <c r="L102" s="113"/>
      <c r="M102" s="85" t="str">
        <f t="shared" si="6"/>
        <v/>
      </c>
      <c r="O102" s="85" t="str">
        <f t="shared" si="7"/>
        <v/>
      </c>
      <c r="P102" s="85">
        <f t="shared" si="5"/>
        <v>0</v>
      </c>
      <c r="Q102" s="85" t="str">
        <f t="shared" si="8"/>
        <v/>
      </c>
      <c r="R102" s="85" t="str">
        <f t="shared" si="9"/>
        <v/>
      </c>
    </row>
    <row r="103" spans="3:18" ht="17.45" customHeight="1" x14ac:dyDescent="0.2">
      <c r="C103" s="111"/>
      <c r="D103" s="112"/>
      <c r="E103" s="113"/>
      <c r="F103" s="113"/>
      <c r="G103" s="113"/>
      <c r="H103" s="114"/>
      <c r="I103" s="113"/>
      <c r="J103" s="113"/>
      <c r="K103" s="113"/>
      <c r="L103" s="113"/>
      <c r="M103" s="85" t="str">
        <f t="shared" si="6"/>
        <v/>
      </c>
      <c r="O103" s="85" t="str">
        <f t="shared" si="7"/>
        <v/>
      </c>
      <c r="P103" s="85">
        <f t="shared" si="5"/>
        <v>0</v>
      </c>
      <c r="Q103" s="85" t="str">
        <f t="shared" si="8"/>
        <v/>
      </c>
      <c r="R103" s="85" t="str">
        <f t="shared" si="9"/>
        <v/>
      </c>
    </row>
    <row r="104" spans="3:18" ht="17.45" customHeight="1" x14ac:dyDescent="0.2">
      <c r="C104" s="111"/>
      <c r="D104" s="112"/>
      <c r="E104" s="113"/>
      <c r="F104" s="113"/>
      <c r="G104" s="113"/>
      <c r="H104" s="114"/>
      <c r="I104" s="113"/>
      <c r="J104" s="113"/>
      <c r="K104" s="113"/>
      <c r="L104" s="113"/>
      <c r="M104" s="85" t="str">
        <f t="shared" si="6"/>
        <v/>
      </c>
      <c r="O104" s="85" t="str">
        <f t="shared" si="7"/>
        <v/>
      </c>
      <c r="P104" s="85">
        <f t="shared" si="5"/>
        <v>0</v>
      </c>
      <c r="Q104" s="85" t="str">
        <f t="shared" si="8"/>
        <v/>
      </c>
      <c r="R104" s="85" t="str">
        <f t="shared" si="9"/>
        <v/>
      </c>
    </row>
    <row r="105" spans="3:18" ht="17.45" customHeight="1" x14ac:dyDescent="0.2">
      <c r="C105" s="111"/>
      <c r="D105" s="112"/>
      <c r="E105" s="113"/>
      <c r="F105" s="113"/>
      <c r="G105" s="113"/>
      <c r="H105" s="114"/>
      <c r="I105" s="113"/>
      <c r="J105" s="113"/>
      <c r="K105" s="113"/>
      <c r="L105" s="113"/>
      <c r="M105" s="85" t="str">
        <f t="shared" si="6"/>
        <v/>
      </c>
      <c r="O105" s="85" t="str">
        <f t="shared" si="7"/>
        <v/>
      </c>
      <c r="P105" s="85">
        <f t="shared" si="5"/>
        <v>0</v>
      </c>
      <c r="Q105" s="85" t="str">
        <f t="shared" si="8"/>
        <v/>
      </c>
      <c r="R105" s="85" t="str">
        <f t="shared" si="9"/>
        <v/>
      </c>
    </row>
    <row r="106" spans="3:18" ht="17.45" customHeight="1" x14ac:dyDescent="0.2">
      <c r="C106" s="111"/>
      <c r="D106" s="112"/>
      <c r="E106" s="113"/>
      <c r="F106" s="113"/>
      <c r="G106" s="113"/>
      <c r="H106" s="114"/>
      <c r="I106" s="113"/>
      <c r="J106" s="113"/>
      <c r="K106" s="113"/>
      <c r="L106" s="113"/>
      <c r="M106" s="85" t="str">
        <f t="shared" si="6"/>
        <v/>
      </c>
      <c r="O106" s="85" t="str">
        <f t="shared" si="7"/>
        <v/>
      </c>
      <c r="P106" s="85">
        <f t="shared" si="5"/>
        <v>0</v>
      </c>
      <c r="Q106" s="85" t="str">
        <f t="shared" si="8"/>
        <v/>
      </c>
      <c r="R106" s="85" t="str">
        <f t="shared" si="9"/>
        <v/>
      </c>
    </row>
    <row r="107" spans="3:18" ht="17.45" customHeight="1" x14ac:dyDescent="0.2">
      <c r="C107" s="111"/>
      <c r="D107" s="112"/>
      <c r="E107" s="113"/>
      <c r="F107" s="113"/>
      <c r="G107" s="113"/>
      <c r="H107" s="114"/>
      <c r="I107" s="113"/>
      <c r="J107" s="113"/>
      <c r="K107" s="113"/>
      <c r="L107" s="113"/>
      <c r="M107" s="85" t="str">
        <f t="shared" si="6"/>
        <v/>
      </c>
      <c r="O107" s="85" t="str">
        <f t="shared" si="7"/>
        <v/>
      </c>
      <c r="P107" s="85">
        <f t="shared" si="5"/>
        <v>0</v>
      </c>
      <c r="Q107" s="85" t="str">
        <f t="shared" si="8"/>
        <v/>
      </c>
      <c r="R107" s="85" t="str">
        <f t="shared" si="9"/>
        <v/>
      </c>
    </row>
    <row r="108" spans="3:18" ht="17.45" customHeight="1" x14ac:dyDescent="0.2">
      <c r="C108" s="111"/>
      <c r="D108" s="112"/>
      <c r="E108" s="113"/>
      <c r="F108" s="113"/>
      <c r="G108" s="113"/>
      <c r="H108" s="114"/>
      <c r="I108" s="113"/>
      <c r="J108" s="113"/>
      <c r="K108" s="113"/>
      <c r="L108" s="113"/>
      <c r="M108" s="85" t="str">
        <f t="shared" si="6"/>
        <v/>
      </c>
      <c r="O108" s="85" t="str">
        <f t="shared" si="7"/>
        <v/>
      </c>
      <c r="P108" s="85">
        <f t="shared" si="5"/>
        <v>0</v>
      </c>
      <c r="Q108" s="85" t="str">
        <f t="shared" si="8"/>
        <v/>
      </c>
      <c r="R108" s="85" t="str">
        <f t="shared" si="9"/>
        <v/>
      </c>
    </row>
    <row r="109" spans="3:18" ht="17.45" customHeight="1" x14ac:dyDescent="0.2">
      <c r="C109" s="111"/>
      <c r="D109" s="112"/>
      <c r="E109" s="113"/>
      <c r="F109" s="113"/>
      <c r="G109" s="113"/>
      <c r="H109" s="114"/>
      <c r="I109" s="113"/>
      <c r="J109" s="113"/>
      <c r="K109" s="113"/>
      <c r="L109" s="113"/>
      <c r="M109" s="85" t="str">
        <f t="shared" si="6"/>
        <v/>
      </c>
      <c r="O109" s="85" t="str">
        <f t="shared" si="7"/>
        <v/>
      </c>
      <c r="P109" s="85">
        <f t="shared" si="5"/>
        <v>0</v>
      </c>
      <c r="Q109" s="85" t="str">
        <f t="shared" si="8"/>
        <v/>
      </c>
      <c r="R109" s="85" t="str">
        <f t="shared" si="9"/>
        <v/>
      </c>
    </row>
    <row r="110" spans="3:18" ht="17.45" customHeight="1" x14ac:dyDescent="0.2">
      <c r="C110" s="111"/>
      <c r="D110" s="112"/>
      <c r="E110" s="113"/>
      <c r="F110" s="113"/>
      <c r="G110" s="113"/>
      <c r="H110" s="114"/>
      <c r="I110" s="113"/>
      <c r="J110" s="113"/>
      <c r="K110" s="113"/>
      <c r="L110" s="113"/>
      <c r="M110" s="85" t="str">
        <f t="shared" si="6"/>
        <v/>
      </c>
      <c r="O110" s="85" t="str">
        <f t="shared" si="7"/>
        <v/>
      </c>
      <c r="P110" s="85">
        <f t="shared" si="5"/>
        <v>0</v>
      </c>
      <c r="Q110" s="85" t="str">
        <f t="shared" si="8"/>
        <v/>
      </c>
      <c r="R110" s="85" t="str">
        <f t="shared" si="9"/>
        <v/>
      </c>
    </row>
    <row r="111" spans="3:18" ht="17.45" customHeight="1" x14ac:dyDescent="0.2">
      <c r="C111" s="111"/>
      <c r="D111" s="112"/>
      <c r="E111" s="113"/>
      <c r="F111" s="113"/>
      <c r="G111" s="113"/>
      <c r="H111" s="114"/>
      <c r="I111" s="113"/>
      <c r="J111" s="113"/>
      <c r="K111" s="113"/>
      <c r="L111" s="113"/>
      <c r="M111" s="85" t="str">
        <f t="shared" si="6"/>
        <v/>
      </c>
      <c r="O111" s="85" t="str">
        <f t="shared" si="7"/>
        <v/>
      </c>
      <c r="P111" s="85">
        <f t="shared" si="5"/>
        <v>0</v>
      </c>
      <c r="Q111" s="85" t="str">
        <f t="shared" si="8"/>
        <v/>
      </c>
      <c r="R111" s="85" t="str">
        <f t="shared" si="9"/>
        <v/>
      </c>
    </row>
    <row r="112" spans="3:18" ht="17.45" customHeight="1" x14ac:dyDescent="0.2">
      <c r="C112" s="111"/>
      <c r="D112" s="112"/>
      <c r="E112" s="113"/>
      <c r="F112" s="113"/>
      <c r="G112" s="113"/>
      <c r="H112" s="114"/>
      <c r="I112" s="113"/>
      <c r="J112" s="113"/>
      <c r="K112" s="113"/>
      <c r="L112" s="113"/>
      <c r="M112" s="85" t="str">
        <f t="shared" si="6"/>
        <v/>
      </c>
      <c r="O112" s="85" t="str">
        <f t="shared" si="7"/>
        <v/>
      </c>
      <c r="P112" s="85">
        <f t="shared" si="5"/>
        <v>0</v>
      </c>
      <c r="Q112" s="85" t="str">
        <f t="shared" si="8"/>
        <v/>
      </c>
      <c r="R112" s="85" t="str">
        <f t="shared" si="9"/>
        <v/>
      </c>
    </row>
    <row r="113" spans="3:18" ht="17.45" customHeight="1" x14ac:dyDescent="0.2">
      <c r="C113" s="111"/>
      <c r="D113" s="112"/>
      <c r="E113" s="113"/>
      <c r="F113" s="113"/>
      <c r="G113" s="113"/>
      <c r="H113" s="114"/>
      <c r="I113" s="113"/>
      <c r="J113" s="113"/>
      <c r="K113" s="113"/>
      <c r="L113" s="113"/>
      <c r="M113" s="85" t="str">
        <f t="shared" si="6"/>
        <v/>
      </c>
      <c r="O113" s="85" t="str">
        <f t="shared" si="7"/>
        <v/>
      </c>
      <c r="P113" s="85">
        <f t="shared" si="5"/>
        <v>0</v>
      </c>
      <c r="Q113" s="85" t="str">
        <f t="shared" si="8"/>
        <v/>
      </c>
      <c r="R113" s="85" t="str">
        <f t="shared" si="9"/>
        <v/>
      </c>
    </row>
    <row r="114" spans="3:18" ht="17.45" customHeight="1" x14ac:dyDescent="0.2">
      <c r="C114" s="111"/>
      <c r="D114" s="112"/>
      <c r="E114" s="113"/>
      <c r="F114" s="113"/>
      <c r="G114" s="113"/>
      <c r="H114" s="114"/>
      <c r="I114" s="113"/>
      <c r="J114" s="113"/>
      <c r="K114" s="113"/>
      <c r="L114" s="113"/>
      <c r="M114" s="85" t="str">
        <f t="shared" si="6"/>
        <v/>
      </c>
      <c r="O114" s="85" t="str">
        <f t="shared" si="7"/>
        <v/>
      </c>
      <c r="P114" s="85">
        <f t="shared" si="5"/>
        <v>0</v>
      </c>
      <c r="Q114" s="85" t="str">
        <f t="shared" si="8"/>
        <v/>
      </c>
      <c r="R114" s="85" t="str">
        <f t="shared" si="9"/>
        <v/>
      </c>
    </row>
    <row r="115" spans="3:18" ht="17.45" customHeight="1" x14ac:dyDescent="0.2">
      <c r="C115" s="111"/>
      <c r="D115" s="112"/>
      <c r="E115" s="113"/>
      <c r="F115" s="113"/>
      <c r="G115" s="113"/>
      <c r="H115" s="114"/>
      <c r="I115" s="113"/>
      <c r="J115" s="113"/>
      <c r="K115" s="113"/>
      <c r="L115" s="113"/>
      <c r="M115" s="85" t="str">
        <f t="shared" si="6"/>
        <v/>
      </c>
      <c r="O115" s="85" t="str">
        <f t="shared" si="7"/>
        <v/>
      </c>
      <c r="P115" s="85">
        <f t="shared" si="5"/>
        <v>0</v>
      </c>
      <c r="Q115" s="85" t="str">
        <f t="shared" si="8"/>
        <v/>
      </c>
      <c r="R115" s="85" t="str">
        <f t="shared" si="9"/>
        <v/>
      </c>
    </row>
    <row r="116" spans="3:18" ht="17.45" customHeight="1" x14ac:dyDescent="0.2">
      <c r="C116" s="111"/>
      <c r="D116" s="112"/>
      <c r="E116" s="113"/>
      <c r="F116" s="113"/>
      <c r="G116" s="113"/>
      <c r="H116" s="114"/>
      <c r="I116" s="113"/>
      <c r="J116" s="113"/>
      <c r="K116" s="113"/>
      <c r="L116" s="113"/>
      <c r="M116" s="85" t="str">
        <f t="shared" si="6"/>
        <v/>
      </c>
      <c r="O116" s="85" t="str">
        <f t="shared" si="7"/>
        <v/>
      </c>
      <c r="P116" s="85">
        <f t="shared" si="5"/>
        <v>0</v>
      </c>
      <c r="Q116" s="85" t="str">
        <f t="shared" si="8"/>
        <v/>
      </c>
      <c r="R116" s="85" t="str">
        <f t="shared" si="9"/>
        <v/>
      </c>
    </row>
    <row r="117" spans="3:18" ht="17.45" customHeight="1" x14ac:dyDescent="0.2">
      <c r="C117" s="111"/>
      <c r="D117" s="112"/>
      <c r="E117" s="113"/>
      <c r="F117" s="113"/>
      <c r="G117" s="113"/>
      <c r="H117" s="114"/>
      <c r="I117" s="113"/>
      <c r="J117" s="113"/>
      <c r="K117" s="113"/>
      <c r="L117" s="113"/>
      <c r="M117" s="85" t="str">
        <f t="shared" si="6"/>
        <v/>
      </c>
      <c r="O117" s="85" t="str">
        <f t="shared" si="7"/>
        <v/>
      </c>
      <c r="P117" s="85">
        <f t="shared" si="5"/>
        <v>0</v>
      </c>
      <c r="Q117" s="85" t="str">
        <f t="shared" si="8"/>
        <v/>
      </c>
      <c r="R117" s="85" t="str">
        <f t="shared" si="9"/>
        <v/>
      </c>
    </row>
    <row r="118" spans="3:18" ht="17.45" customHeight="1" x14ac:dyDescent="0.2">
      <c r="C118" s="111"/>
      <c r="D118" s="112"/>
      <c r="E118" s="113"/>
      <c r="F118" s="113"/>
      <c r="G118" s="113"/>
      <c r="H118" s="114"/>
      <c r="I118" s="113"/>
      <c r="J118" s="113"/>
      <c r="K118" s="113"/>
      <c r="L118" s="113"/>
      <c r="M118" s="85" t="str">
        <f t="shared" si="6"/>
        <v/>
      </c>
      <c r="O118" s="85" t="str">
        <f t="shared" si="7"/>
        <v/>
      </c>
      <c r="P118" s="85">
        <f t="shared" si="5"/>
        <v>0</v>
      </c>
      <c r="Q118" s="85" t="str">
        <f t="shared" si="8"/>
        <v/>
      </c>
      <c r="R118" s="85" t="str">
        <f t="shared" si="9"/>
        <v/>
      </c>
    </row>
    <row r="119" spans="3:18" ht="17.45" customHeight="1" x14ac:dyDescent="0.2">
      <c r="C119" s="111"/>
      <c r="D119" s="112"/>
      <c r="E119" s="113"/>
      <c r="F119" s="113"/>
      <c r="G119" s="113"/>
      <c r="H119" s="114"/>
      <c r="I119" s="113"/>
      <c r="J119" s="113"/>
      <c r="K119" s="113"/>
      <c r="L119" s="113"/>
      <c r="M119" s="85" t="str">
        <f t="shared" si="6"/>
        <v/>
      </c>
      <c r="O119" s="85" t="str">
        <f t="shared" si="7"/>
        <v/>
      </c>
      <c r="P119" s="85">
        <f t="shared" si="5"/>
        <v>0</v>
      </c>
      <c r="Q119" s="85" t="str">
        <f t="shared" si="8"/>
        <v/>
      </c>
      <c r="R119" s="85" t="str">
        <f t="shared" si="9"/>
        <v/>
      </c>
    </row>
    <row r="120" spans="3:18" ht="17.45" customHeight="1" x14ac:dyDescent="0.2">
      <c r="C120" s="111"/>
      <c r="D120" s="112"/>
      <c r="E120" s="113"/>
      <c r="F120" s="113"/>
      <c r="G120" s="113"/>
      <c r="H120" s="114"/>
      <c r="I120" s="113"/>
      <c r="J120" s="113"/>
      <c r="K120" s="113"/>
      <c r="L120" s="113"/>
      <c r="M120" s="85" t="str">
        <f t="shared" si="6"/>
        <v/>
      </c>
      <c r="O120" s="85" t="str">
        <f t="shared" si="7"/>
        <v/>
      </c>
      <c r="P120" s="85">
        <f t="shared" si="5"/>
        <v>0</v>
      </c>
      <c r="Q120" s="85" t="str">
        <f t="shared" si="8"/>
        <v/>
      </c>
      <c r="R120" s="85" t="str">
        <f t="shared" si="9"/>
        <v/>
      </c>
    </row>
    <row r="121" spans="3:18" ht="17.45" customHeight="1" x14ac:dyDescent="0.2">
      <c r="C121" s="111"/>
      <c r="D121" s="112"/>
      <c r="E121" s="113"/>
      <c r="F121" s="113"/>
      <c r="G121" s="113"/>
      <c r="H121" s="114"/>
      <c r="I121" s="113"/>
      <c r="J121" s="113"/>
      <c r="K121" s="113"/>
      <c r="L121" s="113"/>
      <c r="M121" s="85" t="str">
        <f t="shared" si="6"/>
        <v/>
      </c>
      <c r="O121" s="85" t="str">
        <f t="shared" si="7"/>
        <v/>
      </c>
      <c r="P121" s="85">
        <f t="shared" si="5"/>
        <v>0</v>
      </c>
      <c r="Q121" s="85" t="str">
        <f t="shared" si="8"/>
        <v/>
      </c>
      <c r="R121" s="85" t="str">
        <f t="shared" si="9"/>
        <v/>
      </c>
    </row>
    <row r="122" spans="3:18" ht="17.45" customHeight="1" x14ac:dyDescent="0.2">
      <c r="C122" s="111"/>
      <c r="D122" s="112"/>
      <c r="E122" s="113"/>
      <c r="F122" s="113"/>
      <c r="G122" s="113"/>
      <c r="H122" s="114"/>
      <c r="I122" s="113"/>
      <c r="J122" s="113"/>
      <c r="K122" s="113"/>
      <c r="L122" s="113"/>
      <c r="M122" s="85" t="str">
        <f t="shared" si="6"/>
        <v/>
      </c>
      <c r="O122" s="85" t="str">
        <f t="shared" si="7"/>
        <v/>
      </c>
      <c r="P122" s="85">
        <f t="shared" si="5"/>
        <v>0</v>
      </c>
      <c r="Q122" s="85" t="str">
        <f t="shared" si="8"/>
        <v/>
      </c>
      <c r="R122" s="85" t="str">
        <f t="shared" si="9"/>
        <v/>
      </c>
    </row>
    <row r="123" spans="3:18" ht="17.45" customHeight="1" x14ac:dyDescent="0.2">
      <c r="C123" s="111"/>
      <c r="D123" s="112"/>
      <c r="E123" s="113"/>
      <c r="F123" s="113"/>
      <c r="G123" s="113"/>
      <c r="H123" s="114"/>
      <c r="I123" s="113"/>
      <c r="J123" s="113"/>
      <c r="K123" s="113"/>
      <c r="L123" s="113"/>
      <c r="M123" s="85" t="str">
        <f t="shared" si="6"/>
        <v/>
      </c>
      <c r="O123" s="85" t="str">
        <f t="shared" si="7"/>
        <v/>
      </c>
      <c r="P123" s="85">
        <f t="shared" si="5"/>
        <v>0</v>
      </c>
      <c r="Q123" s="85" t="str">
        <f t="shared" si="8"/>
        <v/>
      </c>
      <c r="R123" s="85" t="str">
        <f t="shared" si="9"/>
        <v/>
      </c>
    </row>
    <row r="124" spans="3:18" ht="17.45" customHeight="1" x14ac:dyDescent="0.2">
      <c r="C124" s="111"/>
      <c r="D124" s="112"/>
      <c r="E124" s="113"/>
      <c r="F124" s="113"/>
      <c r="G124" s="113"/>
      <c r="H124" s="114"/>
      <c r="I124" s="113"/>
      <c r="J124" s="113"/>
      <c r="K124" s="113"/>
      <c r="L124" s="113"/>
      <c r="M124" s="85" t="str">
        <f t="shared" si="6"/>
        <v/>
      </c>
      <c r="O124" s="85" t="str">
        <f t="shared" si="7"/>
        <v/>
      </c>
      <c r="P124" s="85">
        <f t="shared" si="5"/>
        <v>0</v>
      </c>
      <c r="Q124" s="85" t="str">
        <f t="shared" si="8"/>
        <v/>
      </c>
      <c r="R124" s="85" t="str">
        <f t="shared" si="9"/>
        <v/>
      </c>
    </row>
    <row r="125" spans="3:18" ht="17.45" customHeight="1" x14ac:dyDescent="0.2">
      <c r="C125" s="111"/>
      <c r="D125" s="112"/>
      <c r="E125" s="113"/>
      <c r="F125" s="113"/>
      <c r="G125" s="113"/>
      <c r="H125" s="114"/>
      <c r="I125" s="113"/>
      <c r="J125" s="113"/>
      <c r="K125" s="113"/>
      <c r="L125" s="113"/>
      <c r="M125" s="85" t="str">
        <f t="shared" si="6"/>
        <v/>
      </c>
      <c r="O125" s="85" t="str">
        <f t="shared" si="7"/>
        <v/>
      </c>
      <c r="P125" s="85">
        <f t="shared" si="5"/>
        <v>0</v>
      </c>
      <c r="Q125" s="85" t="str">
        <f t="shared" si="8"/>
        <v/>
      </c>
      <c r="R125" s="85" t="str">
        <f t="shared" si="9"/>
        <v/>
      </c>
    </row>
    <row r="126" spans="3:18" ht="17.45" customHeight="1" x14ac:dyDescent="0.2">
      <c r="C126" s="111"/>
      <c r="D126" s="112"/>
      <c r="E126" s="113"/>
      <c r="F126" s="113"/>
      <c r="G126" s="113"/>
      <c r="H126" s="114"/>
      <c r="I126" s="113"/>
      <c r="J126" s="113"/>
      <c r="K126" s="113"/>
      <c r="L126" s="113"/>
      <c r="M126" s="85" t="str">
        <f t="shared" si="6"/>
        <v/>
      </c>
      <c r="O126" s="85" t="str">
        <f t="shared" si="7"/>
        <v/>
      </c>
      <c r="P126" s="85">
        <f t="shared" si="5"/>
        <v>0</v>
      </c>
      <c r="Q126" s="85" t="str">
        <f t="shared" si="8"/>
        <v/>
      </c>
      <c r="R126" s="85" t="str">
        <f t="shared" si="9"/>
        <v/>
      </c>
    </row>
    <row r="127" spans="3:18" ht="17.45" customHeight="1" x14ac:dyDescent="0.2">
      <c r="C127" s="111"/>
      <c r="D127" s="112"/>
      <c r="E127" s="113"/>
      <c r="F127" s="113"/>
      <c r="G127" s="113"/>
      <c r="H127" s="114"/>
      <c r="I127" s="113"/>
      <c r="J127" s="113"/>
      <c r="K127" s="113"/>
      <c r="L127" s="113"/>
      <c r="M127" s="85" t="str">
        <f t="shared" si="6"/>
        <v/>
      </c>
      <c r="O127" s="85" t="str">
        <f t="shared" si="7"/>
        <v/>
      </c>
      <c r="P127" s="85">
        <f t="shared" si="5"/>
        <v>0</v>
      </c>
      <c r="Q127" s="85" t="str">
        <f t="shared" si="8"/>
        <v/>
      </c>
      <c r="R127" s="85" t="str">
        <f t="shared" si="9"/>
        <v/>
      </c>
    </row>
    <row r="128" spans="3:18" ht="17.45" customHeight="1" x14ac:dyDescent="0.2">
      <c r="C128" s="111"/>
      <c r="D128" s="112"/>
      <c r="E128" s="113"/>
      <c r="F128" s="113"/>
      <c r="G128" s="113"/>
      <c r="H128" s="114"/>
      <c r="I128" s="113"/>
      <c r="J128" s="113"/>
      <c r="K128" s="113"/>
      <c r="L128" s="113"/>
      <c r="M128" s="85" t="str">
        <f t="shared" si="6"/>
        <v/>
      </c>
      <c r="O128" s="85" t="str">
        <f t="shared" si="7"/>
        <v/>
      </c>
      <c r="P128" s="85">
        <f t="shared" si="5"/>
        <v>0</v>
      </c>
      <c r="Q128" s="85" t="str">
        <f t="shared" si="8"/>
        <v/>
      </c>
      <c r="R128" s="85" t="str">
        <f t="shared" si="9"/>
        <v/>
      </c>
    </row>
    <row r="129" spans="3:18" ht="17.45" customHeight="1" x14ac:dyDescent="0.2">
      <c r="C129" s="111"/>
      <c r="D129" s="112"/>
      <c r="E129" s="113"/>
      <c r="F129" s="113"/>
      <c r="G129" s="113"/>
      <c r="H129" s="114"/>
      <c r="I129" s="113"/>
      <c r="J129" s="113"/>
      <c r="K129" s="113"/>
      <c r="L129" s="113"/>
      <c r="M129" s="85" t="str">
        <f t="shared" si="6"/>
        <v/>
      </c>
      <c r="O129" s="85" t="str">
        <f t="shared" si="7"/>
        <v/>
      </c>
      <c r="P129" s="85">
        <f t="shared" si="5"/>
        <v>0</v>
      </c>
      <c r="Q129" s="85" t="str">
        <f t="shared" si="8"/>
        <v/>
      </c>
      <c r="R129" s="85" t="str">
        <f t="shared" si="9"/>
        <v/>
      </c>
    </row>
    <row r="130" spans="3:18" ht="17.45" customHeight="1" x14ac:dyDescent="0.2">
      <c r="C130" s="111"/>
      <c r="D130" s="112"/>
      <c r="E130" s="113"/>
      <c r="F130" s="113"/>
      <c r="G130" s="113"/>
      <c r="H130" s="114"/>
      <c r="I130" s="113"/>
      <c r="J130" s="113"/>
      <c r="K130" s="113"/>
      <c r="L130" s="113"/>
      <c r="M130" s="85" t="str">
        <f t="shared" si="6"/>
        <v/>
      </c>
      <c r="O130" s="85" t="str">
        <f t="shared" si="7"/>
        <v/>
      </c>
      <c r="P130" s="85">
        <f t="shared" si="5"/>
        <v>0</v>
      </c>
      <c r="Q130" s="85" t="str">
        <f t="shared" si="8"/>
        <v/>
      </c>
      <c r="R130" s="85" t="str">
        <f t="shared" si="9"/>
        <v/>
      </c>
    </row>
    <row r="131" spans="3:18" ht="17.45" customHeight="1" x14ac:dyDescent="0.2">
      <c r="C131" s="111"/>
      <c r="D131" s="112"/>
      <c r="E131" s="113"/>
      <c r="F131" s="113"/>
      <c r="G131" s="113"/>
      <c r="H131" s="114"/>
      <c r="I131" s="113"/>
      <c r="J131" s="113"/>
      <c r="K131" s="113"/>
      <c r="L131" s="113"/>
      <c r="M131" s="85" t="str">
        <f t="shared" si="6"/>
        <v/>
      </c>
      <c r="O131" s="85" t="str">
        <f t="shared" si="7"/>
        <v/>
      </c>
      <c r="P131" s="85">
        <f t="shared" si="5"/>
        <v>0</v>
      </c>
      <c r="Q131" s="85" t="str">
        <f t="shared" si="8"/>
        <v/>
      </c>
      <c r="R131" s="85" t="str">
        <f t="shared" si="9"/>
        <v/>
      </c>
    </row>
    <row r="132" spans="3:18" ht="17.45" customHeight="1" x14ac:dyDescent="0.2">
      <c r="C132" s="111"/>
      <c r="D132" s="112"/>
      <c r="E132" s="113"/>
      <c r="F132" s="113"/>
      <c r="G132" s="113"/>
      <c r="H132" s="114"/>
      <c r="I132" s="113"/>
      <c r="J132" s="113"/>
      <c r="K132" s="113"/>
      <c r="L132" s="113"/>
      <c r="M132" s="85" t="str">
        <f t="shared" si="6"/>
        <v/>
      </c>
      <c r="O132" s="85" t="str">
        <f t="shared" si="7"/>
        <v/>
      </c>
      <c r="P132" s="85">
        <f t="shared" si="5"/>
        <v>0</v>
      </c>
      <c r="Q132" s="85" t="str">
        <f t="shared" si="8"/>
        <v/>
      </c>
      <c r="R132" s="85" t="str">
        <f t="shared" si="9"/>
        <v/>
      </c>
    </row>
    <row r="133" spans="3:18" ht="17.45" customHeight="1" x14ac:dyDescent="0.2">
      <c r="C133" s="111"/>
      <c r="D133" s="112"/>
      <c r="E133" s="113"/>
      <c r="F133" s="113"/>
      <c r="G133" s="113"/>
      <c r="H133" s="114"/>
      <c r="I133" s="113"/>
      <c r="J133" s="113"/>
      <c r="K133" s="113"/>
      <c r="L133" s="113"/>
      <c r="M133" s="85" t="str">
        <f t="shared" si="6"/>
        <v/>
      </c>
      <c r="O133" s="85" t="str">
        <f t="shared" si="7"/>
        <v/>
      </c>
      <c r="P133" s="85">
        <f t="shared" si="5"/>
        <v>0</v>
      </c>
      <c r="Q133" s="85" t="str">
        <f t="shared" si="8"/>
        <v/>
      </c>
      <c r="R133" s="85" t="str">
        <f t="shared" si="9"/>
        <v/>
      </c>
    </row>
    <row r="134" spans="3:18" ht="17.45" customHeight="1" x14ac:dyDescent="0.2">
      <c r="C134" s="111"/>
      <c r="D134" s="112"/>
      <c r="E134" s="113"/>
      <c r="F134" s="113"/>
      <c r="G134" s="113"/>
      <c r="H134" s="114"/>
      <c r="I134" s="113"/>
      <c r="J134" s="113"/>
      <c r="K134" s="113"/>
      <c r="L134" s="113"/>
      <c r="M134" s="85" t="str">
        <f t="shared" si="6"/>
        <v/>
      </c>
      <c r="O134" s="85" t="str">
        <f t="shared" si="7"/>
        <v/>
      </c>
      <c r="P134" s="85">
        <f t="shared" si="5"/>
        <v>0</v>
      </c>
      <c r="Q134" s="85" t="str">
        <f t="shared" si="8"/>
        <v/>
      </c>
      <c r="R134" s="85" t="str">
        <f t="shared" si="9"/>
        <v/>
      </c>
    </row>
    <row r="135" spans="3:18" ht="17.45" customHeight="1" x14ac:dyDescent="0.2">
      <c r="C135" s="111"/>
      <c r="D135" s="112"/>
      <c r="E135" s="113"/>
      <c r="F135" s="113"/>
      <c r="G135" s="113"/>
      <c r="H135" s="114"/>
      <c r="I135" s="113"/>
      <c r="J135" s="113"/>
      <c r="K135" s="113"/>
      <c r="L135" s="113"/>
      <c r="M135" s="85" t="str">
        <f t="shared" si="6"/>
        <v/>
      </c>
      <c r="O135" s="85" t="str">
        <f t="shared" si="7"/>
        <v/>
      </c>
      <c r="P135" s="85">
        <f t="shared" si="5"/>
        <v>0</v>
      </c>
      <c r="Q135" s="85" t="str">
        <f t="shared" si="8"/>
        <v/>
      </c>
      <c r="R135" s="85" t="str">
        <f t="shared" si="9"/>
        <v/>
      </c>
    </row>
    <row r="136" spans="3:18" ht="17.45" customHeight="1" x14ac:dyDescent="0.2">
      <c r="C136" s="111"/>
      <c r="D136" s="112"/>
      <c r="E136" s="113"/>
      <c r="F136" s="113"/>
      <c r="G136" s="113"/>
      <c r="H136" s="114"/>
      <c r="I136" s="113"/>
      <c r="J136" s="113"/>
      <c r="K136" s="113"/>
      <c r="L136" s="113"/>
      <c r="M136" s="85" t="str">
        <f t="shared" si="6"/>
        <v/>
      </c>
      <c r="O136" s="85" t="str">
        <f t="shared" si="7"/>
        <v/>
      </c>
      <c r="P136" s="85">
        <f t="shared" si="5"/>
        <v>0</v>
      </c>
      <c r="Q136" s="85" t="str">
        <f t="shared" si="8"/>
        <v/>
      </c>
      <c r="R136" s="85" t="str">
        <f t="shared" si="9"/>
        <v/>
      </c>
    </row>
    <row r="137" spans="3:18" ht="17.45" customHeight="1" x14ac:dyDescent="0.2">
      <c r="C137" s="111"/>
      <c r="D137" s="112"/>
      <c r="E137" s="113"/>
      <c r="F137" s="113"/>
      <c r="G137" s="113"/>
      <c r="H137" s="114"/>
      <c r="I137" s="113"/>
      <c r="J137" s="113"/>
      <c r="K137" s="113"/>
      <c r="L137" s="113"/>
      <c r="M137" s="85" t="str">
        <f t="shared" si="6"/>
        <v/>
      </c>
      <c r="O137" s="85" t="str">
        <f t="shared" si="7"/>
        <v/>
      </c>
      <c r="P137" s="85">
        <f t="shared" si="5"/>
        <v>0</v>
      </c>
      <c r="Q137" s="85" t="str">
        <f t="shared" si="8"/>
        <v/>
      </c>
      <c r="R137" s="85" t="str">
        <f t="shared" si="9"/>
        <v/>
      </c>
    </row>
    <row r="138" spans="3:18" ht="17.45" customHeight="1" x14ac:dyDescent="0.2">
      <c r="C138" s="111"/>
      <c r="D138" s="112"/>
      <c r="E138" s="113"/>
      <c r="F138" s="113"/>
      <c r="G138" s="113"/>
      <c r="H138" s="114"/>
      <c r="I138" s="113"/>
      <c r="J138" s="113"/>
      <c r="K138" s="113"/>
      <c r="L138" s="113"/>
      <c r="M138" s="85" t="str">
        <f t="shared" si="6"/>
        <v/>
      </c>
      <c r="O138" s="85" t="str">
        <f t="shared" si="7"/>
        <v/>
      </c>
      <c r="P138" s="85">
        <f t="shared" si="5"/>
        <v>0</v>
      </c>
      <c r="Q138" s="85" t="str">
        <f t="shared" si="8"/>
        <v/>
      </c>
      <c r="R138" s="85" t="str">
        <f t="shared" si="9"/>
        <v/>
      </c>
    </row>
    <row r="139" spans="3:18" ht="17.45" customHeight="1" x14ac:dyDescent="0.2">
      <c r="C139" s="111"/>
      <c r="D139" s="112"/>
      <c r="E139" s="113"/>
      <c r="F139" s="113"/>
      <c r="G139" s="113"/>
      <c r="H139" s="114"/>
      <c r="I139" s="113"/>
      <c r="J139" s="113"/>
      <c r="K139" s="113"/>
      <c r="L139" s="113"/>
      <c r="M139" s="85" t="str">
        <f t="shared" si="6"/>
        <v/>
      </c>
      <c r="O139" s="85" t="str">
        <f t="shared" si="7"/>
        <v/>
      </c>
      <c r="P139" s="85">
        <f t="shared" si="5"/>
        <v>0</v>
      </c>
      <c r="Q139" s="85" t="str">
        <f t="shared" si="8"/>
        <v/>
      </c>
      <c r="R139" s="85" t="str">
        <f t="shared" si="9"/>
        <v/>
      </c>
    </row>
    <row r="140" spans="3:18" ht="17.45" customHeight="1" x14ac:dyDescent="0.2">
      <c r="C140" s="111"/>
      <c r="D140" s="112"/>
      <c r="E140" s="113"/>
      <c r="F140" s="113"/>
      <c r="G140" s="113"/>
      <c r="H140" s="114"/>
      <c r="I140" s="113"/>
      <c r="J140" s="113"/>
      <c r="K140" s="113"/>
      <c r="L140" s="113"/>
      <c r="M140" s="85" t="str">
        <f t="shared" si="6"/>
        <v/>
      </c>
      <c r="O140" s="85" t="str">
        <f t="shared" si="7"/>
        <v/>
      </c>
      <c r="P140" s="85">
        <f t="shared" si="5"/>
        <v>0</v>
      </c>
      <c r="Q140" s="85" t="str">
        <f t="shared" si="8"/>
        <v/>
      </c>
      <c r="R140" s="85" t="str">
        <f t="shared" si="9"/>
        <v/>
      </c>
    </row>
    <row r="141" spans="3:18" ht="17.45" customHeight="1" x14ac:dyDescent="0.2">
      <c r="C141" s="111"/>
      <c r="D141" s="112"/>
      <c r="E141" s="113"/>
      <c r="F141" s="113"/>
      <c r="G141" s="113"/>
      <c r="H141" s="114"/>
      <c r="I141" s="113"/>
      <c r="J141" s="113"/>
      <c r="K141" s="113"/>
      <c r="L141" s="113"/>
      <c r="M141" s="85" t="str">
        <f t="shared" si="6"/>
        <v/>
      </c>
      <c r="O141" s="85" t="str">
        <f t="shared" si="7"/>
        <v/>
      </c>
      <c r="P141" s="85">
        <f t="shared" si="5"/>
        <v>0</v>
      </c>
      <c r="Q141" s="85" t="str">
        <f t="shared" si="8"/>
        <v/>
      </c>
      <c r="R141" s="85" t="str">
        <f t="shared" si="9"/>
        <v/>
      </c>
    </row>
    <row r="142" spans="3:18" ht="17.45" customHeight="1" x14ac:dyDescent="0.2">
      <c r="C142" s="111"/>
      <c r="D142" s="112"/>
      <c r="E142" s="113"/>
      <c r="F142" s="113"/>
      <c r="G142" s="113"/>
      <c r="H142" s="114"/>
      <c r="I142" s="113"/>
      <c r="J142" s="113"/>
      <c r="K142" s="113"/>
      <c r="L142" s="113"/>
      <c r="M142" s="85" t="str">
        <f t="shared" si="6"/>
        <v/>
      </c>
      <c r="O142" s="85" t="str">
        <f t="shared" si="7"/>
        <v/>
      </c>
      <c r="P142" s="85">
        <f t="shared" ref="P142:P205" si="10">IF($H142=0%,G142,"")</f>
        <v>0</v>
      </c>
      <c r="Q142" s="85" t="str">
        <f t="shared" si="8"/>
        <v/>
      </c>
      <c r="R142" s="85" t="str">
        <f t="shared" si="9"/>
        <v/>
      </c>
    </row>
    <row r="143" spans="3:18" ht="17.45" customHeight="1" x14ac:dyDescent="0.2">
      <c r="C143" s="111"/>
      <c r="D143" s="112"/>
      <c r="E143" s="113"/>
      <c r="F143" s="113"/>
      <c r="G143" s="113"/>
      <c r="H143" s="114"/>
      <c r="I143" s="113"/>
      <c r="J143" s="113"/>
      <c r="K143" s="113"/>
      <c r="L143" s="113"/>
      <c r="M143" s="85" t="str">
        <f t="shared" ref="M143:M206" si="11">IF(G143&amp;I143&amp;J143&amp;K143&amp;L143="","",G143+I143+J143-K143-L143)</f>
        <v/>
      </c>
      <c r="O143" s="85" t="str">
        <f t="shared" ref="O143:O206" si="12">IF($H143="E",G143,"")</f>
        <v/>
      </c>
      <c r="P143" s="85">
        <f t="shared" si="10"/>
        <v>0</v>
      </c>
      <c r="Q143" s="85" t="str">
        <f t="shared" si="8"/>
        <v/>
      </c>
      <c r="R143" s="85" t="str">
        <f t="shared" si="9"/>
        <v/>
      </c>
    </row>
    <row r="144" spans="3:18" ht="17.45" customHeight="1" x14ac:dyDescent="0.2">
      <c r="C144" s="111"/>
      <c r="D144" s="112"/>
      <c r="E144" s="113"/>
      <c r="F144" s="113"/>
      <c r="G144" s="113"/>
      <c r="H144" s="114"/>
      <c r="I144" s="113"/>
      <c r="J144" s="113"/>
      <c r="K144" s="113"/>
      <c r="L144" s="113"/>
      <c r="M144" s="85" t="str">
        <f t="shared" si="11"/>
        <v/>
      </c>
      <c r="O144" s="85" t="str">
        <f t="shared" si="12"/>
        <v/>
      </c>
      <c r="P144" s="85">
        <f t="shared" si="10"/>
        <v>0</v>
      </c>
      <c r="Q144" s="85" t="str">
        <f t="shared" ref="Q144:Q207" si="13">IF(OR($H144=2%,$H144=6%,$H144=8%),$I144/$H144,IF($H144="0% Decreto",G144,""))</f>
        <v/>
      </c>
      <c r="R144" s="85" t="str">
        <f t="shared" ref="R144:R207" si="14">IF(OR($H144=15%,$H144=16%),$I144/$H144,"")</f>
        <v/>
      </c>
    </row>
    <row r="145" spans="3:18" ht="17.45" customHeight="1" x14ac:dyDescent="0.2">
      <c r="C145" s="111"/>
      <c r="D145" s="112"/>
      <c r="E145" s="113"/>
      <c r="F145" s="113"/>
      <c r="G145" s="113"/>
      <c r="H145" s="114"/>
      <c r="I145" s="113"/>
      <c r="J145" s="113"/>
      <c r="K145" s="113"/>
      <c r="L145" s="113"/>
      <c r="M145" s="85" t="str">
        <f t="shared" si="11"/>
        <v/>
      </c>
      <c r="O145" s="85" t="str">
        <f t="shared" si="12"/>
        <v/>
      </c>
      <c r="P145" s="85">
        <f t="shared" si="10"/>
        <v>0</v>
      </c>
      <c r="Q145" s="85" t="str">
        <f t="shared" si="13"/>
        <v/>
      </c>
      <c r="R145" s="85" t="str">
        <f t="shared" si="14"/>
        <v/>
      </c>
    </row>
    <row r="146" spans="3:18" ht="17.45" customHeight="1" x14ac:dyDescent="0.2">
      <c r="C146" s="111"/>
      <c r="D146" s="112"/>
      <c r="E146" s="113"/>
      <c r="F146" s="113"/>
      <c r="G146" s="113"/>
      <c r="H146" s="114"/>
      <c r="I146" s="113"/>
      <c r="J146" s="113"/>
      <c r="K146" s="113"/>
      <c r="L146" s="113"/>
      <c r="M146" s="85" t="str">
        <f t="shared" si="11"/>
        <v/>
      </c>
      <c r="O146" s="85" t="str">
        <f t="shared" si="12"/>
        <v/>
      </c>
      <c r="P146" s="85">
        <f t="shared" si="10"/>
        <v>0</v>
      </c>
      <c r="Q146" s="85" t="str">
        <f t="shared" si="13"/>
        <v/>
      </c>
      <c r="R146" s="85" t="str">
        <f t="shared" si="14"/>
        <v/>
      </c>
    </row>
    <row r="147" spans="3:18" ht="17.45" customHeight="1" x14ac:dyDescent="0.2">
      <c r="C147" s="111"/>
      <c r="D147" s="112"/>
      <c r="E147" s="113"/>
      <c r="F147" s="113"/>
      <c r="G147" s="113"/>
      <c r="H147" s="114"/>
      <c r="I147" s="113"/>
      <c r="J147" s="113"/>
      <c r="K147" s="113"/>
      <c r="L147" s="113"/>
      <c r="M147" s="85" t="str">
        <f t="shared" si="11"/>
        <v/>
      </c>
      <c r="O147" s="85" t="str">
        <f t="shared" si="12"/>
        <v/>
      </c>
      <c r="P147" s="85">
        <f t="shared" si="10"/>
        <v>0</v>
      </c>
      <c r="Q147" s="85" t="str">
        <f t="shared" si="13"/>
        <v/>
      </c>
      <c r="R147" s="85" t="str">
        <f t="shared" si="14"/>
        <v/>
      </c>
    </row>
    <row r="148" spans="3:18" ht="17.45" customHeight="1" x14ac:dyDescent="0.2">
      <c r="C148" s="111"/>
      <c r="D148" s="112"/>
      <c r="E148" s="113"/>
      <c r="F148" s="113"/>
      <c r="G148" s="113"/>
      <c r="H148" s="114"/>
      <c r="I148" s="113"/>
      <c r="J148" s="113"/>
      <c r="K148" s="113"/>
      <c r="L148" s="113"/>
      <c r="M148" s="85" t="str">
        <f t="shared" si="11"/>
        <v/>
      </c>
      <c r="O148" s="85" t="str">
        <f t="shared" si="12"/>
        <v/>
      </c>
      <c r="P148" s="85">
        <f t="shared" si="10"/>
        <v>0</v>
      </c>
      <c r="Q148" s="85" t="str">
        <f t="shared" si="13"/>
        <v/>
      </c>
      <c r="R148" s="85" t="str">
        <f t="shared" si="14"/>
        <v/>
      </c>
    </row>
    <row r="149" spans="3:18" ht="17.45" customHeight="1" x14ac:dyDescent="0.2">
      <c r="C149" s="111"/>
      <c r="D149" s="112"/>
      <c r="E149" s="113"/>
      <c r="F149" s="113"/>
      <c r="G149" s="113"/>
      <c r="H149" s="114"/>
      <c r="I149" s="113"/>
      <c r="J149" s="113"/>
      <c r="K149" s="113"/>
      <c r="L149" s="113"/>
      <c r="M149" s="85" t="str">
        <f t="shared" si="11"/>
        <v/>
      </c>
      <c r="O149" s="85" t="str">
        <f t="shared" si="12"/>
        <v/>
      </c>
      <c r="P149" s="85">
        <f t="shared" si="10"/>
        <v>0</v>
      </c>
      <c r="Q149" s="85" t="str">
        <f t="shared" si="13"/>
        <v/>
      </c>
      <c r="R149" s="85" t="str">
        <f t="shared" si="14"/>
        <v/>
      </c>
    </row>
    <row r="150" spans="3:18" ht="17.45" customHeight="1" x14ac:dyDescent="0.2">
      <c r="C150" s="111"/>
      <c r="D150" s="112"/>
      <c r="E150" s="113"/>
      <c r="F150" s="113"/>
      <c r="G150" s="113"/>
      <c r="H150" s="114"/>
      <c r="I150" s="113"/>
      <c r="J150" s="113"/>
      <c r="K150" s="113"/>
      <c r="L150" s="113"/>
      <c r="M150" s="85" t="str">
        <f t="shared" si="11"/>
        <v/>
      </c>
      <c r="O150" s="85" t="str">
        <f t="shared" si="12"/>
        <v/>
      </c>
      <c r="P150" s="85">
        <f t="shared" si="10"/>
        <v>0</v>
      </c>
      <c r="Q150" s="85" t="str">
        <f t="shared" si="13"/>
        <v/>
      </c>
      <c r="R150" s="85" t="str">
        <f t="shared" si="14"/>
        <v/>
      </c>
    </row>
    <row r="151" spans="3:18" ht="17.45" customHeight="1" x14ac:dyDescent="0.2">
      <c r="C151" s="111"/>
      <c r="D151" s="112"/>
      <c r="E151" s="113"/>
      <c r="F151" s="113"/>
      <c r="G151" s="113"/>
      <c r="H151" s="114"/>
      <c r="I151" s="113"/>
      <c r="J151" s="113"/>
      <c r="K151" s="113"/>
      <c r="L151" s="113"/>
      <c r="M151" s="85" t="str">
        <f t="shared" si="11"/>
        <v/>
      </c>
      <c r="O151" s="85" t="str">
        <f t="shared" si="12"/>
        <v/>
      </c>
      <c r="P151" s="85">
        <f t="shared" si="10"/>
        <v>0</v>
      </c>
      <c r="Q151" s="85" t="str">
        <f t="shared" si="13"/>
        <v/>
      </c>
      <c r="R151" s="85" t="str">
        <f t="shared" si="14"/>
        <v/>
      </c>
    </row>
    <row r="152" spans="3:18" ht="17.45" customHeight="1" x14ac:dyDescent="0.2">
      <c r="C152" s="111"/>
      <c r="D152" s="112"/>
      <c r="E152" s="113"/>
      <c r="F152" s="113"/>
      <c r="G152" s="113"/>
      <c r="H152" s="114"/>
      <c r="I152" s="113"/>
      <c r="J152" s="113"/>
      <c r="K152" s="113"/>
      <c r="L152" s="113"/>
      <c r="M152" s="85" t="str">
        <f t="shared" si="11"/>
        <v/>
      </c>
      <c r="O152" s="85" t="str">
        <f t="shared" si="12"/>
        <v/>
      </c>
      <c r="P152" s="85">
        <f t="shared" si="10"/>
        <v>0</v>
      </c>
      <c r="Q152" s="85" t="str">
        <f t="shared" si="13"/>
        <v/>
      </c>
      <c r="R152" s="85" t="str">
        <f t="shared" si="14"/>
        <v/>
      </c>
    </row>
    <row r="153" spans="3:18" ht="17.45" customHeight="1" x14ac:dyDescent="0.2">
      <c r="C153" s="111"/>
      <c r="D153" s="112"/>
      <c r="E153" s="113"/>
      <c r="F153" s="113"/>
      <c r="G153" s="113"/>
      <c r="H153" s="114"/>
      <c r="I153" s="113"/>
      <c r="J153" s="113"/>
      <c r="K153" s="113"/>
      <c r="L153" s="113"/>
      <c r="M153" s="85" t="str">
        <f t="shared" si="11"/>
        <v/>
      </c>
      <c r="O153" s="85" t="str">
        <f t="shared" si="12"/>
        <v/>
      </c>
      <c r="P153" s="85">
        <f t="shared" si="10"/>
        <v>0</v>
      </c>
      <c r="Q153" s="85" t="str">
        <f t="shared" si="13"/>
        <v/>
      </c>
      <c r="R153" s="85" t="str">
        <f t="shared" si="14"/>
        <v/>
      </c>
    </row>
    <row r="154" spans="3:18" ht="17.45" customHeight="1" x14ac:dyDescent="0.2">
      <c r="C154" s="111"/>
      <c r="D154" s="112"/>
      <c r="E154" s="113"/>
      <c r="F154" s="113"/>
      <c r="G154" s="113"/>
      <c r="H154" s="114"/>
      <c r="I154" s="113"/>
      <c r="J154" s="113"/>
      <c r="K154" s="113"/>
      <c r="L154" s="113"/>
      <c r="M154" s="85" t="str">
        <f t="shared" si="11"/>
        <v/>
      </c>
      <c r="O154" s="85" t="str">
        <f t="shared" si="12"/>
        <v/>
      </c>
      <c r="P154" s="85">
        <f t="shared" si="10"/>
        <v>0</v>
      </c>
      <c r="Q154" s="85" t="str">
        <f t="shared" si="13"/>
        <v/>
      </c>
      <c r="R154" s="85" t="str">
        <f t="shared" si="14"/>
        <v/>
      </c>
    </row>
    <row r="155" spans="3:18" ht="17.45" customHeight="1" x14ac:dyDescent="0.2">
      <c r="C155" s="111"/>
      <c r="D155" s="112"/>
      <c r="E155" s="113"/>
      <c r="F155" s="113"/>
      <c r="G155" s="113"/>
      <c r="H155" s="114"/>
      <c r="I155" s="113"/>
      <c r="J155" s="113"/>
      <c r="K155" s="113"/>
      <c r="L155" s="113"/>
      <c r="M155" s="85" t="str">
        <f t="shared" si="11"/>
        <v/>
      </c>
      <c r="O155" s="85" t="str">
        <f t="shared" si="12"/>
        <v/>
      </c>
      <c r="P155" s="85">
        <f t="shared" si="10"/>
        <v>0</v>
      </c>
      <c r="Q155" s="85" t="str">
        <f t="shared" si="13"/>
        <v/>
      </c>
      <c r="R155" s="85" t="str">
        <f t="shared" si="14"/>
        <v/>
      </c>
    </row>
    <row r="156" spans="3:18" ht="17.45" customHeight="1" x14ac:dyDescent="0.2">
      <c r="C156" s="111"/>
      <c r="D156" s="112"/>
      <c r="E156" s="113"/>
      <c r="F156" s="113"/>
      <c r="G156" s="113"/>
      <c r="H156" s="114"/>
      <c r="I156" s="113"/>
      <c r="J156" s="113"/>
      <c r="K156" s="113"/>
      <c r="L156" s="113"/>
      <c r="M156" s="85" t="str">
        <f t="shared" si="11"/>
        <v/>
      </c>
      <c r="O156" s="85" t="str">
        <f t="shared" si="12"/>
        <v/>
      </c>
      <c r="P156" s="85">
        <f t="shared" si="10"/>
        <v>0</v>
      </c>
      <c r="Q156" s="85" t="str">
        <f t="shared" si="13"/>
        <v/>
      </c>
      <c r="R156" s="85" t="str">
        <f t="shared" si="14"/>
        <v/>
      </c>
    </row>
    <row r="157" spans="3:18" ht="17.45" customHeight="1" x14ac:dyDescent="0.2">
      <c r="C157" s="111"/>
      <c r="D157" s="112"/>
      <c r="E157" s="113"/>
      <c r="F157" s="113"/>
      <c r="G157" s="113"/>
      <c r="H157" s="114"/>
      <c r="I157" s="113"/>
      <c r="J157" s="113"/>
      <c r="K157" s="113"/>
      <c r="L157" s="113"/>
      <c r="M157" s="85" t="str">
        <f t="shared" si="11"/>
        <v/>
      </c>
      <c r="O157" s="85" t="str">
        <f t="shared" si="12"/>
        <v/>
      </c>
      <c r="P157" s="85">
        <f t="shared" si="10"/>
        <v>0</v>
      </c>
      <c r="Q157" s="85" t="str">
        <f t="shared" si="13"/>
        <v/>
      </c>
      <c r="R157" s="85" t="str">
        <f t="shared" si="14"/>
        <v/>
      </c>
    </row>
    <row r="158" spans="3:18" ht="17.45" customHeight="1" x14ac:dyDescent="0.2">
      <c r="C158" s="111"/>
      <c r="D158" s="112"/>
      <c r="E158" s="113"/>
      <c r="F158" s="113"/>
      <c r="G158" s="113"/>
      <c r="H158" s="114"/>
      <c r="I158" s="113"/>
      <c r="J158" s="113"/>
      <c r="K158" s="113"/>
      <c r="L158" s="113"/>
      <c r="M158" s="85" t="str">
        <f t="shared" si="11"/>
        <v/>
      </c>
      <c r="O158" s="85" t="str">
        <f t="shared" si="12"/>
        <v/>
      </c>
      <c r="P158" s="85">
        <f t="shared" si="10"/>
        <v>0</v>
      </c>
      <c r="Q158" s="85" t="str">
        <f t="shared" si="13"/>
        <v/>
      </c>
      <c r="R158" s="85" t="str">
        <f t="shared" si="14"/>
        <v/>
      </c>
    </row>
    <row r="159" spans="3:18" ht="17.45" customHeight="1" x14ac:dyDescent="0.2">
      <c r="C159" s="111"/>
      <c r="D159" s="112"/>
      <c r="E159" s="113"/>
      <c r="F159" s="113"/>
      <c r="G159" s="113"/>
      <c r="H159" s="114"/>
      <c r="I159" s="113"/>
      <c r="J159" s="113"/>
      <c r="K159" s="113"/>
      <c r="L159" s="113"/>
      <c r="M159" s="85" t="str">
        <f t="shared" si="11"/>
        <v/>
      </c>
      <c r="O159" s="85" t="str">
        <f t="shared" si="12"/>
        <v/>
      </c>
      <c r="P159" s="85">
        <f t="shared" si="10"/>
        <v>0</v>
      </c>
      <c r="Q159" s="85" t="str">
        <f t="shared" si="13"/>
        <v/>
      </c>
      <c r="R159" s="85" t="str">
        <f t="shared" si="14"/>
        <v/>
      </c>
    </row>
    <row r="160" spans="3:18" ht="17.45" customHeight="1" x14ac:dyDescent="0.2">
      <c r="C160" s="111"/>
      <c r="D160" s="112"/>
      <c r="E160" s="113"/>
      <c r="F160" s="113"/>
      <c r="G160" s="113"/>
      <c r="H160" s="114"/>
      <c r="I160" s="113"/>
      <c r="J160" s="113"/>
      <c r="K160" s="113"/>
      <c r="L160" s="113"/>
      <c r="M160" s="85" t="str">
        <f t="shared" si="11"/>
        <v/>
      </c>
      <c r="O160" s="85" t="str">
        <f t="shared" si="12"/>
        <v/>
      </c>
      <c r="P160" s="85">
        <f t="shared" si="10"/>
        <v>0</v>
      </c>
      <c r="Q160" s="85" t="str">
        <f t="shared" si="13"/>
        <v/>
      </c>
      <c r="R160" s="85" t="str">
        <f t="shared" si="14"/>
        <v/>
      </c>
    </row>
    <row r="161" spans="3:18" ht="17.45" customHeight="1" x14ac:dyDescent="0.2">
      <c r="C161" s="111"/>
      <c r="D161" s="112"/>
      <c r="E161" s="113"/>
      <c r="F161" s="113"/>
      <c r="G161" s="113"/>
      <c r="H161" s="114"/>
      <c r="I161" s="113"/>
      <c r="J161" s="113"/>
      <c r="K161" s="113"/>
      <c r="L161" s="113"/>
      <c r="M161" s="85" t="str">
        <f t="shared" si="11"/>
        <v/>
      </c>
      <c r="O161" s="85" t="str">
        <f t="shared" si="12"/>
        <v/>
      </c>
      <c r="P161" s="85">
        <f t="shared" si="10"/>
        <v>0</v>
      </c>
      <c r="Q161" s="85" t="str">
        <f t="shared" si="13"/>
        <v/>
      </c>
      <c r="R161" s="85" t="str">
        <f t="shared" si="14"/>
        <v/>
      </c>
    </row>
    <row r="162" spans="3:18" ht="17.45" customHeight="1" x14ac:dyDescent="0.2">
      <c r="C162" s="111"/>
      <c r="D162" s="112"/>
      <c r="E162" s="113"/>
      <c r="F162" s="113"/>
      <c r="G162" s="113"/>
      <c r="H162" s="114"/>
      <c r="I162" s="113"/>
      <c r="J162" s="113"/>
      <c r="K162" s="113"/>
      <c r="L162" s="113"/>
      <c r="M162" s="85" t="str">
        <f t="shared" si="11"/>
        <v/>
      </c>
      <c r="O162" s="85" t="str">
        <f t="shared" si="12"/>
        <v/>
      </c>
      <c r="P162" s="85">
        <f t="shared" si="10"/>
        <v>0</v>
      </c>
      <c r="Q162" s="85" t="str">
        <f t="shared" si="13"/>
        <v/>
      </c>
      <c r="R162" s="85" t="str">
        <f t="shared" si="14"/>
        <v/>
      </c>
    </row>
    <row r="163" spans="3:18" ht="17.45" customHeight="1" x14ac:dyDescent="0.2">
      <c r="C163" s="111"/>
      <c r="D163" s="112"/>
      <c r="E163" s="113"/>
      <c r="F163" s="113"/>
      <c r="G163" s="113"/>
      <c r="H163" s="114"/>
      <c r="I163" s="113"/>
      <c r="J163" s="113"/>
      <c r="K163" s="113"/>
      <c r="L163" s="113"/>
      <c r="M163" s="85" t="str">
        <f t="shared" si="11"/>
        <v/>
      </c>
      <c r="O163" s="85" t="str">
        <f t="shared" si="12"/>
        <v/>
      </c>
      <c r="P163" s="85">
        <f t="shared" si="10"/>
        <v>0</v>
      </c>
      <c r="Q163" s="85" t="str">
        <f t="shared" si="13"/>
        <v/>
      </c>
      <c r="R163" s="85" t="str">
        <f t="shared" si="14"/>
        <v/>
      </c>
    </row>
    <row r="164" spans="3:18" ht="17.45" customHeight="1" x14ac:dyDescent="0.2">
      <c r="C164" s="111"/>
      <c r="D164" s="112"/>
      <c r="E164" s="113"/>
      <c r="F164" s="113"/>
      <c r="G164" s="113"/>
      <c r="H164" s="114"/>
      <c r="I164" s="113"/>
      <c r="J164" s="113"/>
      <c r="K164" s="113"/>
      <c r="L164" s="113"/>
      <c r="M164" s="85" t="str">
        <f t="shared" si="11"/>
        <v/>
      </c>
      <c r="O164" s="85" t="str">
        <f t="shared" si="12"/>
        <v/>
      </c>
      <c r="P164" s="85">
        <f t="shared" si="10"/>
        <v>0</v>
      </c>
      <c r="Q164" s="85" t="str">
        <f t="shared" si="13"/>
        <v/>
      </c>
      <c r="R164" s="85" t="str">
        <f t="shared" si="14"/>
        <v/>
      </c>
    </row>
    <row r="165" spans="3:18" ht="17.45" customHeight="1" x14ac:dyDescent="0.2">
      <c r="C165" s="111"/>
      <c r="D165" s="112"/>
      <c r="E165" s="113"/>
      <c r="F165" s="113"/>
      <c r="G165" s="113"/>
      <c r="H165" s="114"/>
      <c r="I165" s="113"/>
      <c r="J165" s="113"/>
      <c r="K165" s="113"/>
      <c r="L165" s="113"/>
      <c r="M165" s="85" t="str">
        <f t="shared" si="11"/>
        <v/>
      </c>
      <c r="O165" s="85" t="str">
        <f t="shared" si="12"/>
        <v/>
      </c>
      <c r="P165" s="85">
        <f t="shared" si="10"/>
        <v>0</v>
      </c>
      <c r="Q165" s="85" t="str">
        <f t="shared" si="13"/>
        <v/>
      </c>
      <c r="R165" s="85" t="str">
        <f t="shared" si="14"/>
        <v/>
      </c>
    </row>
    <row r="166" spans="3:18" ht="17.45" customHeight="1" x14ac:dyDescent="0.2">
      <c r="C166" s="111"/>
      <c r="D166" s="112"/>
      <c r="E166" s="113"/>
      <c r="F166" s="113"/>
      <c r="G166" s="113"/>
      <c r="H166" s="114"/>
      <c r="I166" s="113"/>
      <c r="J166" s="113"/>
      <c r="K166" s="113"/>
      <c r="L166" s="113"/>
      <c r="M166" s="85" t="str">
        <f t="shared" si="11"/>
        <v/>
      </c>
      <c r="O166" s="85" t="str">
        <f t="shared" si="12"/>
        <v/>
      </c>
      <c r="P166" s="85">
        <f t="shared" si="10"/>
        <v>0</v>
      </c>
      <c r="Q166" s="85" t="str">
        <f t="shared" si="13"/>
        <v/>
      </c>
      <c r="R166" s="85" t="str">
        <f t="shared" si="14"/>
        <v/>
      </c>
    </row>
    <row r="167" spans="3:18" ht="17.45" customHeight="1" x14ac:dyDescent="0.2">
      <c r="C167" s="111"/>
      <c r="D167" s="112"/>
      <c r="E167" s="113"/>
      <c r="F167" s="113"/>
      <c r="G167" s="113"/>
      <c r="H167" s="114"/>
      <c r="I167" s="113"/>
      <c r="J167" s="113"/>
      <c r="K167" s="113"/>
      <c r="L167" s="113"/>
      <c r="M167" s="85" t="str">
        <f t="shared" si="11"/>
        <v/>
      </c>
      <c r="O167" s="85" t="str">
        <f t="shared" si="12"/>
        <v/>
      </c>
      <c r="P167" s="85">
        <f t="shared" si="10"/>
        <v>0</v>
      </c>
      <c r="Q167" s="85" t="str">
        <f t="shared" si="13"/>
        <v/>
      </c>
      <c r="R167" s="85" t="str">
        <f t="shared" si="14"/>
        <v/>
      </c>
    </row>
    <row r="168" spans="3:18" ht="17.45" customHeight="1" x14ac:dyDescent="0.2">
      <c r="C168" s="111"/>
      <c r="D168" s="112"/>
      <c r="E168" s="113"/>
      <c r="F168" s="113"/>
      <c r="G168" s="113"/>
      <c r="H168" s="114"/>
      <c r="I168" s="113"/>
      <c r="J168" s="113"/>
      <c r="K168" s="113"/>
      <c r="L168" s="113"/>
      <c r="M168" s="85" t="str">
        <f t="shared" si="11"/>
        <v/>
      </c>
      <c r="O168" s="85" t="str">
        <f t="shared" si="12"/>
        <v/>
      </c>
      <c r="P168" s="85">
        <f t="shared" si="10"/>
        <v>0</v>
      </c>
      <c r="Q168" s="85" t="str">
        <f t="shared" si="13"/>
        <v/>
      </c>
      <c r="R168" s="85" t="str">
        <f t="shared" si="14"/>
        <v/>
      </c>
    </row>
    <row r="169" spans="3:18" ht="17.45" customHeight="1" x14ac:dyDescent="0.2">
      <c r="C169" s="111"/>
      <c r="D169" s="112"/>
      <c r="E169" s="113"/>
      <c r="F169" s="113"/>
      <c r="G169" s="113"/>
      <c r="H169" s="114"/>
      <c r="I169" s="113"/>
      <c r="J169" s="113"/>
      <c r="K169" s="113"/>
      <c r="L169" s="113"/>
      <c r="M169" s="85" t="str">
        <f t="shared" si="11"/>
        <v/>
      </c>
      <c r="O169" s="85" t="str">
        <f t="shared" si="12"/>
        <v/>
      </c>
      <c r="P169" s="85">
        <f t="shared" si="10"/>
        <v>0</v>
      </c>
      <c r="Q169" s="85" t="str">
        <f t="shared" si="13"/>
        <v/>
      </c>
      <c r="R169" s="85" t="str">
        <f t="shared" si="14"/>
        <v/>
      </c>
    </row>
    <row r="170" spans="3:18" ht="17.45" customHeight="1" x14ac:dyDescent="0.2">
      <c r="C170" s="111"/>
      <c r="D170" s="112"/>
      <c r="E170" s="113"/>
      <c r="F170" s="113"/>
      <c r="G170" s="113"/>
      <c r="H170" s="114"/>
      <c r="I170" s="113"/>
      <c r="J170" s="113"/>
      <c r="K170" s="113"/>
      <c r="L170" s="113"/>
      <c r="M170" s="85" t="str">
        <f t="shared" si="11"/>
        <v/>
      </c>
      <c r="O170" s="85" t="str">
        <f t="shared" si="12"/>
        <v/>
      </c>
      <c r="P170" s="85">
        <f t="shared" si="10"/>
        <v>0</v>
      </c>
      <c r="Q170" s="85" t="str">
        <f t="shared" si="13"/>
        <v/>
      </c>
      <c r="R170" s="85" t="str">
        <f t="shared" si="14"/>
        <v/>
      </c>
    </row>
    <row r="171" spans="3:18" ht="17.45" customHeight="1" x14ac:dyDescent="0.2">
      <c r="C171" s="111"/>
      <c r="D171" s="112"/>
      <c r="E171" s="113"/>
      <c r="F171" s="113"/>
      <c r="G171" s="113"/>
      <c r="H171" s="114"/>
      <c r="I171" s="113"/>
      <c r="J171" s="113"/>
      <c r="K171" s="113"/>
      <c r="L171" s="113"/>
      <c r="M171" s="85" t="str">
        <f t="shared" si="11"/>
        <v/>
      </c>
      <c r="O171" s="85" t="str">
        <f t="shared" si="12"/>
        <v/>
      </c>
      <c r="P171" s="85">
        <f t="shared" si="10"/>
        <v>0</v>
      </c>
      <c r="Q171" s="85" t="str">
        <f t="shared" si="13"/>
        <v/>
      </c>
      <c r="R171" s="85" t="str">
        <f t="shared" si="14"/>
        <v/>
      </c>
    </row>
    <row r="172" spans="3:18" ht="17.45" customHeight="1" x14ac:dyDescent="0.2">
      <c r="C172" s="111"/>
      <c r="D172" s="112"/>
      <c r="E172" s="113"/>
      <c r="F172" s="113"/>
      <c r="G172" s="113"/>
      <c r="H172" s="114"/>
      <c r="I172" s="113"/>
      <c r="J172" s="113"/>
      <c r="K172" s="113"/>
      <c r="L172" s="113"/>
      <c r="M172" s="85" t="str">
        <f t="shared" si="11"/>
        <v/>
      </c>
      <c r="O172" s="85" t="str">
        <f t="shared" si="12"/>
        <v/>
      </c>
      <c r="P172" s="85">
        <f t="shared" si="10"/>
        <v>0</v>
      </c>
      <c r="Q172" s="85" t="str">
        <f t="shared" si="13"/>
        <v/>
      </c>
      <c r="R172" s="85" t="str">
        <f t="shared" si="14"/>
        <v/>
      </c>
    </row>
    <row r="173" spans="3:18" ht="17.45" customHeight="1" x14ac:dyDescent="0.2">
      <c r="C173" s="111"/>
      <c r="D173" s="112"/>
      <c r="E173" s="113"/>
      <c r="F173" s="113"/>
      <c r="G173" s="113"/>
      <c r="H173" s="114"/>
      <c r="I173" s="113"/>
      <c r="J173" s="113"/>
      <c r="K173" s="113"/>
      <c r="L173" s="113"/>
      <c r="M173" s="85" t="str">
        <f t="shared" si="11"/>
        <v/>
      </c>
      <c r="O173" s="85" t="str">
        <f t="shared" si="12"/>
        <v/>
      </c>
      <c r="P173" s="85">
        <f t="shared" si="10"/>
        <v>0</v>
      </c>
      <c r="Q173" s="85" t="str">
        <f t="shared" si="13"/>
        <v/>
      </c>
      <c r="R173" s="85" t="str">
        <f t="shared" si="14"/>
        <v/>
      </c>
    </row>
    <row r="174" spans="3:18" ht="17.45" customHeight="1" x14ac:dyDescent="0.2">
      <c r="C174" s="111"/>
      <c r="D174" s="112"/>
      <c r="E174" s="113"/>
      <c r="F174" s="113"/>
      <c r="G174" s="113"/>
      <c r="H174" s="114"/>
      <c r="I174" s="113"/>
      <c r="J174" s="113"/>
      <c r="K174" s="113"/>
      <c r="L174" s="113"/>
      <c r="M174" s="85" t="str">
        <f t="shared" si="11"/>
        <v/>
      </c>
      <c r="O174" s="85" t="str">
        <f t="shared" si="12"/>
        <v/>
      </c>
      <c r="P174" s="85">
        <f t="shared" si="10"/>
        <v>0</v>
      </c>
      <c r="Q174" s="85" t="str">
        <f t="shared" si="13"/>
        <v/>
      </c>
      <c r="R174" s="85" t="str">
        <f t="shared" si="14"/>
        <v/>
      </c>
    </row>
    <row r="175" spans="3:18" ht="17.45" customHeight="1" x14ac:dyDescent="0.2">
      <c r="C175" s="111"/>
      <c r="D175" s="112"/>
      <c r="E175" s="113"/>
      <c r="F175" s="113"/>
      <c r="G175" s="113"/>
      <c r="H175" s="114"/>
      <c r="I175" s="113"/>
      <c r="J175" s="113"/>
      <c r="K175" s="113"/>
      <c r="L175" s="113"/>
      <c r="M175" s="85" t="str">
        <f t="shared" si="11"/>
        <v/>
      </c>
      <c r="O175" s="85" t="str">
        <f t="shared" si="12"/>
        <v/>
      </c>
      <c r="P175" s="85">
        <f t="shared" si="10"/>
        <v>0</v>
      </c>
      <c r="Q175" s="85" t="str">
        <f t="shared" si="13"/>
        <v/>
      </c>
      <c r="R175" s="85" t="str">
        <f t="shared" si="14"/>
        <v/>
      </c>
    </row>
    <row r="176" spans="3:18" ht="17.45" customHeight="1" x14ac:dyDescent="0.2">
      <c r="C176" s="111"/>
      <c r="D176" s="112"/>
      <c r="E176" s="113"/>
      <c r="F176" s="113"/>
      <c r="G176" s="113"/>
      <c r="H176" s="114"/>
      <c r="I176" s="113"/>
      <c r="J176" s="113"/>
      <c r="K176" s="113"/>
      <c r="L176" s="113"/>
      <c r="M176" s="85" t="str">
        <f t="shared" si="11"/>
        <v/>
      </c>
      <c r="O176" s="85" t="str">
        <f t="shared" si="12"/>
        <v/>
      </c>
      <c r="P176" s="85">
        <f t="shared" si="10"/>
        <v>0</v>
      </c>
      <c r="Q176" s="85" t="str">
        <f t="shared" si="13"/>
        <v/>
      </c>
      <c r="R176" s="85" t="str">
        <f t="shared" si="14"/>
        <v/>
      </c>
    </row>
    <row r="177" spans="3:18" ht="17.45" customHeight="1" x14ac:dyDescent="0.2">
      <c r="C177" s="111"/>
      <c r="D177" s="112"/>
      <c r="E177" s="113"/>
      <c r="F177" s="113"/>
      <c r="G177" s="113"/>
      <c r="H177" s="114"/>
      <c r="I177" s="113"/>
      <c r="J177" s="113"/>
      <c r="K177" s="113"/>
      <c r="L177" s="113"/>
      <c r="M177" s="85" t="str">
        <f t="shared" si="11"/>
        <v/>
      </c>
      <c r="O177" s="85" t="str">
        <f t="shared" si="12"/>
        <v/>
      </c>
      <c r="P177" s="85">
        <f t="shared" si="10"/>
        <v>0</v>
      </c>
      <c r="Q177" s="85" t="str">
        <f t="shared" si="13"/>
        <v/>
      </c>
      <c r="R177" s="85" t="str">
        <f t="shared" si="14"/>
        <v/>
      </c>
    </row>
    <row r="178" spans="3:18" ht="17.45" customHeight="1" x14ac:dyDescent="0.2">
      <c r="C178" s="111"/>
      <c r="D178" s="112"/>
      <c r="E178" s="113"/>
      <c r="F178" s="113"/>
      <c r="G178" s="113"/>
      <c r="H178" s="114"/>
      <c r="I178" s="113"/>
      <c r="J178" s="113"/>
      <c r="K178" s="113"/>
      <c r="L178" s="113"/>
      <c r="M178" s="85" t="str">
        <f t="shared" si="11"/>
        <v/>
      </c>
      <c r="O178" s="85" t="str">
        <f t="shared" si="12"/>
        <v/>
      </c>
      <c r="P178" s="85">
        <f t="shared" si="10"/>
        <v>0</v>
      </c>
      <c r="Q178" s="85" t="str">
        <f t="shared" si="13"/>
        <v/>
      </c>
      <c r="R178" s="85" t="str">
        <f t="shared" si="14"/>
        <v/>
      </c>
    </row>
    <row r="179" spans="3:18" ht="17.45" customHeight="1" x14ac:dyDescent="0.2">
      <c r="C179" s="111"/>
      <c r="D179" s="112"/>
      <c r="E179" s="113"/>
      <c r="F179" s="113"/>
      <c r="G179" s="113"/>
      <c r="H179" s="114"/>
      <c r="I179" s="113"/>
      <c r="J179" s="113"/>
      <c r="K179" s="113"/>
      <c r="L179" s="113"/>
      <c r="M179" s="85" t="str">
        <f t="shared" si="11"/>
        <v/>
      </c>
      <c r="O179" s="85" t="str">
        <f t="shared" si="12"/>
        <v/>
      </c>
      <c r="P179" s="85">
        <f t="shared" si="10"/>
        <v>0</v>
      </c>
      <c r="Q179" s="85" t="str">
        <f t="shared" si="13"/>
        <v/>
      </c>
      <c r="R179" s="85" t="str">
        <f t="shared" si="14"/>
        <v/>
      </c>
    </row>
    <row r="180" spans="3:18" ht="17.45" customHeight="1" x14ac:dyDescent="0.2">
      <c r="C180" s="111"/>
      <c r="D180" s="112"/>
      <c r="E180" s="113"/>
      <c r="F180" s="113"/>
      <c r="G180" s="113"/>
      <c r="H180" s="114"/>
      <c r="I180" s="113"/>
      <c r="J180" s="113"/>
      <c r="K180" s="113"/>
      <c r="L180" s="113"/>
      <c r="M180" s="85" t="str">
        <f t="shared" si="11"/>
        <v/>
      </c>
      <c r="O180" s="85" t="str">
        <f t="shared" si="12"/>
        <v/>
      </c>
      <c r="P180" s="85">
        <f t="shared" si="10"/>
        <v>0</v>
      </c>
      <c r="Q180" s="85" t="str">
        <f t="shared" si="13"/>
        <v/>
      </c>
      <c r="R180" s="85" t="str">
        <f t="shared" si="14"/>
        <v/>
      </c>
    </row>
    <row r="181" spans="3:18" ht="17.45" customHeight="1" x14ac:dyDescent="0.2">
      <c r="C181" s="111"/>
      <c r="D181" s="112"/>
      <c r="E181" s="113"/>
      <c r="F181" s="113"/>
      <c r="G181" s="113"/>
      <c r="H181" s="114"/>
      <c r="I181" s="113"/>
      <c r="J181" s="113"/>
      <c r="K181" s="113"/>
      <c r="L181" s="113"/>
      <c r="M181" s="85" t="str">
        <f t="shared" si="11"/>
        <v/>
      </c>
      <c r="O181" s="85" t="str">
        <f t="shared" si="12"/>
        <v/>
      </c>
      <c r="P181" s="85">
        <f t="shared" si="10"/>
        <v>0</v>
      </c>
      <c r="Q181" s="85" t="str">
        <f t="shared" si="13"/>
        <v/>
      </c>
      <c r="R181" s="85" t="str">
        <f t="shared" si="14"/>
        <v/>
      </c>
    </row>
    <row r="182" spans="3:18" ht="17.45" customHeight="1" x14ac:dyDescent="0.2">
      <c r="C182" s="111"/>
      <c r="D182" s="112"/>
      <c r="E182" s="113"/>
      <c r="F182" s="113"/>
      <c r="G182" s="113"/>
      <c r="H182" s="114"/>
      <c r="I182" s="113"/>
      <c r="J182" s="113"/>
      <c r="K182" s="113"/>
      <c r="L182" s="113"/>
      <c r="M182" s="85" t="str">
        <f t="shared" si="11"/>
        <v/>
      </c>
      <c r="O182" s="85" t="str">
        <f t="shared" si="12"/>
        <v/>
      </c>
      <c r="P182" s="85">
        <f t="shared" si="10"/>
        <v>0</v>
      </c>
      <c r="Q182" s="85" t="str">
        <f t="shared" si="13"/>
        <v/>
      </c>
      <c r="R182" s="85" t="str">
        <f t="shared" si="14"/>
        <v/>
      </c>
    </row>
    <row r="183" spans="3:18" ht="17.45" customHeight="1" x14ac:dyDescent="0.2">
      <c r="C183" s="111"/>
      <c r="D183" s="112"/>
      <c r="E183" s="113"/>
      <c r="F183" s="113"/>
      <c r="G183" s="113"/>
      <c r="H183" s="114"/>
      <c r="I183" s="113"/>
      <c r="J183" s="113"/>
      <c r="K183" s="113"/>
      <c r="L183" s="113"/>
      <c r="M183" s="85" t="str">
        <f t="shared" si="11"/>
        <v/>
      </c>
      <c r="O183" s="85" t="str">
        <f t="shared" si="12"/>
        <v/>
      </c>
      <c r="P183" s="85">
        <f t="shared" si="10"/>
        <v>0</v>
      </c>
      <c r="Q183" s="85" t="str">
        <f t="shared" si="13"/>
        <v/>
      </c>
      <c r="R183" s="85" t="str">
        <f t="shared" si="14"/>
        <v/>
      </c>
    </row>
    <row r="184" spans="3:18" ht="17.45" customHeight="1" x14ac:dyDescent="0.2">
      <c r="C184" s="111"/>
      <c r="D184" s="112"/>
      <c r="E184" s="113"/>
      <c r="F184" s="113"/>
      <c r="G184" s="113"/>
      <c r="H184" s="114"/>
      <c r="I184" s="113"/>
      <c r="J184" s="113"/>
      <c r="K184" s="113"/>
      <c r="L184" s="113"/>
      <c r="M184" s="85" t="str">
        <f t="shared" si="11"/>
        <v/>
      </c>
      <c r="O184" s="85" t="str">
        <f t="shared" si="12"/>
        <v/>
      </c>
      <c r="P184" s="85">
        <f t="shared" si="10"/>
        <v>0</v>
      </c>
      <c r="Q184" s="85" t="str">
        <f t="shared" si="13"/>
        <v/>
      </c>
      <c r="R184" s="85" t="str">
        <f t="shared" si="14"/>
        <v/>
      </c>
    </row>
    <row r="185" spans="3:18" ht="17.45" customHeight="1" x14ac:dyDescent="0.2">
      <c r="C185" s="111"/>
      <c r="D185" s="112"/>
      <c r="E185" s="113"/>
      <c r="F185" s="113"/>
      <c r="G185" s="113"/>
      <c r="H185" s="114"/>
      <c r="I185" s="113"/>
      <c r="J185" s="113"/>
      <c r="K185" s="113"/>
      <c r="L185" s="113"/>
      <c r="M185" s="85" t="str">
        <f t="shared" si="11"/>
        <v/>
      </c>
      <c r="O185" s="85" t="str">
        <f t="shared" si="12"/>
        <v/>
      </c>
      <c r="P185" s="85">
        <f t="shared" si="10"/>
        <v>0</v>
      </c>
      <c r="Q185" s="85" t="str">
        <f t="shared" si="13"/>
        <v/>
      </c>
      <c r="R185" s="85" t="str">
        <f t="shared" si="14"/>
        <v/>
      </c>
    </row>
    <row r="186" spans="3:18" ht="17.45" customHeight="1" x14ac:dyDescent="0.2">
      <c r="C186" s="111"/>
      <c r="D186" s="112"/>
      <c r="E186" s="113"/>
      <c r="F186" s="113"/>
      <c r="G186" s="113"/>
      <c r="H186" s="114"/>
      <c r="I186" s="113"/>
      <c r="J186" s="113"/>
      <c r="K186" s="113"/>
      <c r="L186" s="113"/>
      <c r="M186" s="85" t="str">
        <f t="shared" si="11"/>
        <v/>
      </c>
      <c r="O186" s="85" t="str">
        <f t="shared" si="12"/>
        <v/>
      </c>
      <c r="P186" s="85">
        <f t="shared" si="10"/>
        <v>0</v>
      </c>
      <c r="Q186" s="85" t="str">
        <f t="shared" si="13"/>
        <v/>
      </c>
      <c r="R186" s="85" t="str">
        <f t="shared" si="14"/>
        <v/>
      </c>
    </row>
    <row r="187" spans="3:18" ht="17.45" customHeight="1" x14ac:dyDescent="0.2">
      <c r="C187" s="111"/>
      <c r="D187" s="112"/>
      <c r="E187" s="113"/>
      <c r="F187" s="113"/>
      <c r="G187" s="113"/>
      <c r="H187" s="114"/>
      <c r="I187" s="113"/>
      <c r="J187" s="113"/>
      <c r="K187" s="113"/>
      <c r="L187" s="113"/>
      <c r="M187" s="85" t="str">
        <f t="shared" si="11"/>
        <v/>
      </c>
      <c r="O187" s="85" t="str">
        <f t="shared" si="12"/>
        <v/>
      </c>
      <c r="P187" s="85">
        <f t="shared" si="10"/>
        <v>0</v>
      </c>
      <c r="Q187" s="85" t="str">
        <f t="shared" si="13"/>
        <v/>
      </c>
      <c r="R187" s="85" t="str">
        <f t="shared" si="14"/>
        <v/>
      </c>
    </row>
    <row r="188" spans="3:18" ht="17.45" customHeight="1" x14ac:dyDescent="0.2">
      <c r="C188" s="111"/>
      <c r="D188" s="112"/>
      <c r="E188" s="113"/>
      <c r="F188" s="113"/>
      <c r="G188" s="113"/>
      <c r="H188" s="114"/>
      <c r="I188" s="113"/>
      <c r="J188" s="113"/>
      <c r="K188" s="113"/>
      <c r="L188" s="113"/>
      <c r="M188" s="85" t="str">
        <f t="shared" si="11"/>
        <v/>
      </c>
      <c r="O188" s="85" t="str">
        <f t="shared" si="12"/>
        <v/>
      </c>
      <c r="P188" s="85">
        <f t="shared" si="10"/>
        <v>0</v>
      </c>
      <c r="Q188" s="85" t="str">
        <f t="shared" si="13"/>
        <v/>
      </c>
      <c r="R188" s="85" t="str">
        <f t="shared" si="14"/>
        <v/>
      </c>
    </row>
    <row r="189" spans="3:18" ht="17.45" customHeight="1" x14ac:dyDescent="0.2">
      <c r="C189" s="111"/>
      <c r="D189" s="112"/>
      <c r="E189" s="113"/>
      <c r="F189" s="113"/>
      <c r="G189" s="113"/>
      <c r="H189" s="114"/>
      <c r="I189" s="113"/>
      <c r="J189" s="113"/>
      <c r="K189" s="113"/>
      <c r="L189" s="113"/>
      <c r="M189" s="85" t="str">
        <f t="shared" si="11"/>
        <v/>
      </c>
      <c r="O189" s="85" t="str">
        <f t="shared" si="12"/>
        <v/>
      </c>
      <c r="P189" s="85">
        <f t="shared" si="10"/>
        <v>0</v>
      </c>
      <c r="Q189" s="85" t="str">
        <f t="shared" si="13"/>
        <v/>
      </c>
      <c r="R189" s="85" t="str">
        <f t="shared" si="14"/>
        <v/>
      </c>
    </row>
    <row r="190" spans="3:18" ht="17.45" customHeight="1" x14ac:dyDescent="0.2">
      <c r="C190" s="111"/>
      <c r="D190" s="112"/>
      <c r="E190" s="113"/>
      <c r="F190" s="113"/>
      <c r="G190" s="113"/>
      <c r="H190" s="114"/>
      <c r="I190" s="113"/>
      <c r="J190" s="113"/>
      <c r="K190" s="113"/>
      <c r="L190" s="113"/>
      <c r="M190" s="85" t="str">
        <f t="shared" si="11"/>
        <v/>
      </c>
      <c r="O190" s="85" t="str">
        <f t="shared" si="12"/>
        <v/>
      </c>
      <c r="P190" s="85">
        <f t="shared" si="10"/>
        <v>0</v>
      </c>
      <c r="Q190" s="85" t="str">
        <f t="shared" si="13"/>
        <v/>
      </c>
      <c r="R190" s="85" t="str">
        <f t="shared" si="14"/>
        <v/>
      </c>
    </row>
    <row r="191" spans="3:18" ht="17.45" customHeight="1" x14ac:dyDescent="0.2">
      <c r="C191" s="111"/>
      <c r="D191" s="112"/>
      <c r="E191" s="113"/>
      <c r="F191" s="113"/>
      <c r="G191" s="113"/>
      <c r="H191" s="114"/>
      <c r="I191" s="113"/>
      <c r="J191" s="113"/>
      <c r="K191" s="113"/>
      <c r="L191" s="113"/>
      <c r="M191" s="85" t="str">
        <f t="shared" si="11"/>
        <v/>
      </c>
      <c r="O191" s="85" t="str">
        <f t="shared" si="12"/>
        <v/>
      </c>
      <c r="P191" s="85">
        <f t="shared" si="10"/>
        <v>0</v>
      </c>
      <c r="Q191" s="85" t="str">
        <f t="shared" si="13"/>
        <v/>
      </c>
      <c r="R191" s="85" t="str">
        <f t="shared" si="14"/>
        <v/>
      </c>
    </row>
    <row r="192" spans="3:18" ht="17.45" customHeight="1" x14ac:dyDescent="0.2">
      <c r="C192" s="111"/>
      <c r="D192" s="112"/>
      <c r="E192" s="113"/>
      <c r="F192" s="113"/>
      <c r="G192" s="113"/>
      <c r="H192" s="114"/>
      <c r="I192" s="113"/>
      <c r="J192" s="113"/>
      <c r="K192" s="113"/>
      <c r="L192" s="113"/>
      <c r="M192" s="85" t="str">
        <f t="shared" si="11"/>
        <v/>
      </c>
      <c r="O192" s="85" t="str">
        <f t="shared" si="12"/>
        <v/>
      </c>
      <c r="P192" s="85">
        <f t="shared" si="10"/>
        <v>0</v>
      </c>
      <c r="Q192" s="85" t="str">
        <f t="shared" si="13"/>
        <v/>
      </c>
      <c r="R192" s="85" t="str">
        <f t="shared" si="14"/>
        <v/>
      </c>
    </row>
    <row r="193" spans="3:18" ht="17.45" customHeight="1" x14ac:dyDescent="0.2">
      <c r="C193" s="111"/>
      <c r="D193" s="112"/>
      <c r="E193" s="113"/>
      <c r="F193" s="113"/>
      <c r="G193" s="113"/>
      <c r="H193" s="114"/>
      <c r="I193" s="113"/>
      <c r="J193" s="113"/>
      <c r="K193" s="113"/>
      <c r="L193" s="113"/>
      <c r="M193" s="85" t="str">
        <f t="shared" si="11"/>
        <v/>
      </c>
      <c r="O193" s="85" t="str">
        <f t="shared" si="12"/>
        <v/>
      </c>
      <c r="P193" s="85">
        <f t="shared" si="10"/>
        <v>0</v>
      </c>
      <c r="Q193" s="85" t="str">
        <f t="shared" si="13"/>
        <v/>
      </c>
      <c r="R193" s="85" t="str">
        <f t="shared" si="14"/>
        <v/>
      </c>
    </row>
    <row r="194" spans="3:18" ht="17.45" customHeight="1" x14ac:dyDescent="0.2">
      <c r="C194" s="111"/>
      <c r="D194" s="112"/>
      <c r="E194" s="113"/>
      <c r="F194" s="113"/>
      <c r="G194" s="113"/>
      <c r="H194" s="114"/>
      <c r="I194" s="113"/>
      <c r="J194" s="113"/>
      <c r="K194" s="113"/>
      <c r="L194" s="113"/>
      <c r="M194" s="85" t="str">
        <f t="shared" si="11"/>
        <v/>
      </c>
      <c r="O194" s="85" t="str">
        <f t="shared" si="12"/>
        <v/>
      </c>
      <c r="P194" s="85">
        <f t="shared" si="10"/>
        <v>0</v>
      </c>
      <c r="Q194" s="85" t="str">
        <f t="shared" si="13"/>
        <v/>
      </c>
      <c r="R194" s="85" t="str">
        <f t="shared" si="14"/>
        <v/>
      </c>
    </row>
    <row r="195" spans="3:18" ht="17.45" customHeight="1" x14ac:dyDescent="0.2">
      <c r="C195" s="111"/>
      <c r="D195" s="112"/>
      <c r="E195" s="113"/>
      <c r="F195" s="113"/>
      <c r="G195" s="113"/>
      <c r="H195" s="114"/>
      <c r="I195" s="113"/>
      <c r="J195" s="113"/>
      <c r="K195" s="113"/>
      <c r="L195" s="113"/>
      <c r="M195" s="85" t="str">
        <f t="shared" si="11"/>
        <v/>
      </c>
      <c r="O195" s="85" t="str">
        <f t="shared" si="12"/>
        <v/>
      </c>
      <c r="P195" s="85">
        <f t="shared" si="10"/>
        <v>0</v>
      </c>
      <c r="Q195" s="85" t="str">
        <f t="shared" si="13"/>
        <v/>
      </c>
      <c r="R195" s="85" t="str">
        <f t="shared" si="14"/>
        <v/>
      </c>
    </row>
    <row r="196" spans="3:18" ht="17.45" customHeight="1" x14ac:dyDescent="0.2">
      <c r="C196" s="111"/>
      <c r="D196" s="112"/>
      <c r="E196" s="113"/>
      <c r="F196" s="113"/>
      <c r="G196" s="113"/>
      <c r="H196" s="114"/>
      <c r="I196" s="113"/>
      <c r="J196" s="113"/>
      <c r="K196" s="113"/>
      <c r="L196" s="113"/>
      <c r="M196" s="85" t="str">
        <f t="shared" si="11"/>
        <v/>
      </c>
      <c r="O196" s="85" t="str">
        <f t="shared" si="12"/>
        <v/>
      </c>
      <c r="P196" s="85">
        <f t="shared" si="10"/>
        <v>0</v>
      </c>
      <c r="Q196" s="85" t="str">
        <f t="shared" si="13"/>
        <v/>
      </c>
      <c r="R196" s="85" t="str">
        <f t="shared" si="14"/>
        <v/>
      </c>
    </row>
    <row r="197" spans="3:18" ht="17.45" customHeight="1" x14ac:dyDescent="0.2">
      <c r="C197" s="111"/>
      <c r="D197" s="112"/>
      <c r="E197" s="113"/>
      <c r="F197" s="113"/>
      <c r="G197" s="113"/>
      <c r="H197" s="114"/>
      <c r="I197" s="113"/>
      <c r="J197" s="113"/>
      <c r="K197" s="113"/>
      <c r="L197" s="113"/>
      <c r="M197" s="85" t="str">
        <f t="shared" si="11"/>
        <v/>
      </c>
      <c r="O197" s="85" t="str">
        <f t="shared" si="12"/>
        <v/>
      </c>
      <c r="P197" s="85">
        <f t="shared" si="10"/>
        <v>0</v>
      </c>
      <c r="Q197" s="85" t="str">
        <f t="shared" si="13"/>
        <v/>
      </c>
      <c r="R197" s="85" t="str">
        <f t="shared" si="14"/>
        <v/>
      </c>
    </row>
    <row r="198" spans="3:18" ht="17.45" customHeight="1" x14ac:dyDescent="0.2">
      <c r="C198" s="111"/>
      <c r="D198" s="112"/>
      <c r="E198" s="113"/>
      <c r="F198" s="113"/>
      <c r="G198" s="113"/>
      <c r="H198" s="114"/>
      <c r="I198" s="113"/>
      <c r="J198" s="113"/>
      <c r="K198" s="113"/>
      <c r="L198" s="113"/>
      <c r="M198" s="85" t="str">
        <f t="shared" si="11"/>
        <v/>
      </c>
      <c r="O198" s="85" t="str">
        <f t="shared" si="12"/>
        <v/>
      </c>
      <c r="P198" s="85">
        <f t="shared" si="10"/>
        <v>0</v>
      </c>
      <c r="Q198" s="85" t="str">
        <f t="shared" si="13"/>
        <v/>
      </c>
      <c r="R198" s="85" t="str">
        <f t="shared" si="14"/>
        <v/>
      </c>
    </row>
    <row r="199" spans="3:18" ht="17.45" customHeight="1" x14ac:dyDescent="0.2">
      <c r="C199" s="111"/>
      <c r="D199" s="112"/>
      <c r="E199" s="113"/>
      <c r="F199" s="113"/>
      <c r="G199" s="113"/>
      <c r="H199" s="114"/>
      <c r="I199" s="113"/>
      <c r="J199" s="113"/>
      <c r="K199" s="113"/>
      <c r="L199" s="113"/>
      <c r="M199" s="85" t="str">
        <f t="shared" si="11"/>
        <v/>
      </c>
      <c r="O199" s="85" t="str">
        <f t="shared" si="12"/>
        <v/>
      </c>
      <c r="P199" s="85">
        <f t="shared" si="10"/>
        <v>0</v>
      </c>
      <c r="Q199" s="85" t="str">
        <f t="shared" si="13"/>
        <v/>
      </c>
      <c r="R199" s="85" t="str">
        <f t="shared" si="14"/>
        <v/>
      </c>
    </row>
    <row r="200" spans="3:18" ht="17.45" customHeight="1" x14ac:dyDescent="0.2">
      <c r="C200" s="111"/>
      <c r="D200" s="112"/>
      <c r="E200" s="113"/>
      <c r="F200" s="113"/>
      <c r="G200" s="113"/>
      <c r="H200" s="114"/>
      <c r="I200" s="113"/>
      <c r="J200" s="113"/>
      <c r="K200" s="113"/>
      <c r="L200" s="113"/>
      <c r="M200" s="85" t="str">
        <f t="shared" si="11"/>
        <v/>
      </c>
      <c r="O200" s="85" t="str">
        <f t="shared" si="12"/>
        <v/>
      </c>
      <c r="P200" s="85">
        <f t="shared" si="10"/>
        <v>0</v>
      </c>
      <c r="Q200" s="85" t="str">
        <f t="shared" si="13"/>
        <v/>
      </c>
      <c r="R200" s="85" t="str">
        <f t="shared" si="14"/>
        <v/>
      </c>
    </row>
    <row r="201" spans="3:18" ht="17.45" customHeight="1" x14ac:dyDescent="0.2">
      <c r="C201" s="111"/>
      <c r="D201" s="112"/>
      <c r="E201" s="113"/>
      <c r="F201" s="113"/>
      <c r="G201" s="113"/>
      <c r="H201" s="114"/>
      <c r="I201" s="113"/>
      <c r="J201" s="113"/>
      <c r="K201" s="113"/>
      <c r="L201" s="113"/>
      <c r="M201" s="85" t="str">
        <f t="shared" si="11"/>
        <v/>
      </c>
      <c r="O201" s="85" t="str">
        <f t="shared" si="12"/>
        <v/>
      </c>
      <c r="P201" s="85">
        <f t="shared" si="10"/>
        <v>0</v>
      </c>
      <c r="Q201" s="85" t="str">
        <f t="shared" si="13"/>
        <v/>
      </c>
      <c r="R201" s="85" t="str">
        <f t="shared" si="14"/>
        <v/>
      </c>
    </row>
    <row r="202" spans="3:18" ht="17.45" customHeight="1" x14ac:dyDescent="0.2">
      <c r="C202" s="111"/>
      <c r="D202" s="112"/>
      <c r="E202" s="113"/>
      <c r="F202" s="113"/>
      <c r="G202" s="113"/>
      <c r="H202" s="114"/>
      <c r="I202" s="113"/>
      <c r="J202" s="113"/>
      <c r="K202" s="113"/>
      <c r="L202" s="113"/>
      <c r="M202" s="85" t="str">
        <f t="shared" si="11"/>
        <v/>
      </c>
      <c r="O202" s="85" t="str">
        <f t="shared" si="12"/>
        <v/>
      </c>
      <c r="P202" s="85">
        <f t="shared" si="10"/>
        <v>0</v>
      </c>
      <c r="Q202" s="85" t="str">
        <f t="shared" si="13"/>
        <v/>
      </c>
      <c r="R202" s="85" t="str">
        <f t="shared" si="14"/>
        <v/>
      </c>
    </row>
    <row r="203" spans="3:18" ht="17.45" customHeight="1" x14ac:dyDescent="0.2">
      <c r="C203" s="111"/>
      <c r="D203" s="112"/>
      <c r="E203" s="113"/>
      <c r="F203" s="113"/>
      <c r="G203" s="113"/>
      <c r="H203" s="114"/>
      <c r="I203" s="113"/>
      <c r="J203" s="113"/>
      <c r="K203" s="113"/>
      <c r="L203" s="113"/>
      <c r="M203" s="85" t="str">
        <f t="shared" si="11"/>
        <v/>
      </c>
      <c r="O203" s="85" t="str">
        <f t="shared" si="12"/>
        <v/>
      </c>
      <c r="P203" s="85">
        <f t="shared" si="10"/>
        <v>0</v>
      </c>
      <c r="Q203" s="85" t="str">
        <f t="shared" si="13"/>
        <v/>
      </c>
      <c r="R203" s="85" t="str">
        <f t="shared" si="14"/>
        <v/>
      </c>
    </row>
    <row r="204" spans="3:18" ht="17.45" customHeight="1" x14ac:dyDescent="0.2">
      <c r="C204" s="111"/>
      <c r="D204" s="112"/>
      <c r="E204" s="113"/>
      <c r="F204" s="113"/>
      <c r="G204" s="113"/>
      <c r="H204" s="114"/>
      <c r="I204" s="113"/>
      <c r="J204" s="113"/>
      <c r="K204" s="113"/>
      <c r="L204" s="113"/>
      <c r="M204" s="85" t="str">
        <f t="shared" si="11"/>
        <v/>
      </c>
      <c r="O204" s="85" t="str">
        <f t="shared" si="12"/>
        <v/>
      </c>
      <c r="P204" s="85">
        <f t="shared" si="10"/>
        <v>0</v>
      </c>
      <c r="Q204" s="85" t="str">
        <f t="shared" si="13"/>
        <v/>
      </c>
      <c r="R204" s="85" t="str">
        <f t="shared" si="14"/>
        <v/>
      </c>
    </row>
    <row r="205" spans="3:18" ht="17.45" customHeight="1" x14ac:dyDescent="0.2">
      <c r="C205" s="111"/>
      <c r="D205" s="112"/>
      <c r="E205" s="113"/>
      <c r="F205" s="113"/>
      <c r="G205" s="113"/>
      <c r="H205" s="114"/>
      <c r="I205" s="113"/>
      <c r="J205" s="113"/>
      <c r="K205" s="113"/>
      <c r="L205" s="113"/>
      <c r="M205" s="85" t="str">
        <f t="shared" si="11"/>
        <v/>
      </c>
      <c r="O205" s="85" t="str">
        <f t="shared" si="12"/>
        <v/>
      </c>
      <c r="P205" s="85">
        <f t="shared" si="10"/>
        <v>0</v>
      </c>
      <c r="Q205" s="85" t="str">
        <f t="shared" si="13"/>
        <v/>
      </c>
      <c r="R205" s="85" t="str">
        <f t="shared" si="14"/>
        <v/>
      </c>
    </row>
    <row r="206" spans="3:18" ht="17.45" customHeight="1" x14ac:dyDescent="0.2">
      <c r="C206" s="111"/>
      <c r="D206" s="112"/>
      <c r="E206" s="113"/>
      <c r="F206" s="113"/>
      <c r="G206" s="113"/>
      <c r="H206" s="114"/>
      <c r="I206" s="113"/>
      <c r="J206" s="113"/>
      <c r="K206" s="113"/>
      <c r="L206" s="113"/>
      <c r="M206" s="85" t="str">
        <f t="shared" si="11"/>
        <v/>
      </c>
      <c r="O206" s="85" t="str">
        <f t="shared" si="12"/>
        <v/>
      </c>
      <c r="P206" s="85">
        <f t="shared" ref="P206:P269" si="15">IF($H206=0%,G206,"")</f>
        <v>0</v>
      </c>
      <c r="Q206" s="85" t="str">
        <f t="shared" si="13"/>
        <v/>
      </c>
      <c r="R206" s="85" t="str">
        <f t="shared" si="14"/>
        <v/>
      </c>
    </row>
    <row r="207" spans="3:18" ht="17.45" customHeight="1" x14ac:dyDescent="0.2">
      <c r="C207" s="111"/>
      <c r="D207" s="112"/>
      <c r="E207" s="113"/>
      <c r="F207" s="113"/>
      <c r="G207" s="113"/>
      <c r="H207" s="114"/>
      <c r="I207" s="113"/>
      <c r="J207" s="113"/>
      <c r="K207" s="113"/>
      <c r="L207" s="113"/>
      <c r="M207" s="85" t="str">
        <f t="shared" ref="M207:M270" si="16">IF(G207&amp;I207&amp;J207&amp;K207&amp;L207="","",G207+I207+J207-K207-L207)</f>
        <v/>
      </c>
      <c r="O207" s="85" t="str">
        <f t="shared" ref="O207:O270" si="17">IF($H207="E",G207,"")</f>
        <v/>
      </c>
      <c r="P207" s="85">
        <f t="shared" si="15"/>
        <v>0</v>
      </c>
      <c r="Q207" s="85" t="str">
        <f t="shared" si="13"/>
        <v/>
      </c>
      <c r="R207" s="85" t="str">
        <f t="shared" si="14"/>
        <v/>
      </c>
    </row>
    <row r="208" spans="3:18" ht="17.45" customHeight="1" x14ac:dyDescent="0.2">
      <c r="C208" s="111"/>
      <c r="D208" s="112"/>
      <c r="E208" s="113"/>
      <c r="F208" s="113"/>
      <c r="G208" s="113"/>
      <c r="H208" s="114"/>
      <c r="I208" s="113"/>
      <c r="J208" s="113"/>
      <c r="K208" s="113"/>
      <c r="L208" s="113"/>
      <c r="M208" s="85" t="str">
        <f t="shared" si="16"/>
        <v/>
      </c>
      <c r="O208" s="85" t="str">
        <f t="shared" si="17"/>
        <v/>
      </c>
      <c r="P208" s="85">
        <f t="shared" si="15"/>
        <v>0</v>
      </c>
      <c r="Q208" s="85" t="str">
        <f t="shared" ref="Q208:Q271" si="18">IF(OR($H208=2%,$H208=6%,$H208=8%),$I208/$H208,IF($H208="0% Decreto",G208,""))</f>
        <v/>
      </c>
      <c r="R208" s="85" t="str">
        <f t="shared" ref="R208:R271" si="19">IF(OR($H208=15%,$H208=16%),$I208/$H208,"")</f>
        <v/>
      </c>
    </row>
    <row r="209" spans="3:18" ht="17.45" customHeight="1" x14ac:dyDescent="0.2">
      <c r="C209" s="111"/>
      <c r="D209" s="112"/>
      <c r="E209" s="113"/>
      <c r="F209" s="113"/>
      <c r="G209" s="113"/>
      <c r="H209" s="114"/>
      <c r="I209" s="113"/>
      <c r="J209" s="113"/>
      <c r="K209" s="113"/>
      <c r="L209" s="113"/>
      <c r="M209" s="85" t="str">
        <f t="shared" si="16"/>
        <v/>
      </c>
      <c r="O209" s="85" t="str">
        <f t="shared" si="17"/>
        <v/>
      </c>
      <c r="P209" s="85">
        <f t="shared" si="15"/>
        <v>0</v>
      </c>
      <c r="Q209" s="85" t="str">
        <f t="shared" si="18"/>
        <v/>
      </c>
      <c r="R209" s="85" t="str">
        <f t="shared" si="19"/>
        <v/>
      </c>
    </row>
    <row r="210" spans="3:18" ht="17.45" customHeight="1" x14ac:dyDescent="0.2">
      <c r="C210" s="111"/>
      <c r="D210" s="112"/>
      <c r="E210" s="113"/>
      <c r="F210" s="113"/>
      <c r="G210" s="113"/>
      <c r="H210" s="114"/>
      <c r="I210" s="113"/>
      <c r="J210" s="113"/>
      <c r="K210" s="113"/>
      <c r="L210" s="113"/>
      <c r="M210" s="85" t="str">
        <f t="shared" si="16"/>
        <v/>
      </c>
      <c r="O210" s="85" t="str">
        <f t="shared" si="17"/>
        <v/>
      </c>
      <c r="P210" s="85">
        <f t="shared" si="15"/>
        <v>0</v>
      </c>
      <c r="Q210" s="85" t="str">
        <f t="shared" si="18"/>
        <v/>
      </c>
      <c r="R210" s="85" t="str">
        <f t="shared" si="19"/>
        <v/>
      </c>
    </row>
    <row r="211" spans="3:18" ht="17.45" customHeight="1" x14ac:dyDescent="0.2">
      <c r="C211" s="111"/>
      <c r="D211" s="112"/>
      <c r="E211" s="113"/>
      <c r="F211" s="113"/>
      <c r="G211" s="113"/>
      <c r="H211" s="114"/>
      <c r="I211" s="113"/>
      <c r="J211" s="113"/>
      <c r="K211" s="113"/>
      <c r="L211" s="113"/>
      <c r="M211" s="85" t="str">
        <f t="shared" si="16"/>
        <v/>
      </c>
      <c r="O211" s="85" t="str">
        <f t="shared" si="17"/>
        <v/>
      </c>
      <c r="P211" s="85">
        <f t="shared" si="15"/>
        <v>0</v>
      </c>
      <c r="Q211" s="85" t="str">
        <f t="shared" si="18"/>
        <v/>
      </c>
      <c r="R211" s="85" t="str">
        <f t="shared" si="19"/>
        <v/>
      </c>
    </row>
    <row r="212" spans="3:18" ht="17.45" customHeight="1" x14ac:dyDescent="0.2">
      <c r="C212" s="111"/>
      <c r="D212" s="112"/>
      <c r="E212" s="113"/>
      <c r="F212" s="113"/>
      <c r="G212" s="113"/>
      <c r="H212" s="114"/>
      <c r="I212" s="113"/>
      <c r="J212" s="113"/>
      <c r="K212" s="113"/>
      <c r="L212" s="113"/>
      <c r="M212" s="85" t="str">
        <f t="shared" si="16"/>
        <v/>
      </c>
      <c r="O212" s="85" t="str">
        <f t="shared" si="17"/>
        <v/>
      </c>
      <c r="P212" s="85">
        <f t="shared" si="15"/>
        <v>0</v>
      </c>
      <c r="Q212" s="85" t="str">
        <f t="shared" si="18"/>
        <v/>
      </c>
      <c r="R212" s="85" t="str">
        <f t="shared" si="19"/>
        <v/>
      </c>
    </row>
    <row r="213" spans="3:18" ht="17.45" customHeight="1" x14ac:dyDescent="0.2">
      <c r="C213" s="111"/>
      <c r="D213" s="112"/>
      <c r="E213" s="113"/>
      <c r="F213" s="113"/>
      <c r="G213" s="113"/>
      <c r="H213" s="114"/>
      <c r="I213" s="113"/>
      <c r="J213" s="113"/>
      <c r="K213" s="113"/>
      <c r="L213" s="113"/>
      <c r="M213" s="85" t="str">
        <f t="shared" si="16"/>
        <v/>
      </c>
      <c r="O213" s="85" t="str">
        <f t="shared" si="17"/>
        <v/>
      </c>
      <c r="P213" s="85">
        <f t="shared" si="15"/>
        <v>0</v>
      </c>
      <c r="Q213" s="85" t="str">
        <f t="shared" si="18"/>
        <v/>
      </c>
      <c r="R213" s="85" t="str">
        <f t="shared" si="19"/>
        <v/>
      </c>
    </row>
    <row r="214" spans="3:18" ht="17.45" customHeight="1" x14ac:dyDescent="0.2">
      <c r="C214" s="111"/>
      <c r="D214" s="112"/>
      <c r="E214" s="113"/>
      <c r="F214" s="113"/>
      <c r="G214" s="113"/>
      <c r="H214" s="114"/>
      <c r="I214" s="113"/>
      <c r="J214" s="113"/>
      <c r="K214" s="113"/>
      <c r="L214" s="113"/>
      <c r="M214" s="85" t="str">
        <f t="shared" si="16"/>
        <v/>
      </c>
      <c r="O214" s="85" t="str">
        <f t="shared" si="17"/>
        <v/>
      </c>
      <c r="P214" s="85">
        <f t="shared" si="15"/>
        <v>0</v>
      </c>
      <c r="Q214" s="85" t="str">
        <f t="shared" si="18"/>
        <v/>
      </c>
      <c r="R214" s="85" t="str">
        <f t="shared" si="19"/>
        <v/>
      </c>
    </row>
    <row r="215" spans="3:18" ht="17.45" customHeight="1" x14ac:dyDescent="0.2">
      <c r="C215" s="111"/>
      <c r="D215" s="112"/>
      <c r="E215" s="113"/>
      <c r="F215" s="113"/>
      <c r="G215" s="113"/>
      <c r="H215" s="114"/>
      <c r="I215" s="113"/>
      <c r="J215" s="113"/>
      <c r="K215" s="113"/>
      <c r="L215" s="113"/>
      <c r="M215" s="85" t="str">
        <f t="shared" si="16"/>
        <v/>
      </c>
      <c r="O215" s="85" t="str">
        <f t="shared" si="17"/>
        <v/>
      </c>
      <c r="P215" s="85">
        <f t="shared" si="15"/>
        <v>0</v>
      </c>
      <c r="Q215" s="85" t="str">
        <f t="shared" si="18"/>
        <v/>
      </c>
      <c r="R215" s="85" t="str">
        <f t="shared" si="19"/>
        <v/>
      </c>
    </row>
    <row r="216" spans="3:18" ht="17.45" customHeight="1" x14ac:dyDescent="0.2">
      <c r="C216" s="111"/>
      <c r="D216" s="112"/>
      <c r="E216" s="113"/>
      <c r="F216" s="113"/>
      <c r="G216" s="113"/>
      <c r="H216" s="114"/>
      <c r="I216" s="113"/>
      <c r="J216" s="113"/>
      <c r="K216" s="113"/>
      <c r="L216" s="113"/>
      <c r="M216" s="85" t="str">
        <f t="shared" si="16"/>
        <v/>
      </c>
      <c r="O216" s="85" t="str">
        <f t="shared" si="17"/>
        <v/>
      </c>
      <c r="P216" s="85">
        <f t="shared" si="15"/>
        <v>0</v>
      </c>
      <c r="Q216" s="85" t="str">
        <f t="shared" si="18"/>
        <v/>
      </c>
      <c r="R216" s="85" t="str">
        <f t="shared" si="19"/>
        <v/>
      </c>
    </row>
    <row r="217" spans="3:18" ht="17.45" customHeight="1" x14ac:dyDescent="0.2">
      <c r="C217" s="111"/>
      <c r="D217" s="112"/>
      <c r="E217" s="113"/>
      <c r="F217" s="113"/>
      <c r="G217" s="113"/>
      <c r="H217" s="114"/>
      <c r="I217" s="113"/>
      <c r="J217" s="113"/>
      <c r="K217" s="113"/>
      <c r="L217" s="113"/>
      <c r="M217" s="85" t="str">
        <f t="shared" si="16"/>
        <v/>
      </c>
      <c r="O217" s="85" t="str">
        <f t="shared" si="17"/>
        <v/>
      </c>
      <c r="P217" s="85">
        <f t="shared" si="15"/>
        <v>0</v>
      </c>
      <c r="Q217" s="85" t="str">
        <f t="shared" si="18"/>
        <v/>
      </c>
      <c r="R217" s="85" t="str">
        <f t="shared" si="19"/>
        <v/>
      </c>
    </row>
    <row r="218" spans="3:18" ht="17.45" customHeight="1" x14ac:dyDescent="0.2">
      <c r="C218" s="111"/>
      <c r="D218" s="112"/>
      <c r="E218" s="113"/>
      <c r="F218" s="113"/>
      <c r="G218" s="113"/>
      <c r="H218" s="114"/>
      <c r="I218" s="113"/>
      <c r="J218" s="113"/>
      <c r="K218" s="113"/>
      <c r="L218" s="113"/>
      <c r="M218" s="85" t="str">
        <f t="shared" si="16"/>
        <v/>
      </c>
      <c r="O218" s="85" t="str">
        <f t="shared" si="17"/>
        <v/>
      </c>
      <c r="P218" s="85">
        <f t="shared" si="15"/>
        <v>0</v>
      </c>
      <c r="Q218" s="85" t="str">
        <f t="shared" si="18"/>
        <v/>
      </c>
      <c r="R218" s="85" t="str">
        <f t="shared" si="19"/>
        <v/>
      </c>
    </row>
    <row r="219" spans="3:18" ht="17.45" customHeight="1" x14ac:dyDescent="0.2">
      <c r="C219" s="111"/>
      <c r="D219" s="112"/>
      <c r="E219" s="113"/>
      <c r="F219" s="113"/>
      <c r="G219" s="113"/>
      <c r="H219" s="114"/>
      <c r="I219" s="113"/>
      <c r="J219" s="113"/>
      <c r="K219" s="113"/>
      <c r="L219" s="113"/>
      <c r="M219" s="85" t="str">
        <f t="shared" si="16"/>
        <v/>
      </c>
      <c r="O219" s="85" t="str">
        <f t="shared" si="17"/>
        <v/>
      </c>
      <c r="P219" s="85">
        <f t="shared" si="15"/>
        <v>0</v>
      </c>
      <c r="Q219" s="85" t="str">
        <f t="shared" si="18"/>
        <v/>
      </c>
      <c r="R219" s="85" t="str">
        <f t="shared" si="19"/>
        <v/>
      </c>
    </row>
    <row r="220" spans="3:18" ht="17.45" customHeight="1" x14ac:dyDescent="0.2">
      <c r="C220" s="111"/>
      <c r="D220" s="112"/>
      <c r="E220" s="113"/>
      <c r="F220" s="113"/>
      <c r="G220" s="113"/>
      <c r="H220" s="114"/>
      <c r="I220" s="113"/>
      <c r="J220" s="113"/>
      <c r="K220" s="113"/>
      <c r="L220" s="113"/>
      <c r="M220" s="85" t="str">
        <f t="shared" si="16"/>
        <v/>
      </c>
      <c r="O220" s="85" t="str">
        <f t="shared" si="17"/>
        <v/>
      </c>
      <c r="P220" s="85">
        <f t="shared" si="15"/>
        <v>0</v>
      </c>
      <c r="Q220" s="85" t="str">
        <f t="shared" si="18"/>
        <v/>
      </c>
      <c r="R220" s="85" t="str">
        <f t="shared" si="19"/>
        <v/>
      </c>
    </row>
    <row r="221" spans="3:18" ht="17.45" customHeight="1" x14ac:dyDescent="0.2">
      <c r="C221" s="111"/>
      <c r="D221" s="112"/>
      <c r="E221" s="113"/>
      <c r="F221" s="113"/>
      <c r="G221" s="113"/>
      <c r="H221" s="114"/>
      <c r="I221" s="113"/>
      <c r="J221" s="113"/>
      <c r="K221" s="113"/>
      <c r="L221" s="113"/>
      <c r="M221" s="85" t="str">
        <f t="shared" si="16"/>
        <v/>
      </c>
      <c r="O221" s="85" t="str">
        <f t="shared" si="17"/>
        <v/>
      </c>
      <c r="P221" s="85">
        <f t="shared" si="15"/>
        <v>0</v>
      </c>
      <c r="Q221" s="85" t="str">
        <f t="shared" si="18"/>
        <v/>
      </c>
      <c r="R221" s="85" t="str">
        <f t="shared" si="19"/>
        <v/>
      </c>
    </row>
    <row r="222" spans="3:18" ht="17.45" customHeight="1" x14ac:dyDescent="0.2">
      <c r="C222" s="111"/>
      <c r="D222" s="112"/>
      <c r="E222" s="113"/>
      <c r="F222" s="113"/>
      <c r="G222" s="113"/>
      <c r="H222" s="114"/>
      <c r="I222" s="113"/>
      <c r="J222" s="113"/>
      <c r="K222" s="113"/>
      <c r="L222" s="113"/>
      <c r="M222" s="85" t="str">
        <f t="shared" si="16"/>
        <v/>
      </c>
      <c r="O222" s="85" t="str">
        <f t="shared" si="17"/>
        <v/>
      </c>
      <c r="P222" s="85">
        <f t="shared" si="15"/>
        <v>0</v>
      </c>
      <c r="Q222" s="85" t="str">
        <f t="shared" si="18"/>
        <v/>
      </c>
      <c r="R222" s="85" t="str">
        <f t="shared" si="19"/>
        <v/>
      </c>
    </row>
    <row r="223" spans="3:18" ht="17.45" customHeight="1" x14ac:dyDescent="0.2">
      <c r="C223" s="111"/>
      <c r="D223" s="112"/>
      <c r="E223" s="113"/>
      <c r="F223" s="113"/>
      <c r="G223" s="113"/>
      <c r="H223" s="114"/>
      <c r="I223" s="113"/>
      <c r="J223" s="113"/>
      <c r="K223" s="113"/>
      <c r="L223" s="113"/>
      <c r="M223" s="85" t="str">
        <f t="shared" si="16"/>
        <v/>
      </c>
      <c r="O223" s="85" t="str">
        <f t="shared" si="17"/>
        <v/>
      </c>
      <c r="P223" s="85">
        <f t="shared" si="15"/>
        <v>0</v>
      </c>
      <c r="Q223" s="85" t="str">
        <f t="shared" si="18"/>
        <v/>
      </c>
      <c r="R223" s="85" t="str">
        <f t="shared" si="19"/>
        <v/>
      </c>
    </row>
    <row r="224" spans="3:18" ht="17.45" customHeight="1" x14ac:dyDescent="0.2">
      <c r="C224" s="111"/>
      <c r="D224" s="112"/>
      <c r="E224" s="113"/>
      <c r="F224" s="113"/>
      <c r="G224" s="113"/>
      <c r="H224" s="114"/>
      <c r="I224" s="113"/>
      <c r="J224" s="113"/>
      <c r="K224" s="113"/>
      <c r="L224" s="113"/>
      <c r="M224" s="85" t="str">
        <f t="shared" si="16"/>
        <v/>
      </c>
      <c r="O224" s="85" t="str">
        <f t="shared" si="17"/>
        <v/>
      </c>
      <c r="P224" s="85">
        <f t="shared" si="15"/>
        <v>0</v>
      </c>
      <c r="Q224" s="85" t="str">
        <f t="shared" si="18"/>
        <v/>
      </c>
      <c r="R224" s="85" t="str">
        <f t="shared" si="19"/>
        <v/>
      </c>
    </row>
    <row r="225" spans="3:18" ht="17.45" customHeight="1" x14ac:dyDescent="0.2">
      <c r="C225" s="111"/>
      <c r="D225" s="112"/>
      <c r="E225" s="113"/>
      <c r="F225" s="113"/>
      <c r="G225" s="113"/>
      <c r="H225" s="114"/>
      <c r="I225" s="113"/>
      <c r="J225" s="113"/>
      <c r="K225" s="113"/>
      <c r="L225" s="113"/>
      <c r="M225" s="85" t="str">
        <f t="shared" si="16"/>
        <v/>
      </c>
      <c r="O225" s="85" t="str">
        <f t="shared" si="17"/>
        <v/>
      </c>
      <c r="P225" s="85">
        <f t="shared" si="15"/>
        <v>0</v>
      </c>
      <c r="Q225" s="85" t="str">
        <f t="shared" si="18"/>
        <v/>
      </c>
      <c r="R225" s="85" t="str">
        <f t="shared" si="19"/>
        <v/>
      </c>
    </row>
    <row r="226" spans="3:18" ht="17.45" customHeight="1" x14ac:dyDescent="0.2">
      <c r="C226" s="111"/>
      <c r="D226" s="112"/>
      <c r="E226" s="113"/>
      <c r="F226" s="113"/>
      <c r="G226" s="113"/>
      <c r="H226" s="114"/>
      <c r="I226" s="113"/>
      <c r="J226" s="113"/>
      <c r="K226" s="113"/>
      <c r="L226" s="113"/>
      <c r="M226" s="85" t="str">
        <f t="shared" si="16"/>
        <v/>
      </c>
      <c r="O226" s="85" t="str">
        <f t="shared" si="17"/>
        <v/>
      </c>
      <c r="P226" s="85">
        <f t="shared" si="15"/>
        <v>0</v>
      </c>
      <c r="Q226" s="85" t="str">
        <f t="shared" si="18"/>
        <v/>
      </c>
      <c r="R226" s="85" t="str">
        <f t="shared" si="19"/>
        <v/>
      </c>
    </row>
    <row r="227" spans="3:18" ht="17.45" customHeight="1" x14ac:dyDescent="0.2">
      <c r="C227" s="111"/>
      <c r="D227" s="112"/>
      <c r="E227" s="113"/>
      <c r="F227" s="113"/>
      <c r="G227" s="113"/>
      <c r="H227" s="114"/>
      <c r="I227" s="113"/>
      <c r="J227" s="113"/>
      <c r="K227" s="113"/>
      <c r="L227" s="113"/>
      <c r="M227" s="85" t="str">
        <f t="shared" si="16"/>
        <v/>
      </c>
      <c r="O227" s="85" t="str">
        <f t="shared" si="17"/>
        <v/>
      </c>
      <c r="P227" s="85">
        <f t="shared" si="15"/>
        <v>0</v>
      </c>
      <c r="Q227" s="85" t="str">
        <f t="shared" si="18"/>
        <v/>
      </c>
      <c r="R227" s="85" t="str">
        <f t="shared" si="19"/>
        <v/>
      </c>
    </row>
    <row r="228" spans="3:18" ht="17.45" customHeight="1" x14ac:dyDescent="0.2">
      <c r="C228" s="111"/>
      <c r="D228" s="112"/>
      <c r="E228" s="113"/>
      <c r="F228" s="113"/>
      <c r="G228" s="113"/>
      <c r="H228" s="114"/>
      <c r="I228" s="113"/>
      <c r="J228" s="113"/>
      <c r="K228" s="113"/>
      <c r="L228" s="113"/>
      <c r="M228" s="85" t="str">
        <f t="shared" si="16"/>
        <v/>
      </c>
      <c r="O228" s="85" t="str">
        <f t="shared" si="17"/>
        <v/>
      </c>
      <c r="P228" s="85">
        <f t="shared" si="15"/>
        <v>0</v>
      </c>
      <c r="Q228" s="85" t="str">
        <f t="shared" si="18"/>
        <v/>
      </c>
      <c r="R228" s="85" t="str">
        <f t="shared" si="19"/>
        <v/>
      </c>
    </row>
    <row r="229" spans="3:18" ht="17.45" customHeight="1" x14ac:dyDescent="0.2">
      <c r="C229" s="111"/>
      <c r="D229" s="112"/>
      <c r="E229" s="113"/>
      <c r="F229" s="113"/>
      <c r="G229" s="113"/>
      <c r="H229" s="114"/>
      <c r="I229" s="113"/>
      <c r="J229" s="113"/>
      <c r="K229" s="113"/>
      <c r="L229" s="113"/>
      <c r="M229" s="85" t="str">
        <f t="shared" si="16"/>
        <v/>
      </c>
      <c r="O229" s="85" t="str">
        <f t="shared" si="17"/>
        <v/>
      </c>
      <c r="P229" s="85">
        <f t="shared" si="15"/>
        <v>0</v>
      </c>
      <c r="Q229" s="85" t="str">
        <f t="shared" si="18"/>
        <v/>
      </c>
      <c r="R229" s="85" t="str">
        <f t="shared" si="19"/>
        <v/>
      </c>
    </row>
    <row r="230" spans="3:18" ht="17.45" customHeight="1" x14ac:dyDescent="0.2">
      <c r="C230" s="111"/>
      <c r="D230" s="112"/>
      <c r="E230" s="113"/>
      <c r="F230" s="113"/>
      <c r="G230" s="113"/>
      <c r="H230" s="114"/>
      <c r="I230" s="113"/>
      <c r="J230" s="113"/>
      <c r="K230" s="113"/>
      <c r="L230" s="113"/>
      <c r="M230" s="85" t="str">
        <f t="shared" si="16"/>
        <v/>
      </c>
      <c r="O230" s="85" t="str">
        <f t="shared" si="17"/>
        <v/>
      </c>
      <c r="P230" s="85">
        <f t="shared" si="15"/>
        <v>0</v>
      </c>
      <c r="Q230" s="85" t="str">
        <f t="shared" si="18"/>
        <v/>
      </c>
      <c r="R230" s="85" t="str">
        <f t="shared" si="19"/>
        <v/>
      </c>
    </row>
    <row r="231" spans="3:18" ht="17.45" customHeight="1" x14ac:dyDescent="0.2">
      <c r="C231" s="111"/>
      <c r="D231" s="112"/>
      <c r="E231" s="113"/>
      <c r="F231" s="113"/>
      <c r="G231" s="113"/>
      <c r="H231" s="114"/>
      <c r="I231" s="113"/>
      <c r="J231" s="113"/>
      <c r="K231" s="113"/>
      <c r="L231" s="113"/>
      <c r="M231" s="85" t="str">
        <f t="shared" si="16"/>
        <v/>
      </c>
      <c r="O231" s="85" t="str">
        <f t="shared" si="17"/>
        <v/>
      </c>
      <c r="P231" s="85">
        <f t="shared" si="15"/>
        <v>0</v>
      </c>
      <c r="Q231" s="85" t="str">
        <f t="shared" si="18"/>
        <v/>
      </c>
      <c r="R231" s="85" t="str">
        <f t="shared" si="19"/>
        <v/>
      </c>
    </row>
    <row r="232" spans="3:18" ht="17.45" customHeight="1" x14ac:dyDescent="0.2">
      <c r="C232" s="111"/>
      <c r="D232" s="112"/>
      <c r="E232" s="113"/>
      <c r="F232" s="113"/>
      <c r="G232" s="113"/>
      <c r="H232" s="114"/>
      <c r="I232" s="113"/>
      <c r="J232" s="113"/>
      <c r="K232" s="113"/>
      <c r="L232" s="113"/>
      <c r="M232" s="85" t="str">
        <f t="shared" si="16"/>
        <v/>
      </c>
      <c r="O232" s="85" t="str">
        <f t="shared" si="17"/>
        <v/>
      </c>
      <c r="P232" s="85">
        <f t="shared" si="15"/>
        <v>0</v>
      </c>
      <c r="Q232" s="85" t="str">
        <f t="shared" si="18"/>
        <v/>
      </c>
      <c r="R232" s="85" t="str">
        <f t="shared" si="19"/>
        <v/>
      </c>
    </row>
    <row r="233" spans="3:18" ht="17.45" customHeight="1" x14ac:dyDescent="0.2">
      <c r="C233" s="111"/>
      <c r="D233" s="112"/>
      <c r="E233" s="113"/>
      <c r="F233" s="113"/>
      <c r="G233" s="113"/>
      <c r="H233" s="114"/>
      <c r="I233" s="113"/>
      <c r="J233" s="113"/>
      <c r="K233" s="113"/>
      <c r="L233" s="113"/>
      <c r="M233" s="85" t="str">
        <f t="shared" si="16"/>
        <v/>
      </c>
      <c r="O233" s="85" t="str">
        <f t="shared" si="17"/>
        <v/>
      </c>
      <c r="P233" s="85">
        <f t="shared" si="15"/>
        <v>0</v>
      </c>
      <c r="Q233" s="85" t="str">
        <f t="shared" si="18"/>
        <v/>
      </c>
      <c r="R233" s="85" t="str">
        <f t="shared" si="19"/>
        <v/>
      </c>
    </row>
    <row r="234" spans="3:18" ht="17.45" customHeight="1" x14ac:dyDescent="0.2">
      <c r="C234" s="111"/>
      <c r="D234" s="112"/>
      <c r="E234" s="113"/>
      <c r="F234" s="113"/>
      <c r="G234" s="113"/>
      <c r="H234" s="114"/>
      <c r="I234" s="113"/>
      <c r="J234" s="113"/>
      <c r="K234" s="113"/>
      <c r="L234" s="113"/>
      <c r="M234" s="85" t="str">
        <f t="shared" si="16"/>
        <v/>
      </c>
      <c r="O234" s="85" t="str">
        <f t="shared" si="17"/>
        <v/>
      </c>
      <c r="P234" s="85">
        <f t="shared" si="15"/>
        <v>0</v>
      </c>
      <c r="Q234" s="85" t="str">
        <f t="shared" si="18"/>
        <v/>
      </c>
      <c r="R234" s="85" t="str">
        <f t="shared" si="19"/>
        <v/>
      </c>
    </row>
    <row r="235" spans="3:18" ht="17.45" customHeight="1" x14ac:dyDescent="0.2">
      <c r="C235" s="111"/>
      <c r="D235" s="112"/>
      <c r="E235" s="113"/>
      <c r="F235" s="113"/>
      <c r="G235" s="113"/>
      <c r="H235" s="114"/>
      <c r="I235" s="113"/>
      <c r="J235" s="113"/>
      <c r="K235" s="113"/>
      <c r="L235" s="113"/>
      <c r="M235" s="85" t="str">
        <f t="shared" si="16"/>
        <v/>
      </c>
      <c r="O235" s="85" t="str">
        <f t="shared" si="17"/>
        <v/>
      </c>
      <c r="P235" s="85">
        <f t="shared" si="15"/>
        <v>0</v>
      </c>
      <c r="Q235" s="85" t="str">
        <f t="shared" si="18"/>
        <v/>
      </c>
      <c r="R235" s="85" t="str">
        <f t="shared" si="19"/>
        <v/>
      </c>
    </row>
    <row r="236" spans="3:18" ht="17.45" customHeight="1" x14ac:dyDescent="0.2">
      <c r="C236" s="111"/>
      <c r="D236" s="112"/>
      <c r="E236" s="113"/>
      <c r="F236" s="113"/>
      <c r="G236" s="113"/>
      <c r="H236" s="114"/>
      <c r="I236" s="113"/>
      <c r="J236" s="113"/>
      <c r="K236" s="113"/>
      <c r="L236" s="113"/>
      <c r="M236" s="85" t="str">
        <f t="shared" si="16"/>
        <v/>
      </c>
      <c r="O236" s="85" t="str">
        <f t="shared" si="17"/>
        <v/>
      </c>
      <c r="P236" s="85">
        <f t="shared" si="15"/>
        <v>0</v>
      </c>
      <c r="Q236" s="85" t="str">
        <f t="shared" si="18"/>
        <v/>
      </c>
      <c r="R236" s="85" t="str">
        <f t="shared" si="19"/>
        <v/>
      </c>
    </row>
    <row r="237" spans="3:18" ht="17.45" customHeight="1" x14ac:dyDescent="0.2">
      <c r="C237" s="111"/>
      <c r="D237" s="112"/>
      <c r="E237" s="113"/>
      <c r="F237" s="113"/>
      <c r="G237" s="113"/>
      <c r="H237" s="114"/>
      <c r="I237" s="113"/>
      <c r="J237" s="113"/>
      <c r="K237" s="113"/>
      <c r="L237" s="113"/>
      <c r="M237" s="85" t="str">
        <f t="shared" si="16"/>
        <v/>
      </c>
      <c r="O237" s="85" t="str">
        <f t="shared" si="17"/>
        <v/>
      </c>
      <c r="P237" s="85">
        <f t="shared" si="15"/>
        <v>0</v>
      </c>
      <c r="Q237" s="85" t="str">
        <f t="shared" si="18"/>
        <v/>
      </c>
      <c r="R237" s="85" t="str">
        <f t="shared" si="19"/>
        <v/>
      </c>
    </row>
    <row r="238" spans="3:18" ht="17.45" customHeight="1" x14ac:dyDescent="0.2">
      <c r="C238" s="111"/>
      <c r="D238" s="112"/>
      <c r="E238" s="113"/>
      <c r="F238" s="113"/>
      <c r="G238" s="113"/>
      <c r="H238" s="114"/>
      <c r="I238" s="113"/>
      <c r="J238" s="113"/>
      <c r="K238" s="113"/>
      <c r="L238" s="113"/>
      <c r="M238" s="85" t="str">
        <f t="shared" si="16"/>
        <v/>
      </c>
      <c r="O238" s="85" t="str">
        <f t="shared" si="17"/>
        <v/>
      </c>
      <c r="P238" s="85">
        <f t="shared" si="15"/>
        <v>0</v>
      </c>
      <c r="Q238" s="85" t="str">
        <f t="shared" si="18"/>
        <v/>
      </c>
      <c r="R238" s="85" t="str">
        <f t="shared" si="19"/>
        <v/>
      </c>
    </row>
    <row r="239" spans="3:18" ht="17.45" customHeight="1" x14ac:dyDescent="0.2">
      <c r="C239" s="111"/>
      <c r="D239" s="112"/>
      <c r="E239" s="113"/>
      <c r="F239" s="113"/>
      <c r="G239" s="113"/>
      <c r="H239" s="114"/>
      <c r="I239" s="113"/>
      <c r="J239" s="113"/>
      <c r="K239" s="113"/>
      <c r="L239" s="113"/>
      <c r="M239" s="85" t="str">
        <f t="shared" si="16"/>
        <v/>
      </c>
      <c r="O239" s="85" t="str">
        <f t="shared" si="17"/>
        <v/>
      </c>
      <c r="P239" s="85">
        <f t="shared" si="15"/>
        <v>0</v>
      </c>
      <c r="Q239" s="85" t="str">
        <f t="shared" si="18"/>
        <v/>
      </c>
      <c r="R239" s="85" t="str">
        <f t="shared" si="19"/>
        <v/>
      </c>
    </row>
    <row r="240" spans="3:18" ht="17.45" customHeight="1" x14ac:dyDescent="0.2">
      <c r="C240" s="111"/>
      <c r="D240" s="112"/>
      <c r="E240" s="113"/>
      <c r="F240" s="113"/>
      <c r="G240" s="113"/>
      <c r="H240" s="114"/>
      <c r="I240" s="113"/>
      <c r="J240" s="113"/>
      <c r="K240" s="113"/>
      <c r="L240" s="113"/>
      <c r="M240" s="85" t="str">
        <f t="shared" si="16"/>
        <v/>
      </c>
      <c r="O240" s="85" t="str">
        <f t="shared" si="17"/>
        <v/>
      </c>
      <c r="P240" s="85">
        <f t="shared" si="15"/>
        <v>0</v>
      </c>
      <c r="Q240" s="85" t="str">
        <f t="shared" si="18"/>
        <v/>
      </c>
      <c r="R240" s="85" t="str">
        <f t="shared" si="19"/>
        <v/>
      </c>
    </row>
    <row r="241" spans="3:18" ht="17.45" customHeight="1" x14ac:dyDescent="0.2">
      <c r="C241" s="111"/>
      <c r="D241" s="112"/>
      <c r="E241" s="113"/>
      <c r="F241" s="113"/>
      <c r="G241" s="113"/>
      <c r="H241" s="114"/>
      <c r="I241" s="113"/>
      <c r="J241" s="113"/>
      <c r="K241" s="113"/>
      <c r="L241" s="113"/>
      <c r="M241" s="85" t="str">
        <f t="shared" si="16"/>
        <v/>
      </c>
      <c r="O241" s="85" t="str">
        <f t="shared" si="17"/>
        <v/>
      </c>
      <c r="P241" s="85">
        <f t="shared" si="15"/>
        <v>0</v>
      </c>
      <c r="Q241" s="85" t="str">
        <f t="shared" si="18"/>
        <v/>
      </c>
      <c r="R241" s="85" t="str">
        <f t="shared" si="19"/>
        <v/>
      </c>
    </row>
    <row r="242" spans="3:18" ht="17.45" customHeight="1" x14ac:dyDescent="0.2">
      <c r="C242" s="111"/>
      <c r="D242" s="112"/>
      <c r="E242" s="113"/>
      <c r="F242" s="113"/>
      <c r="G242" s="113"/>
      <c r="H242" s="114"/>
      <c r="I242" s="113"/>
      <c r="J242" s="113"/>
      <c r="K242" s="113"/>
      <c r="L242" s="113"/>
      <c r="M242" s="85" t="str">
        <f t="shared" si="16"/>
        <v/>
      </c>
      <c r="O242" s="85" t="str">
        <f t="shared" si="17"/>
        <v/>
      </c>
      <c r="P242" s="85">
        <f t="shared" si="15"/>
        <v>0</v>
      </c>
      <c r="Q242" s="85" t="str">
        <f t="shared" si="18"/>
        <v/>
      </c>
      <c r="R242" s="85" t="str">
        <f t="shared" si="19"/>
        <v/>
      </c>
    </row>
    <row r="243" spans="3:18" ht="17.45" customHeight="1" x14ac:dyDescent="0.2">
      <c r="C243" s="111"/>
      <c r="D243" s="112"/>
      <c r="E243" s="113"/>
      <c r="F243" s="113"/>
      <c r="G243" s="113"/>
      <c r="H243" s="114"/>
      <c r="I243" s="113"/>
      <c r="J243" s="113"/>
      <c r="K243" s="113"/>
      <c r="L243" s="113"/>
      <c r="M243" s="85" t="str">
        <f t="shared" si="16"/>
        <v/>
      </c>
      <c r="O243" s="85" t="str">
        <f t="shared" si="17"/>
        <v/>
      </c>
      <c r="P243" s="85">
        <f t="shared" si="15"/>
        <v>0</v>
      </c>
      <c r="Q243" s="85" t="str">
        <f t="shared" si="18"/>
        <v/>
      </c>
      <c r="R243" s="85" t="str">
        <f t="shared" si="19"/>
        <v/>
      </c>
    </row>
    <row r="244" spans="3:18" ht="17.45" customHeight="1" x14ac:dyDescent="0.2">
      <c r="C244" s="111"/>
      <c r="D244" s="112"/>
      <c r="E244" s="113"/>
      <c r="F244" s="113"/>
      <c r="G244" s="113"/>
      <c r="H244" s="114"/>
      <c r="I244" s="113"/>
      <c r="J244" s="113"/>
      <c r="K244" s="113"/>
      <c r="L244" s="113"/>
      <c r="M244" s="85" t="str">
        <f t="shared" si="16"/>
        <v/>
      </c>
      <c r="O244" s="85" t="str">
        <f t="shared" si="17"/>
        <v/>
      </c>
      <c r="P244" s="85">
        <f t="shared" si="15"/>
        <v>0</v>
      </c>
      <c r="Q244" s="85" t="str">
        <f t="shared" si="18"/>
        <v/>
      </c>
      <c r="R244" s="85" t="str">
        <f t="shared" si="19"/>
        <v/>
      </c>
    </row>
    <row r="245" spans="3:18" ht="17.45" customHeight="1" x14ac:dyDescent="0.2">
      <c r="C245" s="111"/>
      <c r="D245" s="112"/>
      <c r="E245" s="113"/>
      <c r="F245" s="113"/>
      <c r="G245" s="113"/>
      <c r="H245" s="114"/>
      <c r="I245" s="113"/>
      <c r="J245" s="113"/>
      <c r="K245" s="113"/>
      <c r="L245" s="113"/>
      <c r="M245" s="85" t="str">
        <f t="shared" si="16"/>
        <v/>
      </c>
      <c r="O245" s="85" t="str">
        <f t="shared" si="17"/>
        <v/>
      </c>
      <c r="P245" s="85">
        <f t="shared" si="15"/>
        <v>0</v>
      </c>
      <c r="Q245" s="85" t="str">
        <f t="shared" si="18"/>
        <v/>
      </c>
      <c r="R245" s="85" t="str">
        <f t="shared" si="19"/>
        <v/>
      </c>
    </row>
    <row r="246" spans="3:18" ht="17.45" customHeight="1" x14ac:dyDescent="0.2">
      <c r="C246" s="111"/>
      <c r="D246" s="112"/>
      <c r="E246" s="113"/>
      <c r="F246" s="113"/>
      <c r="G246" s="113"/>
      <c r="H246" s="114"/>
      <c r="I246" s="113"/>
      <c r="J246" s="113"/>
      <c r="K246" s="113"/>
      <c r="L246" s="113"/>
      <c r="M246" s="85" t="str">
        <f t="shared" si="16"/>
        <v/>
      </c>
      <c r="O246" s="85" t="str">
        <f t="shared" si="17"/>
        <v/>
      </c>
      <c r="P246" s="85">
        <f t="shared" si="15"/>
        <v>0</v>
      </c>
      <c r="Q246" s="85" t="str">
        <f t="shared" si="18"/>
        <v/>
      </c>
      <c r="R246" s="85" t="str">
        <f t="shared" si="19"/>
        <v/>
      </c>
    </row>
    <row r="247" spans="3:18" ht="17.45" customHeight="1" x14ac:dyDescent="0.2">
      <c r="C247" s="111"/>
      <c r="D247" s="112"/>
      <c r="E247" s="113"/>
      <c r="F247" s="113"/>
      <c r="G247" s="113"/>
      <c r="H247" s="114"/>
      <c r="I247" s="113"/>
      <c r="J247" s="113"/>
      <c r="K247" s="113"/>
      <c r="L247" s="113"/>
      <c r="M247" s="85" t="str">
        <f t="shared" si="16"/>
        <v/>
      </c>
      <c r="O247" s="85" t="str">
        <f t="shared" si="17"/>
        <v/>
      </c>
      <c r="P247" s="85">
        <f t="shared" si="15"/>
        <v>0</v>
      </c>
      <c r="Q247" s="85" t="str">
        <f t="shared" si="18"/>
        <v/>
      </c>
      <c r="R247" s="85" t="str">
        <f t="shared" si="19"/>
        <v/>
      </c>
    </row>
    <row r="248" spans="3:18" ht="17.45" customHeight="1" x14ac:dyDescent="0.2">
      <c r="C248" s="111"/>
      <c r="D248" s="112"/>
      <c r="E248" s="113"/>
      <c r="F248" s="113"/>
      <c r="G248" s="113"/>
      <c r="H248" s="114"/>
      <c r="I248" s="113"/>
      <c r="J248" s="113"/>
      <c r="K248" s="113"/>
      <c r="L248" s="113"/>
      <c r="M248" s="85" t="str">
        <f t="shared" si="16"/>
        <v/>
      </c>
      <c r="O248" s="85" t="str">
        <f t="shared" si="17"/>
        <v/>
      </c>
      <c r="P248" s="85">
        <f t="shared" si="15"/>
        <v>0</v>
      </c>
      <c r="Q248" s="85" t="str">
        <f t="shared" si="18"/>
        <v/>
      </c>
      <c r="R248" s="85" t="str">
        <f t="shared" si="19"/>
        <v/>
      </c>
    </row>
    <row r="249" spans="3:18" ht="17.45" customHeight="1" x14ac:dyDescent="0.2">
      <c r="C249" s="111"/>
      <c r="D249" s="112"/>
      <c r="E249" s="113"/>
      <c r="F249" s="113"/>
      <c r="G249" s="113"/>
      <c r="H249" s="114"/>
      <c r="I249" s="113"/>
      <c r="J249" s="113"/>
      <c r="K249" s="113"/>
      <c r="L249" s="113"/>
      <c r="M249" s="85" t="str">
        <f t="shared" si="16"/>
        <v/>
      </c>
      <c r="O249" s="85" t="str">
        <f t="shared" si="17"/>
        <v/>
      </c>
      <c r="P249" s="85">
        <f t="shared" si="15"/>
        <v>0</v>
      </c>
      <c r="Q249" s="85" t="str">
        <f t="shared" si="18"/>
        <v/>
      </c>
      <c r="R249" s="85" t="str">
        <f t="shared" si="19"/>
        <v/>
      </c>
    </row>
    <row r="250" spans="3:18" ht="17.45" customHeight="1" x14ac:dyDescent="0.2">
      <c r="C250" s="111"/>
      <c r="D250" s="112"/>
      <c r="E250" s="113"/>
      <c r="F250" s="113"/>
      <c r="G250" s="113"/>
      <c r="H250" s="114"/>
      <c r="I250" s="113"/>
      <c r="J250" s="113"/>
      <c r="K250" s="113"/>
      <c r="L250" s="113"/>
      <c r="M250" s="85" t="str">
        <f t="shared" si="16"/>
        <v/>
      </c>
      <c r="O250" s="85" t="str">
        <f t="shared" si="17"/>
        <v/>
      </c>
      <c r="P250" s="85">
        <f t="shared" si="15"/>
        <v>0</v>
      </c>
      <c r="Q250" s="85" t="str">
        <f t="shared" si="18"/>
        <v/>
      </c>
      <c r="R250" s="85" t="str">
        <f t="shared" si="19"/>
        <v/>
      </c>
    </row>
    <row r="251" spans="3:18" ht="17.45" customHeight="1" x14ac:dyDescent="0.2">
      <c r="C251" s="111"/>
      <c r="D251" s="112"/>
      <c r="E251" s="113"/>
      <c r="F251" s="113"/>
      <c r="G251" s="113"/>
      <c r="H251" s="114"/>
      <c r="I251" s="113"/>
      <c r="J251" s="113"/>
      <c r="K251" s="113"/>
      <c r="L251" s="113"/>
      <c r="M251" s="85" t="str">
        <f t="shared" si="16"/>
        <v/>
      </c>
      <c r="O251" s="85" t="str">
        <f t="shared" si="17"/>
        <v/>
      </c>
      <c r="P251" s="85">
        <f t="shared" si="15"/>
        <v>0</v>
      </c>
      <c r="Q251" s="85" t="str">
        <f t="shared" si="18"/>
        <v/>
      </c>
      <c r="R251" s="85" t="str">
        <f t="shared" si="19"/>
        <v/>
      </c>
    </row>
    <row r="252" spans="3:18" ht="17.45" customHeight="1" x14ac:dyDescent="0.2">
      <c r="C252" s="111"/>
      <c r="D252" s="112"/>
      <c r="E252" s="113"/>
      <c r="F252" s="113"/>
      <c r="G252" s="113"/>
      <c r="H252" s="114"/>
      <c r="I252" s="113"/>
      <c r="J252" s="113"/>
      <c r="K252" s="113"/>
      <c r="L252" s="113"/>
      <c r="M252" s="85" t="str">
        <f t="shared" si="16"/>
        <v/>
      </c>
      <c r="O252" s="85" t="str">
        <f t="shared" si="17"/>
        <v/>
      </c>
      <c r="P252" s="85">
        <f t="shared" si="15"/>
        <v>0</v>
      </c>
      <c r="Q252" s="85" t="str">
        <f t="shared" si="18"/>
        <v/>
      </c>
      <c r="R252" s="85" t="str">
        <f t="shared" si="19"/>
        <v/>
      </c>
    </row>
    <row r="253" spans="3:18" ht="17.45" customHeight="1" x14ac:dyDescent="0.2">
      <c r="C253" s="111"/>
      <c r="D253" s="112"/>
      <c r="E253" s="113"/>
      <c r="F253" s="113"/>
      <c r="G253" s="113"/>
      <c r="H253" s="114"/>
      <c r="I253" s="113"/>
      <c r="J253" s="113"/>
      <c r="K253" s="113"/>
      <c r="L253" s="113"/>
      <c r="M253" s="85" t="str">
        <f t="shared" si="16"/>
        <v/>
      </c>
      <c r="O253" s="85" t="str">
        <f t="shared" si="17"/>
        <v/>
      </c>
      <c r="P253" s="85">
        <f t="shared" si="15"/>
        <v>0</v>
      </c>
      <c r="Q253" s="85" t="str">
        <f t="shared" si="18"/>
        <v/>
      </c>
      <c r="R253" s="85" t="str">
        <f t="shared" si="19"/>
        <v/>
      </c>
    </row>
    <row r="254" spans="3:18" ht="17.45" customHeight="1" x14ac:dyDescent="0.2">
      <c r="C254" s="111"/>
      <c r="D254" s="112"/>
      <c r="E254" s="113"/>
      <c r="F254" s="113"/>
      <c r="G254" s="113"/>
      <c r="H254" s="114"/>
      <c r="I254" s="113"/>
      <c r="J254" s="113"/>
      <c r="K254" s="113"/>
      <c r="L254" s="113"/>
      <c r="M254" s="85" t="str">
        <f t="shared" si="16"/>
        <v/>
      </c>
      <c r="O254" s="85" t="str">
        <f t="shared" si="17"/>
        <v/>
      </c>
      <c r="P254" s="85">
        <f t="shared" si="15"/>
        <v>0</v>
      </c>
      <c r="Q254" s="85" t="str">
        <f t="shared" si="18"/>
        <v/>
      </c>
      <c r="R254" s="85" t="str">
        <f t="shared" si="19"/>
        <v/>
      </c>
    </row>
    <row r="255" spans="3:18" ht="17.45" customHeight="1" x14ac:dyDescent="0.2">
      <c r="C255" s="111"/>
      <c r="D255" s="112"/>
      <c r="E255" s="113"/>
      <c r="F255" s="113"/>
      <c r="G255" s="113"/>
      <c r="H255" s="114"/>
      <c r="I255" s="113"/>
      <c r="J255" s="113"/>
      <c r="K255" s="113"/>
      <c r="L255" s="113"/>
      <c r="M255" s="85" t="str">
        <f t="shared" si="16"/>
        <v/>
      </c>
      <c r="O255" s="85" t="str">
        <f t="shared" si="17"/>
        <v/>
      </c>
      <c r="P255" s="85">
        <f t="shared" si="15"/>
        <v>0</v>
      </c>
      <c r="Q255" s="85" t="str">
        <f t="shared" si="18"/>
        <v/>
      </c>
      <c r="R255" s="85" t="str">
        <f t="shared" si="19"/>
        <v/>
      </c>
    </row>
    <row r="256" spans="3:18" ht="17.45" customHeight="1" x14ac:dyDescent="0.2">
      <c r="C256" s="111"/>
      <c r="D256" s="112"/>
      <c r="E256" s="113"/>
      <c r="F256" s="113"/>
      <c r="G256" s="113"/>
      <c r="H256" s="114"/>
      <c r="I256" s="113"/>
      <c r="J256" s="113"/>
      <c r="K256" s="113"/>
      <c r="L256" s="113"/>
      <c r="M256" s="85" t="str">
        <f t="shared" si="16"/>
        <v/>
      </c>
      <c r="O256" s="85" t="str">
        <f t="shared" si="17"/>
        <v/>
      </c>
      <c r="P256" s="85">
        <f t="shared" si="15"/>
        <v>0</v>
      </c>
      <c r="Q256" s="85" t="str">
        <f t="shared" si="18"/>
        <v/>
      </c>
      <c r="R256" s="85" t="str">
        <f t="shared" si="19"/>
        <v/>
      </c>
    </row>
    <row r="257" spans="3:18" ht="17.45" customHeight="1" x14ac:dyDescent="0.2">
      <c r="C257" s="111"/>
      <c r="D257" s="112"/>
      <c r="E257" s="113"/>
      <c r="F257" s="113"/>
      <c r="G257" s="113"/>
      <c r="H257" s="114"/>
      <c r="I257" s="113"/>
      <c r="J257" s="113"/>
      <c r="K257" s="113"/>
      <c r="L257" s="113"/>
      <c r="M257" s="85" t="str">
        <f t="shared" si="16"/>
        <v/>
      </c>
      <c r="O257" s="85" t="str">
        <f t="shared" si="17"/>
        <v/>
      </c>
      <c r="P257" s="85">
        <f t="shared" si="15"/>
        <v>0</v>
      </c>
      <c r="Q257" s="85" t="str">
        <f t="shared" si="18"/>
        <v/>
      </c>
      <c r="R257" s="85" t="str">
        <f t="shared" si="19"/>
        <v/>
      </c>
    </row>
    <row r="258" spans="3:18" ht="17.45" customHeight="1" x14ac:dyDescent="0.2">
      <c r="C258" s="111"/>
      <c r="D258" s="112"/>
      <c r="E258" s="113"/>
      <c r="F258" s="113"/>
      <c r="G258" s="113"/>
      <c r="H258" s="114"/>
      <c r="I258" s="113"/>
      <c r="J258" s="113"/>
      <c r="K258" s="113"/>
      <c r="L258" s="113"/>
      <c r="M258" s="85" t="str">
        <f t="shared" si="16"/>
        <v/>
      </c>
      <c r="O258" s="85" t="str">
        <f t="shared" si="17"/>
        <v/>
      </c>
      <c r="P258" s="85">
        <f t="shared" si="15"/>
        <v>0</v>
      </c>
      <c r="Q258" s="85" t="str">
        <f t="shared" si="18"/>
        <v/>
      </c>
      <c r="R258" s="85" t="str">
        <f t="shared" si="19"/>
        <v/>
      </c>
    </row>
    <row r="259" spans="3:18" ht="17.45" customHeight="1" x14ac:dyDescent="0.2">
      <c r="C259" s="111"/>
      <c r="D259" s="112"/>
      <c r="E259" s="113"/>
      <c r="F259" s="113"/>
      <c r="G259" s="113"/>
      <c r="H259" s="114"/>
      <c r="I259" s="113"/>
      <c r="J259" s="113"/>
      <c r="K259" s="113"/>
      <c r="L259" s="113"/>
      <c r="M259" s="85" t="str">
        <f t="shared" si="16"/>
        <v/>
      </c>
      <c r="O259" s="85" t="str">
        <f t="shared" si="17"/>
        <v/>
      </c>
      <c r="P259" s="85">
        <f t="shared" si="15"/>
        <v>0</v>
      </c>
      <c r="Q259" s="85" t="str">
        <f t="shared" si="18"/>
        <v/>
      </c>
      <c r="R259" s="85" t="str">
        <f t="shared" si="19"/>
        <v/>
      </c>
    </row>
    <row r="260" spans="3:18" ht="17.45" customHeight="1" x14ac:dyDescent="0.2">
      <c r="C260" s="111"/>
      <c r="D260" s="112"/>
      <c r="E260" s="113"/>
      <c r="F260" s="113"/>
      <c r="G260" s="113"/>
      <c r="H260" s="114"/>
      <c r="I260" s="113"/>
      <c r="J260" s="113"/>
      <c r="K260" s="113"/>
      <c r="L260" s="113"/>
      <c r="M260" s="85" t="str">
        <f t="shared" si="16"/>
        <v/>
      </c>
      <c r="O260" s="85" t="str">
        <f t="shared" si="17"/>
        <v/>
      </c>
      <c r="P260" s="85">
        <f t="shared" si="15"/>
        <v>0</v>
      </c>
      <c r="Q260" s="85" t="str">
        <f t="shared" si="18"/>
        <v/>
      </c>
      <c r="R260" s="85" t="str">
        <f t="shared" si="19"/>
        <v/>
      </c>
    </row>
    <row r="261" spans="3:18" ht="17.45" customHeight="1" x14ac:dyDescent="0.2">
      <c r="C261" s="111"/>
      <c r="D261" s="112"/>
      <c r="E261" s="113"/>
      <c r="F261" s="113"/>
      <c r="G261" s="113"/>
      <c r="H261" s="114"/>
      <c r="I261" s="113"/>
      <c r="J261" s="113"/>
      <c r="K261" s="113"/>
      <c r="L261" s="113"/>
      <c r="M261" s="85" t="str">
        <f t="shared" si="16"/>
        <v/>
      </c>
      <c r="O261" s="85" t="str">
        <f t="shared" si="17"/>
        <v/>
      </c>
      <c r="P261" s="85">
        <f t="shared" si="15"/>
        <v>0</v>
      </c>
      <c r="Q261" s="85" t="str">
        <f t="shared" si="18"/>
        <v/>
      </c>
      <c r="R261" s="85" t="str">
        <f t="shared" si="19"/>
        <v/>
      </c>
    </row>
    <row r="262" spans="3:18" ht="17.45" customHeight="1" x14ac:dyDescent="0.2">
      <c r="C262" s="111"/>
      <c r="D262" s="112"/>
      <c r="E262" s="113"/>
      <c r="F262" s="113"/>
      <c r="G262" s="113"/>
      <c r="H262" s="114"/>
      <c r="I262" s="113"/>
      <c r="J262" s="113"/>
      <c r="K262" s="113"/>
      <c r="L262" s="113"/>
      <c r="M262" s="85" t="str">
        <f t="shared" si="16"/>
        <v/>
      </c>
      <c r="O262" s="85" t="str">
        <f t="shared" si="17"/>
        <v/>
      </c>
      <c r="P262" s="85">
        <f t="shared" si="15"/>
        <v>0</v>
      </c>
      <c r="Q262" s="85" t="str">
        <f t="shared" si="18"/>
        <v/>
      </c>
      <c r="R262" s="85" t="str">
        <f t="shared" si="19"/>
        <v/>
      </c>
    </row>
    <row r="263" spans="3:18" ht="17.45" customHeight="1" x14ac:dyDescent="0.2">
      <c r="C263" s="111"/>
      <c r="D263" s="112"/>
      <c r="E263" s="113"/>
      <c r="F263" s="113"/>
      <c r="G263" s="113"/>
      <c r="H263" s="114"/>
      <c r="I263" s="113"/>
      <c r="J263" s="113"/>
      <c r="K263" s="113"/>
      <c r="L263" s="113"/>
      <c r="M263" s="85" t="str">
        <f t="shared" si="16"/>
        <v/>
      </c>
      <c r="O263" s="85" t="str">
        <f t="shared" si="17"/>
        <v/>
      </c>
      <c r="P263" s="85">
        <f t="shared" si="15"/>
        <v>0</v>
      </c>
      <c r="Q263" s="85" t="str">
        <f t="shared" si="18"/>
        <v/>
      </c>
      <c r="R263" s="85" t="str">
        <f t="shared" si="19"/>
        <v/>
      </c>
    </row>
    <row r="264" spans="3:18" ht="17.45" customHeight="1" x14ac:dyDescent="0.2">
      <c r="C264" s="111"/>
      <c r="D264" s="112"/>
      <c r="E264" s="113"/>
      <c r="F264" s="113"/>
      <c r="G264" s="113"/>
      <c r="H264" s="114"/>
      <c r="I264" s="113"/>
      <c r="J264" s="113"/>
      <c r="K264" s="113"/>
      <c r="L264" s="113"/>
      <c r="M264" s="85" t="str">
        <f t="shared" si="16"/>
        <v/>
      </c>
      <c r="O264" s="85" t="str">
        <f t="shared" si="17"/>
        <v/>
      </c>
      <c r="P264" s="85">
        <f t="shared" si="15"/>
        <v>0</v>
      </c>
      <c r="Q264" s="85" t="str">
        <f t="shared" si="18"/>
        <v/>
      </c>
      <c r="R264" s="85" t="str">
        <f t="shared" si="19"/>
        <v/>
      </c>
    </row>
    <row r="265" spans="3:18" ht="17.45" customHeight="1" x14ac:dyDescent="0.2">
      <c r="C265" s="111"/>
      <c r="D265" s="112"/>
      <c r="E265" s="113"/>
      <c r="F265" s="113"/>
      <c r="G265" s="113"/>
      <c r="H265" s="114"/>
      <c r="I265" s="113"/>
      <c r="J265" s="113"/>
      <c r="K265" s="113"/>
      <c r="L265" s="113"/>
      <c r="M265" s="85" t="str">
        <f t="shared" si="16"/>
        <v/>
      </c>
      <c r="O265" s="85" t="str">
        <f t="shared" si="17"/>
        <v/>
      </c>
      <c r="P265" s="85">
        <f t="shared" si="15"/>
        <v>0</v>
      </c>
      <c r="Q265" s="85" t="str">
        <f t="shared" si="18"/>
        <v/>
      </c>
      <c r="R265" s="85" t="str">
        <f t="shared" si="19"/>
        <v/>
      </c>
    </row>
    <row r="266" spans="3:18" ht="17.45" customHeight="1" x14ac:dyDescent="0.2">
      <c r="C266" s="111"/>
      <c r="D266" s="112"/>
      <c r="E266" s="113"/>
      <c r="F266" s="113"/>
      <c r="G266" s="113"/>
      <c r="H266" s="114"/>
      <c r="I266" s="113"/>
      <c r="J266" s="113"/>
      <c r="K266" s="113"/>
      <c r="L266" s="113"/>
      <c r="M266" s="85" t="str">
        <f t="shared" si="16"/>
        <v/>
      </c>
      <c r="O266" s="85" t="str">
        <f t="shared" si="17"/>
        <v/>
      </c>
      <c r="P266" s="85">
        <f t="shared" si="15"/>
        <v>0</v>
      </c>
      <c r="Q266" s="85" t="str">
        <f t="shared" si="18"/>
        <v/>
      </c>
      <c r="R266" s="85" t="str">
        <f t="shared" si="19"/>
        <v/>
      </c>
    </row>
    <row r="267" spans="3:18" ht="17.45" customHeight="1" x14ac:dyDescent="0.2">
      <c r="C267" s="111"/>
      <c r="D267" s="112"/>
      <c r="E267" s="113"/>
      <c r="F267" s="113"/>
      <c r="G267" s="113"/>
      <c r="H267" s="114"/>
      <c r="I267" s="113"/>
      <c r="J267" s="113"/>
      <c r="K267" s="113"/>
      <c r="L267" s="113"/>
      <c r="M267" s="85" t="str">
        <f t="shared" si="16"/>
        <v/>
      </c>
      <c r="O267" s="85" t="str">
        <f t="shared" si="17"/>
        <v/>
      </c>
      <c r="P267" s="85">
        <f t="shared" si="15"/>
        <v>0</v>
      </c>
      <c r="Q267" s="85" t="str">
        <f t="shared" si="18"/>
        <v/>
      </c>
      <c r="R267" s="85" t="str">
        <f t="shared" si="19"/>
        <v/>
      </c>
    </row>
    <row r="268" spans="3:18" ht="17.45" customHeight="1" x14ac:dyDescent="0.2">
      <c r="C268" s="111"/>
      <c r="D268" s="112"/>
      <c r="E268" s="113"/>
      <c r="F268" s="113"/>
      <c r="G268" s="113"/>
      <c r="H268" s="114"/>
      <c r="I268" s="113"/>
      <c r="J268" s="113"/>
      <c r="K268" s="113"/>
      <c r="L268" s="113"/>
      <c r="M268" s="85" t="str">
        <f t="shared" si="16"/>
        <v/>
      </c>
      <c r="O268" s="85" t="str">
        <f t="shared" si="17"/>
        <v/>
      </c>
      <c r="P268" s="85">
        <f t="shared" si="15"/>
        <v>0</v>
      </c>
      <c r="Q268" s="85" t="str">
        <f t="shared" si="18"/>
        <v/>
      </c>
      <c r="R268" s="85" t="str">
        <f t="shared" si="19"/>
        <v/>
      </c>
    </row>
    <row r="269" spans="3:18" ht="17.45" customHeight="1" x14ac:dyDescent="0.2">
      <c r="C269" s="111"/>
      <c r="D269" s="112"/>
      <c r="E269" s="113"/>
      <c r="F269" s="113"/>
      <c r="G269" s="113"/>
      <c r="H269" s="114"/>
      <c r="I269" s="113"/>
      <c r="J269" s="113"/>
      <c r="K269" s="113"/>
      <c r="L269" s="113"/>
      <c r="M269" s="85" t="str">
        <f t="shared" si="16"/>
        <v/>
      </c>
      <c r="O269" s="85" t="str">
        <f t="shared" si="17"/>
        <v/>
      </c>
      <c r="P269" s="85">
        <f t="shared" si="15"/>
        <v>0</v>
      </c>
      <c r="Q269" s="85" t="str">
        <f t="shared" si="18"/>
        <v/>
      </c>
      <c r="R269" s="85" t="str">
        <f t="shared" si="19"/>
        <v/>
      </c>
    </row>
    <row r="270" spans="3:18" ht="17.45" customHeight="1" x14ac:dyDescent="0.2">
      <c r="C270" s="111"/>
      <c r="D270" s="112"/>
      <c r="E270" s="113"/>
      <c r="F270" s="113"/>
      <c r="G270" s="113"/>
      <c r="H270" s="114"/>
      <c r="I270" s="113"/>
      <c r="J270" s="113"/>
      <c r="K270" s="113"/>
      <c r="L270" s="113"/>
      <c r="M270" s="85" t="str">
        <f t="shared" si="16"/>
        <v/>
      </c>
      <c r="O270" s="85" t="str">
        <f t="shared" si="17"/>
        <v/>
      </c>
      <c r="P270" s="85">
        <f t="shared" ref="P270:P333" si="20">IF($H270=0%,G270,"")</f>
        <v>0</v>
      </c>
      <c r="Q270" s="85" t="str">
        <f t="shared" si="18"/>
        <v/>
      </c>
      <c r="R270" s="85" t="str">
        <f t="shared" si="19"/>
        <v/>
      </c>
    </row>
    <row r="271" spans="3:18" ht="17.45" customHeight="1" x14ac:dyDescent="0.2">
      <c r="C271" s="111"/>
      <c r="D271" s="112"/>
      <c r="E271" s="113"/>
      <c r="F271" s="113"/>
      <c r="G271" s="113"/>
      <c r="H271" s="114"/>
      <c r="I271" s="113"/>
      <c r="J271" s="113"/>
      <c r="K271" s="113"/>
      <c r="L271" s="113"/>
      <c r="M271" s="85" t="str">
        <f t="shared" ref="M271:M334" si="21">IF(G271&amp;I271&amp;J271&amp;K271&amp;L271="","",G271+I271+J271-K271-L271)</f>
        <v/>
      </c>
      <c r="O271" s="85" t="str">
        <f t="shared" ref="O271:O334" si="22">IF($H271="E",G271,"")</f>
        <v/>
      </c>
      <c r="P271" s="85">
        <f t="shared" si="20"/>
        <v>0</v>
      </c>
      <c r="Q271" s="85" t="str">
        <f t="shared" si="18"/>
        <v/>
      </c>
      <c r="R271" s="85" t="str">
        <f t="shared" si="19"/>
        <v/>
      </c>
    </row>
    <row r="272" spans="3:18" ht="17.45" customHeight="1" x14ac:dyDescent="0.2">
      <c r="C272" s="111"/>
      <c r="D272" s="112"/>
      <c r="E272" s="113"/>
      <c r="F272" s="113"/>
      <c r="G272" s="113"/>
      <c r="H272" s="114"/>
      <c r="I272" s="113"/>
      <c r="J272" s="113"/>
      <c r="K272" s="113"/>
      <c r="L272" s="113"/>
      <c r="M272" s="85" t="str">
        <f t="shared" si="21"/>
        <v/>
      </c>
      <c r="O272" s="85" t="str">
        <f t="shared" si="22"/>
        <v/>
      </c>
      <c r="P272" s="85">
        <f t="shared" si="20"/>
        <v>0</v>
      </c>
      <c r="Q272" s="85" t="str">
        <f t="shared" ref="Q272:Q335" si="23">IF(OR($H272=2%,$H272=6%,$H272=8%),$I272/$H272,IF($H272="0% Decreto",G272,""))</f>
        <v/>
      </c>
      <c r="R272" s="85" t="str">
        <f t="shared" ref="R272:R335" si="24">IF(OR($H272=15%,$H272=16%),$I272/$H272,"")</f>
        <v/>
      </c>
    </row>
    <row r="273" spans="3:18" ht="17.45" customHeight="1" x14ac:dyDescent="0.2">
      <c r="C273" s="111"/>
      <c r="D273" s="112"/>
      <c r="E273" s="113"/>
      <c r="F273" s="113"/>
      <c r="G273" s="113"/>
      <c r="H273" s="114"/>
      <c r="I273" s="113"/>
      <c r="J273" s="113"/>
      <c r="K273" s="113"/>
      <c r="L273" s="113"/>
      <c r="M273" s="85" t="str">
        <f t="shared" si="21"/>
        <v/>
      </c>
      <c r="O273" s="85" t="str">
        <f t="shared" si="22"/>
        <v/>
      </c>
      <c r="P273" s="85">
        <f t="shared" si="20"/>
        <v>0</v>
      </c>
      <c r="Q273" s="85" t="str">
        <f t="shared" si="23"/>
        <v/>
      </c>
      <c r="R273" s="85" t="str">
        <f t="shared" si="24"/>
        <v/>
      </c>
    </row>
    <row r="274" spans="3:18" ht="17.45" customHeight="1" x14ac:dyDescent="0.2">
      <c r="C274" s="111"/>
      <c r="D274" s="112"/>
      <c r="E274" s="113"/>
      <c r="F274" s="113"/>
      <c r="G274" s="113"/>
      <c r="H274" s="114"/>
      <c r="I274" s="113"/>
      <c r="J274" s="113"/>
      <c r="K274" s="113"/>
      <c r="L274" s="113"/>
      <c r="M274" s="85" t="str">
        <f t="shared" si="21"/>
        <v/>
      </c>
      <c r="O274" s="85" t="str">
        <f t="shared" si="22"/>
        <v/>
      </c>
      <c r="P274" s="85">
        <f t="shared" si="20"/>
        <v>0</v>
      </c>
      <c r="Q274" s="85" t="str">
        <f t="shared" si="23"/>
        <v/>
      </c>
      <c r="R274" s="85" t="str">
        <f t="shared" si="24"/>
        <v/>
      </c>
    </row>
    <row r="275" spans="3:18" ht="17.45" customHeight="1" x14ac:dyDescent="0.2">
      <c r="C275" s="111"/>
      <c r="D275" s="112"/>
      <c r="E275" s="113"/>
      <c r="F275" s="113"/>
      <c r="G275" s="113"/>
      <c r="H275" s="114"/>
      <c r="I275" s="113"/>
      <c r="J275" s="113"/>
      <c r="K275" s="113"/>
      <c r="L275" s="113"/>
      <c r="M275" s="85" t="str">
        <f t="shared" si="21"/>
        <v/>
      </c>
      <c r="O275" s="85" t="str">
        <f t="shared" si="22"/>
        <v/>
      </c>
      <c r="P275" s="85">
        <f t="shared" si="20"/>
        <v>0</v>
      </c>
      <c r="Q275" s="85" t="str">
        <f t="shared" si="23"/>
        <v/>
      </c>
      <c r="R275" s="85" t="str">
        <f t="shared" si="24"/>
        <v/>
      </c>
    </row>
    <row r="276" spans="3:18" ht="17.45" customHeight="1" x14ac:dyDescent="0.2">
      <c r="C276" s="111"/>
      <c r="D276" s="112"/>
      <c r="E276" s="113"/>
      <c r="F276" s="113"/>
      <c r="G276" s="113"/>
      <c r="H276" s="114"/>
      <c r="I276" s="113"/>
      <c r="J276" s="113"/>
      <c r="K276" s="113"/>
      <c r="L276" s="113"/>
      <c r="M276" s="85" t="str">
        <f t="shared" si="21"/>
        <v/>
      </c>
      <c r="O276" s="85" t="str">
        <f t="shared" si="22"/>
        <v/>
      </c>
      <c r="P276" s="85">
        <f t="shared" si="20"/>
        <v>0</v>
      </c>
      <c r="Q276" s="85" t="str">
        <f t="shared" si="23"/>
        <v/>
      </c>
      <c r="R276" s="85" t="str">
        <f t="shared" si="24"/>
        <v/>
      </c>
    </row>
    <row r="277" spans="3:18" ht="17.45" customHeight="1" x14ac:dyDescent="0.2">
      <c r="C277" s="111"/>
      <c r="D277" s="112"/>
      <c r="E277" s="113"/>
      <c r="F277" s="113"/>
      <c r="G277" s="113"/>
      <c r="H277" s="114"/>
      <c r="I277" s="113"/>
      <c r="J277" s="113"/>
      <c r="K277" s="113"/>
      <c r="L277" s="113"/>
      <c r="M277" s="85" t="str">
        <f t="shared" si="21"/>
        <v/>
      </c>
      <c r="O277" s="85" t="str">
        <f t="shared" si="22"/>
        <v/>
      </c>
      <c r="P277" s="85">
        <f t="shared" si="20"/>
        <v>0</v>
      </c>
      <c r="Q277" s="85" t="str">
        <f t="shared" si="23"/>
        <v/>
      </c>
      <c r="R277" s="85" t="str">
        <f t="shared" si="24"/>
        <v/>
      </c>
    </row>
    <row r="278" spans="3:18" ht="17.45" customHeight="1" x14ac:dyDescent="0.2">
      <c r="C278" s="111"/>
      <c r="D278" s="112"/>
      <c r="E278" s="113"/>
      <c r="F278" s="113"/>
      <c r="G278" s="113"/>
      <c r="H278" s="114"/>
      <c r="I278" s="113"/>
      <c r="J278" s="113"/>
      <c r="K278" s="113"/>
      <c r="L278" s="113"/>
      <c r="M278" s="85" t="str">
        <f t="shared" si="21"/>
        <v/>
      </c>
      <c r="O278" s="85" t="str">
        <f t="shared" si="22"/>
        <v/>
      </c>
      <c r="P278" s="85">
        <f t="shared" si="20"/>
        <v>0</v>
      </c>
      <c r="Q278" s="85" t="str">
        <f t="shared" si="23"/>
        <v/>
      </c>
      <c r="R278" s="85" t="str">
        <f t="shared" si="24"/>
        <v/>
      </c>
    </row>
    <row r="279" spans="3:18" ht="17.45" customHeight="1" x14ac:dyDescent="0.2">
      <c r="C279" s="111"/>
      <c r="D279" s="112"/>
      <c r="E279" s="113"/>
      <c r="F279" s="113"/>
      <c r="G279" s="113"/>
      <c r="H279" s="114"/>
      <c r="I279" s="113"/>
      <c r="J279" s="113"/>
      <c r="K279" s="113"/>
      <c r="L279" s="113"/>
      <c r="M279" s="85" t="str">
        <f t="shared" si="21"/>
        <v/>
      </c>
      <c r="O279" s="85" t="str">
        <f t="shared" si="22"/>
        <v/>
      </c>
      <c r="P279" s="85">
        <f t="shared" si="20"/>
        <v>0</v>
      </c>
      <c r="Q279" s="85" t="str">
        <f t="shared" si="23"/>
        <v/>
      </c>
      <c r="R279" s="85" t="str">
        <f t="shared" si="24"/>
        <v/>
      </c>
    </row>
    <row r="280" spans="3:18" ht="17.45" customHeight="1" x14ac:dyDescent="0.2">
      <c r="C280" s="111"/>
      <c r="D280" s="112"/>
      <c r="E280" s="113"/>
      <c r="F280" s="113"/>
      <c r="G280" s="113"/>
      <c r="H280" s="114"/>
      <c r="I280" s="113"/>
      <c r="J280" s="113"/>
      <c r="K280" s="113"/>
      <c r="L280" s="113"/>
      <c r="M280" s="85" t="str">
        <f t="shared" si="21"/>
        <v/>
      </c>
      <c r="O280" s="85" t="str">
        <f t="shared" si="22"/>
        <v/>
      </c>
      <c r="P280" s="85">
        <f t="shared" si="20"/>
        <v>0</v>
      </c>
      <c r="Q280" s="85" t="str">
        <f t="shared" si="23"/>
        <v/>
      </c>
      <c r="R280" s="85" t="str">
        <f t="shared" si="24"/>
        <v/>
      </c>
    </row>
    <row r="281" spans="3:18" ht="17.45" customHeight="1" x14ac:dyDescent="0.2">
      <c r="C281" s="111"/>
      <c r="D281" s="112"/>
      <c r="E281" s="113"/>
      <c r="F281" s="113"/>
      <c r="G281" s="113"/>
      <c r="H281" s="114"/>
      <c r="I281" s="113"/>
      <c r="J281" s="113"/>
      <c r="K281" s="113"/>
      <c r="L281" s="113"/>
      <c r="M281" s="85" t="str">
        <f t="shared" si="21"/>
        <v/>
      </c>
      <c r="O281" s="85" t="str">
        <f t="shared" si="22"/>
        <v/>
      </c>
      <c r="P281" s="85">
        <f t="shared" si="20"/>
        <v>0</v>
      </c>
      <c r="Q281" s="85" t="str">
        <f t="shared" si="23"/>
        <v/>
      </c>
      <c r="R281" s="85" t="str">
        <f t="shared" si="24"/>
        <v/>
      </c>
    </row>
    <row r="282" spans="3:18" ht="17.45" customHeight="1" x14ac:dyDescent="0.2">
      <c r="C282" s="111"/>
      <c r="D282" s="112"/>
      <c r="E282" s="113"/>
      <c r="F282" s="113"/>
      <c r="G282" s="113"/>
      <c r="H282" s="114"/>
      <c r="I282" s="113"/>
      <c r="J282" s="113"/>
      <c r="K282" s="113"/>
      <c r="L282" s="113"/>
      <c r="M282" s="85" t="str">
        <f t="shared" si="21"/>
        <v/>
      </c>
      <c r="O282" s="85" t="str">
        <f t="shared" si="22"/>
        <v/>
      </c>
      <c r="P282" s="85">
        <f t="shared" si="20"/>
        <v>0</v>
      </c>
      <c r="Q282" s="85" t="str">
        <f t="shared" si="23"/>
        <v/>
      </c>
      <c r="R282" s="85" t="str">
        <f t="shared" si="24"/>
        <v/>
      </c>
    </row>
    <row r="283" spans="3:18" ht="17.45" customHeight="1" x14ac:dyDescent="0.2">
      <c r="C283" s="111"/>
      <c r="D283" s="112"/>
      <c r="E283" s="113"/>
      <c r="F283" s="113"/>
      <c r="G283" s="113"/>
      <c r="H283" s="114"/>
      <c r="I283" s="113"/>
      <c r="J283" s="113"/>
      <c r="K283" s="113"/>
      <c r="L283" s="113"/>
      <c r="M283" s="85" t="str">
        <f t="shared" si="21"/>
        <v/>
      </c>
      <c r="O283" s="85" t="str">
        <f t="shared" si="22"/>
        <v/>
      </c>
      <c r="P283" s="85">
        <f t="shared" si="20"/>
        <v>0</v>
      </c>
      <c r="Q283" s="85" t="str">
        <f t="shared" si="23"/>
        <v/>
      </c>
      <c r="R283" s="85" t="str">
        <f t="shared" si="24"/>
        <v/>
      </c>
    </row>
    <row r="284" spans="3:18" ht="17.45" customHeight="1" x14ac:dyDescent="0.2">
      <c r="C284" s="111"/>
      <c r="D284" s="112"/>
      <c r="E284" s="113"/>
      <c r="F284" s="113"/>
      <c r="G284" s="113"/>
      <c r="H284" s="114"/>
      <c r="I284" s="113"/>
      <c r="J284" s="113"/>
      <c r="K284" s="113"/>
      <c r="L284" s="113"/>
      <c r="M284" s="85" t="str">
        <f t="shared" si="21"/>
        <v/>
      </c>
      <c r="O284" s="85" t="str">
        <f t="shared" si="22"/>
        <v/>
      </c>
      <c r="P284" s="85">
        <f t="shared" si="20"/>
        <v>0</v>
      </c>
      <c r="Q284" s="85" t="str">
        <f t="shared" si="23"/>
        <v/>
      </c>
      <c r="R284" s="85" t="str">
        <f t="shared" si="24"/>
        <v/>
      </c>
    </row>
    <row r="285" spans="3:18" ht="17.45" customHeight="1" x14ac:dyDescent="0.2">
      <c r="C285" s="111"/>
      <c r="D285" s="112"/>
      <c r="E285" s="113"/>
      <c r="F285" s="113"/>
      <c r="G285" s="113"/>
      <c r="H285" s="114"/>
      <c r="I285" s="113"/>
      <c r="J285" s="113"/>
      <c r="K285" s="113"/>
      <c r="L285" s="113"/>
      <c r="M285" s="85" t="str">
        <f t="shared" si="21"/>
        <v/>
      </c>
      <c r="O285" s="85" t="str">
        <f t="shared" si="22"/>
        <v/>
      </c>
      <c r="P285" s="85">
        <f t="shared" si="20"/>
        <v>0</v>
      </c>
      <c r="Q285" s="85" t="str">
        <f t="shared" si="23"/>
        <v/>
      </c>
      <c r="R285" s="85" t="str">
        <f t="shared" si="24"/>
        <v/>
      </c>
    </row>
    <row r="286" spans="3:18" ht="17.45" customHeight="1" x14ac:dyDescent="0.2">
      <c r="C286" s="111"/>
      <c r="D286" s="112"/>
      <c r="E286" s="113"/>
      <c r="F286" s="113"/>
      <c r="G286" s="113"/>
      <c r="H286" s="114"/>
      <c r="I286" s="113"/>
      <c r="J286" s="113"/>
      <c r="K286" s="113"/>
      <c r="L286" s="113"/>
      <c r="M286" s="85" t="str">
        <f t="shared" si="21"/>
        <v/>
      </c>
      <c r="O286" s="85" t="str">
        <f t="shared" si="22"/>
        <v/>
      </c>
      <c r="P286" s="85">
        <f t="shared" si="20"/>
        <v>0</v>
      </c>
      <c r="Q286" s="85" t="str">
        <f t="shared" si="23"/>
        <v/>
      </c>
      <c r="R286" s="85" t="str">
        <f t="shared" si="24"/>
        <v/>
      </c>
    </row>
    <row r="287" spans="3:18" ht="17.45" customHeight="1" x14ac:dyDescent="0.2">
      <c r="C287" s="111"/>
      <c r="D287" s="112"/>
      <c r="E287" s="113"/>
      <c r="F287" s="113"/>
      <c r="G287" s="113"/>
      <c r="H287" s="114"/>
      <c r="I287" s="113"/>
      <c r="J287" s="113"/>
      <c r="K287" s="113"/>
      <c r="L287" s="113"/>
      <c r="M287" s="85" t="str">
        <f t="shared" si="21"/>
        <v/>
      </c>
      <c r="O287" s="85" t="str">
        <f t="shared" si="22"/>
        <v/>
      </c>
      <c r="P287" s="85">
        <f t="shared" si="20"/>
        <v>0</v>
      </c>
      <c r="Q287" s="85" t="str">
        <f t="shared" si="23"/>
        <v/>
      </c>
      <c r="R287" s="85" t="str">
        <f t="shared" si="24"/>
        <v/>
      </c>
    </row>
    <row r="288" spans="3:18" ht="17.45" customHeight="1" x14ac:dyDescent="0.2">
      <c r="C288" s="111"/>
      <c r="D288" s="112"/>
      <c r="E288" s="113"/>
      <c r="F288" s="113"/>
      <c r="G288" s="113"/>
      <c r="H288" s="114"/>
      <c r="I288" s="113"/>
      <c r="J288" s="113"/>
      <c r="K288" s="113"/>
      <c r="L288" s="113"/>
      <c r="M288" s="85" t="str">
        <f t="shared" si="21"/>
        <v/>
      </c>
      <c r="O288" s="85" t="str">
        <f t="shared" si="22"/>
        <v/>
      </c>
      <c r="P288" s="85">
        <f t="shared" si="20"/>
        <v>0</v>
      </c>
      <c r="Q288" s="85" t="str">
        <f t="shared" si="23"/>
        <v/>
      </c>
      <c r="R288" s="85" t="str">
        <f t="shared" si="24"/>
        <v/>
      </c>
    </row>
    <row r="289" spans="3:18" ht="17.45" customHeight="1" x14ac:dyDescent="0.2">
      <c r="C289" s="111"/>
      <c r="D289" s="112"/>
      <c r="E289" s="113"/>
      <c r="F289" s="113"/>
      <c r="G289" s="113"/>
      <c r="H289" s="114"/>
      <c r="I289" s="113"/>
      <c r="J289" s="113"/>
      <c r="K289" s="113"/>
      <c r="L289" s="113"/>
      <c r="M289" s="85" t="str">
        <f t="shared" si="21"/>
        <v/>
      </c>
      <c r="O289" s="85" t="str">
        <f t="shared" si="22"/>
        <v/>
      </c>
      <c r="P289" s="85">
        <f t="shared" si="20"/>
        <v>0</v>
      </c>
      <c r="Q289" s="85" t="str">
        <f t="shared" si="23"/>
        <v/>
      </c>
      <c r="R289" s="85" t="str">
        <f t="shared" si="24"/>
        <v/>
      </c>
    </row>
    <row r="290" spans="3:18" ht="17.45" customHeight="1" x14ac:dyDescent="0.2">
      <c r="C290" s="111"/>
      <c r="D290" s="112"/>
      <c r="E290" s="113"/>
      <c r="F290" s="113"/>
      <c r="G290" s="113"/>
      <c r="H290" s="114"/>
      <c r="I290" s="113"/>
      <c r="J290" s="113"/>
      <c r="K290" s="113"/>
      <c r="L290" s="113"/>
      <c r="M290" s="85" t="str">
        <f t="shared" si="21"/>
        <v/>
      </c>
      <c r="O290" s="85" t="str">
        <f t="shared" si="22"/>
        <v/>
      </c>
      <c r="P290" s="85">
        <f t="shared" si="20"/>
        <v>0</v>
      </c>
      <c r="Q290" s="85" t="str">
        <f t="shared" si="23"/>
        <v/>
      </c>
      <c r="R290" s="85" t="str">
        <f t="shared" si="24"/>
        <v/>
      </c>
    </row>
    <row r="291" spans="3:18" ht="17.45" customHeight="1" x14ac:dyDescent="0.2">
      <c r="C291" s="111"/>
      <c r="D291" s="112"/>
      <c r="E291" s="113"/>
      <c r="F291" s="113"/>
      <c r="G291" s="113"/>
      <c r="H291" s="114"/>
      <c r="I291" s="113"/>
      <c r="J291" s="113"/>
      <c r="K291" s="113"/>
      <c r="L291" s="113"/>
      <c r="M291" s="85" t="str">
        <f t="shared" si="21"/>
        <v/>
      </c>
      <c r="O291" s="85" t="str">
        <f t="shared" si="22"/>
        <v/>
      </c>
      <c r="P291" s="85">
        <f t="shared" si="20"/>
        <v>0</v>
      </c>
      <c r="Q291" s="85" t="str">
        <f t="shared" si="23"/>
        <v/>
      </c>
      <c r="R291" s="85" t="str">
        <f t="shared" si="24"/>
        <v/>
      </c>
    </row>
    <row r="292" spans="3:18" ht="17.45" customHeight="1" x14ac:dyDescent="0.2">
      <c r="C292" s="111"/>
      <c r="D292" s="112"/>
      <c r="E292" s="113"/>
      <c r="F292" s="113"/>
      <c r="G292" s="113"/>
      <c r="H292" s="114"/>
      <c r="I292" s="113"/>
      <c r="J292" s="113"/>
      <c r="K292" s="113"/>
      <c r="L292" s="113"/>
      <c r="M292" s="85" t="str">
        <f t="shared" si="21"/>
        <v/>
      </c>
      <c r="O292" s="85" t="str">
        <f t="shared" si="22"/>
        <v/>
      </c>
      <c r="P292" s="85">
        <f t="shared" si="20"/>
        <v>0</v>
      </c>
      <c r="Q292" s="85" t="str">
        <f t="shared" si="23"/>
        <v/>
      </c>
      <c r="R292" s="85" t="str">
        <f t="shared" si="24"/>
        <v/>
      </c>
    </row>
    <row r="293" spans="3:18" ht="17.45" customHeight="1" x14ac:dyDescent="0.2">
      <c r="C293" s="111"/>
      <c r="D293" s="112"/>
      <c r="E293" s="113"/>
      <c r="F293" s="113"/>
      <c r="G293" s="113"/>
      <c r="H293" s="114"/>
      <c r="I293" s="113"/>
      <c r="J293" s="113"/>
      <c r="K293" s="113"/>
      <c r="L293" s="113"/>
      <c r="M293" s="85" t="str">
        <f t="shared" si="21"/>
        <v/>
      </c>
      <c r="O293" s="85" t="str">
        <f t="shared" si="22"/>
        <v/>
      </c>
      <c r="P293" s="85">
        <f t="shared" si="20"/>
        <v>0</v>
      </c>
      <c r="Q293" s="85" t="str">
        <f t="shared" si="23"/>
        <v/>
      </c>
      <c r="R293" s="85" t="str">
        <f t="shared" si="24"/>
        <v/>
      </c>
    </row>
    <row r="294" spans="3:18" ht="17.45" customHeight="1" x14ac:dyDescent="0.2">
      <c r="C294" s="111"/>
      <c r="D294" s="112"/>
      <c r="E294" s="113"/>
      <c r="F294" s="113"/>
      <c r="G294" s="113"/>
      <c r="H294" s="114"/>
      <c r="I294" s="113"/>
      <c r="J294" s="113"/>
      <c r="K294" s="113"/>
      <c r="L294" s="113"/>
      <c r="M294" s="85" t="str">
        <f t="shared" si="21"/>
        <v/>
      </c>
      <c r="O294" s="85" t="str">
        <f t="shared" si="22"/>
        <v/>
      </c>
      <c r="P294" s="85">
        <f t="shared" si="20"/>
        <v>0</v>
      </c>
      <c r="Q294" s="85" t="str">
        <f t="shared" si="23"/>
        <v/>
      </c>
      <c r="R294" s="85" t="str">
        <f t="shared" si="24"/>
        <v/>
      </c>
    </row>
    <row r="295" spans="3:18" ht="17.45" customHeight="1" x14ac:dyDescent="0.2">
      <c r="C295" s="111"/>
      <c r="D295" s="112"/>
      <c r="E295" s="113"/>
      <c r="F295" s="113"/>
      <c r="G295" s="113"/>
      <c r="H295" s="114"/>
      <c r="I295" s="113"/>
      <c r="J295" s="113"/>
      <c r="K295" s="113"/>
      <c r="L295" s="113"/>
      <c r="M295" s="85" t="str">
        <f t="shared" si="21"/>
        <v/>
      </c>
      <c r="O295" s="85" t="str">
        <f t="shared" si="22"/>
        <v/>
      </c>
      <c r="P295" s="85">
        <f t="shared" si="20"/>
        <v>0</v>
      </c>
      <c r="Q295" s="85" t="str">
        <f t="shared" si="23"/>
        <v/>
      </c>
      <c r="R295" s="85" t="str">
        <f t="shared" si="24"/>
        <v/>
      </c>
    </row>
    <row r="296" spans="3:18" ht="17.45" customHeight="1" x14ac:dyDescent="0.2">
      <c r="C296" s="111"/>
      <c r="D296" s="112"/>
      <c r="E296" s="113"/>
      <c r="F296" s="113"/>
      <c r="G296" s="113"/>
      <c r="H296" s="114"/>
      <c r="I296" s="113"/>
      <c r="J296" s="113"/>
      <c r="K296" s="113"/>
      <c r="L296" s="113"/>
      <c r="M296" s="85" t="str">
        <f t="shared" si="21"/>
        <v/>
      </c>
      <c r="O296" s="85" t="str">
        <f t="shared" si="22"/>
        <v/>
      </c>
      <c r="P296" s="85">
        <f t="shared" si="20"/>
        <v>0</v>
      </c>
      <c r="Q296" s="85" t="str">
        <f t="shared" si="23"/>
        <v/>
      </c>
      <c r="R296" s="85" t="str">
        <f t="shared" si="24"/>
        <v/>
      </c>
    </row>
    <row r="297" spans="3:18" ht="17.45" customHeight="1" x14ac:dyDescent="0.2">
      <c r="C297" s="111"/>
      <c r="D297" s="112"/>
      <c r="E297" s="113"/>
      <c r="F297" s="113"/>
      <c r="G297" s="113"/>
      <c r="H297" s="114"/>
      <c r="I297" s="113"/>
      <c r="J297" s="113"/>
      <c r="K297" s="113"/>
      <c r="L297" s="113"/>
      <c r="M297" s="85" t="str">
        <f t="shared" si="21"/>
        <v/>
      </c>
      <c r="O297" s="85" t="str">
        <f t="shared" si="22"/>
        <v/>
      </c>
      <c r="P297" s="85">
        <f t="shared" si="20"/>
        <v>0</v>
      </c>
      <c r="Q297" s="85" t="str">
        <f t="shared" si="23"/>
        <v/>
      </c>
      <c r="R297" s="85" t="str">
        <f t="shared" si="24"/>
        <v/>
      </c>
    </row>
    <row r="298" spans="3:18" ht="17.45" customHeight="1" x14ac:dyDescent="0.2">
      <c r="C298" s="111"/>
      <c r="D298" s="112"/>
      <c r="E298" s="113"/>
      <c r="F298" s="113"/>
      <c r="G298" s="113"/>
      <c r="H298" s="114"/>
      <c r="I298" s="113"/>
      <c r="J298" s="113"/>
      <c r="K298" s="113"/>
      <c r="L298" s="113"/>
      <c r="M298" s="85" t="str">
        <f t="shared" si="21"/>
        <v/>
      </c>
      <c r="O298" s="85" t="str">
        <f t="shared" si="22"/>
        <v/>
      </c>
      <c r="P298" s="85">
        <f t="shared" si="20"/>
        <v>0</v>
      </c>
      <c r="Q298" s="85" t="str">
        <f t="shared" si="23"/>
        <v/>
      </c>
      <c r="R298" s="85" t="str">
        <f t="shared" si="24"/>
        <v/>
      </c>
    </row>
    <row r="299" spans="3:18" ht="17.45" customHeight="1" x14ac:dyDescent="0.2">
      <c r="C299" s="111"/>
      <c r="D299" s="112"/>
      <c r="E299" s="113"/>
      <c r="F299" s="113"/>
      <c r="G299" s="113"/>
      <c r="H299" s="114"/>
      <c r="I299" s="113"/>
      <c r="J299" s="113"/>
      <c r="K299" s="113"/>
      <c r="L299" s="113"/>
      <c r="M299" s="85" t="str">
        <f t="shared" si="21"/>
        <v/>
      </c>
      <c r="O299" s="85" t="str">
        <f t="shared" si="22"/>
        <v/>
      </c>
      <c r="P299" s="85">
        <f t="shared" si="20"/>
        <v>0</v>
      </c>
      <c r="Q299" s="85" t="str">
        <f t="shared" si="23"/>
        <v/>
      </c>
      <c r="R299" s="85" t="str">
        <f t="shared" si="24"/>
        <v/>
      </c>
    </row>
    <row r="300" spans="3:18" ht="17.45" customHeight="1" x14ac:dyDescent="0.2">
      <c r="C300" s="111"/>
      <c r="D300" s="112"/>
      <c r="E300" s="113"/>
      <c r="F300" s="113"/>
      <c r="G300" s="113"/>
      <c r="H300" s="114"/>
      <c r="I300" s="113"/>
      <c r="J300" s="113"/>
      <c r="K300" s="113"/>
      <c r="L300" s="113"/>
      <c r="M300" s="85" t="str">
        <f t="shared" si="21"/>
        <v/>
      </c>
      <c r="O300" s="85" t="str">
        <f t="shared" si="22"/>
        <v/>
      </c>
      <c r="P300" s="85">
        <f t="shared" si="20"/>
        <v>0</v>
      </c>
      <c r="Q300" s="85" t="str">
        <f t="shared" si="23"/>
        <v/>
      </c>
      <c r="R300" s="85" t="str">
        <f t="shared" si="24"/>
        <v/>
      </c>
    </row>
    <row r="301" spans="3:18" ht="17.45" customHeight="1" x14ac:dyDescent="0.2">
      <c r="C301" s="111"/>
      <c r="D301" s="112"/>
      <c r="E301" s="113"/>
      <c r="F301" s="113"/>
      <c r="G301" s="113"/>
      <c r="H301" s="114"/>
      <c r="I301" s="113"/>
      <c r="J301" s="113"/>
      <c r="K301" s="113"/>
      <c r="L301" s="113"/>
      <c r="M301" s="85" t="str">
        <f t="shared" si="21"/>
        <v/>
      </c>
      <c r="O301" s="85" t="str">
        <f t="shared" si="22"/>
        <v/>
      </c>
      <c r="P301" s="85">
        <f t="shared" si="20"/>
        <v>0</v>
      </c>
      <c r="Q301" s="85" t="str">
        <f t="shared" si="23"/>
        <v/>
      </c>
      <c r="R301" s="85" t="str">
        <f t="shared" si="24"/>
        <v/>
      </c>
    </row>
    <row r="302" spans="3:18" ht="17.45" customHeight="1" x14ac:dyDescent="0.2">
      <c r="C302" s="111"/>
      <c r="D302" s="112"/>
      <c r="E302" s="113"/>
      <c r="F302" s="113"/>
      <c r="G302" s="113"/>
      <c r="H302" s="114"/>
      <c r="I302" s="113"/>
      <c r="J302" s="113"/>
      <c r="K302" s="113"/>
      <c r="L302" s="113"/>
      <c r="M302" s="85" t="str">
        <f t="shared" si="21"/>
        <v/>
      </c>
      <c r="O302" s="85" t="str">
        <f t="shared" si="22"/>
        <v/>
      </c>
      <c r="P302" s="85">
        <f t="shared" si="20"/>
        <v>0</v>
      </c>
      <c r="Q302" s="85" t="str">
        <f t="shared" si="23"/>
        <v/>
      </c>
      <c r="R302" s="85" t="str">
        <f t="shared" si="24"/>
        <v/>
      </c>
    </row>
    <row r="303" spans="3:18" ht="17.45" customHeight="1" x14ac:dyDescent="0.2">
      <c r="C303" s="111"/>
      <c r="D303" s="112"/>
      <c r="E303" s="113"/>
      <c r="F303" s="113"/>
      <c r="G303" s="113"/>
      <c r="H303" s="114"/>
      <c r="I303" s="113"/>
      <c r="J303" s="113"/>
      <c r="K303" s="113"/>
      <c r="L303" s="113"/>
      <c r="M303" s="85" t="str">
        <f t="shared" si="21"/>
        <v/>
      </c>
      <c r="O303" s="85" t="str">
        <f t="shared" si="22"/>
        <v/>
      </c>
      <c r="P303" s="85">
        <f t="shared" si="20"/>
        <v>0</v>
      </c>
      <c r="Q303" s="85" t="str">
        <f t="shared" si="23"/>
        <v/>
      </c>
      <c r="R303" s="85" t="str">
        <f t="shared" si="24"/>
        <v/>
      </c>
    </row>
    <row r="304" spans="3:18" ht="17.45" customHeight="1" x14ac:dyDescent="0.2">
      <c r="C304" s="111"/>
      <c r="D304" s="112"/>
      <c r="E304" s="113"/>
      <c r="F304" s="113"/>
      <c r="G304" s="113"/>
      <c r="H304" s="114"/>
      <c r="I304" s="113"/>
      <c r="J304" s="113"/>
      <c r="K304" s="113"/>
      <c r="L304" s="113"/>
      <c r="M304" s="85" t="str">
        <f t="shared" si="21"/>
        <v/>
      </c>
      <c r="O304" s="85" t="str">
        <f t="shared" si="22"/>
        <v/>
      </c>
      <c r="P304" s="85">
        <f t="shared" si="20"/>
        <v>0</v>
      </c>
      <c r="Q304" s="85" t="str">
        <f t="shared" si="23"/>
        <v/>
      </c>
      <c r="R304" s="85" t="str">
        <f t="shared" si="24"/>
        <v/>
      </c>
    </row>
    <row r="305" spans="3:18" ht="17.45" customHeight="1" x14ac:dyDescent="0.2">
      <c r="C305" s="111"/>
      <c r="D305" s="112"/>
      <c r="E305" s="113"/>
      <c r="F305" s="113"/>
      <c r="G305" s="113"/>
      <c r="H305" s="114"/>
      <c r="I305" s="113"/>
      <c r="J305" s="113"/>
      <c r="K305" s="113"/>
      <c r="L305" s="113"/>
      <c r="M305" s="85" t="str">
        <f t="shared" si="21"/>
        <v/>
      </c>
      <c r="O305" s="85" t="str">
        <f t="shared" si="22"/>
        <v/>
      </c>
      <c r="P305" s="85">
        <f t="shared" si="20"/>
        <v>0</v>
      </c>
      <c r="Q305" s="85" t="str">
        <f t="shared" si="23"/>
        <v/>
      </c>
      <c r="R305" s="85" t="str">
        <f t="shared" si="24"/>
        <v/>
      </c>
    </row>
    <row r="306" spans="3:18" ht="17.45" customHeight="1" x14ac:dyDescent="0.2">
      <c r="C306" s="111"/>
      <c r="D306" s="112"/>
      <c r="E306" s="113"/>
      <c r="F306" s="113"/>
      <c r="G306" s="113"/>
      <c r="H306" s="114"/>
      <c r="I306" s="113"/>
      <c r="J306" s="113"/>
      <c r="K306" s="113"/>
      <c r="L306" s="113"/>
      <c r="M306" s="85" t="str">
        <f t="shared" si="21"/>
        <v/>
      </c>
      <c r="O306" s="85" t="str">
        <f t="shared" si="22"/>
        <v/>
      </c>
      <c r="P306" s="85">
        <f t="shared" si="20"/>
        <v>0</v>
      </c>
      <c r="Q306" s="85" t="str">
        <f t="shared" si="23"/>
        <v/>
      </c>
      <c r="R306" s="85" t="str">
        <f t="shared" si="24"/>
        <v/>
      </c>
    </row>
    <row r="307" spans="3:18" ht="17.45" customHeight="1" x14ac:dyDescent="0.2">
      <c r="C307" s="111"/>
      <c r="D307" s="112"/>
      <c r="E307" s="113"/>
      <c r="F307" s="113"/>
      <c r="G307" s="113"/>
      <c r="H307" s="114"/>
      <c r="I307" s="113"/>
      <c r="J307" s="113"/>
      <c r="K307" s="113"/>
      <c r="L307" s="113"/>
      <c r="M307" s="85" t="str">
        <f t="shared" si="21"/>
        <v/>
      </c>
      <c r="O307" s="85" t="str">
        <f t="shared" si="22"/>
        <v/>
      </c>
      <c r="P307" s="85">
        <f t="shared" si="20"/>
        <v>0</v>
      </c>
      <c r="Q307" s="85" t="str">
        <f t="shared" si="23"/>
        <v/>
      </c>
      <c r="R307" s="85" t="str">
        <f t="shared" si="24"/>
        <v/>
      </c>
    </row>
    <row r="308" spans="3:18" ht="17.45" customHeight="1" x14ac:dyDescent="0.2">
      <c r="C308" s="111"/>
      <c r="D308" s="112"/>
      <c r="E308" s="113"/>
      <c r="F308" s="113"/>
      <c r="G308" s="113"/>
      <c r="H308" s="114"/>
      <c r="I308" s="113"/>
      <c r="J308" s="113"/>
      <c r="K308" s="113"/>
      <c r="L308" s="113"/>
      <c r="M308" s="85" t="str">
        <f t="shared" si="21"/>
        <v/>
      </c>
      <c r="O308" s="85" t="str">
        <f t="shared" si="22"/>
        <v/>
      </c>
      <c r="P308" s="85">
        <f t="shared" si="20"/>
        <v>0</v>
      </c>
      <c r="Q308" s="85" t="str">
        <f t="shared" si="23"/>
        <v/>
      </c>
      <c r="R308" s="85" t="str">
        <f t="shared" si="24"/>
        <v/>
      </c>
    </row>
    <row r="309" spans="3:18" ht="17.45" customHeight="1" x14ac:dyDescent="0.2">
      <c r="C309" s="111"/>
      <c r="D309" s="112"/>
      <c r="E309" s="113"/>
      <c r="F309" s="113"/>
      <c r="G309" s="113"/>
      <c r="H309" s="114"/>
      <c r="I309" s="113"/>
      <c r="J309" s="113"/>
      <c r="K309" s="113"/>
      <c r="L309" s="113"/>
      <c r="M309" s="85" t="str">
        <f t="shared" si="21"/>
        <v/>
      </c>
      <c r="O309" s="85" t="str">
        <f t="shared" si="22"/>
        <v/>
      </c>
      <c r="P309" s="85">
        <f t="shared" si="20"/>
        <v>0</v>
      </c>
      <c r="Q309" s="85" t="str">
        <f t="shared" si="23"/>
        <v/>
      </c>
      <c r="R309" s="85" t="str">
        <f t="shared" si="24"/>
        <v/>
      </c>
    </row>
    <row r="310" spans="3:18" ht="17.45" customHeight="1" x14ac:dyDescent="0.2">
      <c r="C310" s="111"/>
      <c r="D310" s="112"/>
      <c r="E310" s="113"/>
      <c r="F310" s="113"/>
      <c r="G310" s="113"/>
      <c r="H310" s="114"/>
      <c r="I310" s="113"/>
      <c r="J310" s="113"/>
      <c r="K310" s="113"/>
      <c r="L310" s="113"/>
      <c r="M310" s="85" t="str">
        <f t="shared" si="21"/>
        <v/>
      </c>
      <c r="O310" s="85" t="str">
        <f t="shared" si="22"/>
        <v/>
      </c>
      <c r="P310" s="85">
        <f t="shared" si="20"/>
        <v>0</v>
      </c>
      <c r="Q310" s="85" t="str">
        <f t="shared" si="23"/>
        <v/>
      </c>
      <c r="R310" s="85" t="str">
        <f t="shared" si="24"/>
        <v/>
      </c>
    </row>
    <row r="311" spans="3:18" ht="17.45" customHeight="1" x14ac:dyDescent="0.2">
      <c r="C311" s="111"/>
      <c r="D311" s="112"/>
      <c r="E311" s="113"/>
      <c r="F311" s="113"/>
      <c r="G311" s="113"/>
      <c r="H311" s="114"/>
      <c r="I311" s="113"/>
      <c r="J311" s="113"/>
      <c r="K311" s="113"/>
      <c r="L311" s="113"/>
      <c r="M311" s="85" t="str">
        <f t="shared" si="21"/>
        <v/>
      </c>
      <c r="O311" s="85" t="str">
        <f t="shared" si="22"/>
        <v/>
      </c>
      <c r="P311" s="85">
        <f t="shared" si="20"/>
        <v>0</v>
      </c>
      <c r="Q311" s="85" t="str">
        <f t="shared" si="23"/>
        <v/>
      </c>
      <c r="R311" s="85" t="str">
        <f t="shared" si="24"/>
        <v/>
      </c>
    </row>
    <row r="312" spans="3:18" ht="17.45" customHeight="1" x14ac:dyDescent="0.2">
      <c r="C312" s="111"/>
      <c r="D312" s="112"/>
      <c r="E312" s="113"/>
      <c r="F312" s="113"/>
      <c r="G312" s="113"/>
      <c r="H312" s="114"/>
      <c r="I312" s="113"/>
      <c r="J312" s="113"/>
      <c r="K312" s="113"/>
      <c r="L312" s="113"/>
      <c r="M312" s="85" t="str">
        <f t="shared" si="21"/>
        <v/>
      </c>
      <c r="O312" s="85" t="str">
        <f t="shared" si="22"/>
        <v/>
      </c>
      <c r="P312" s="85">
        <f t="shared" si="20"/>
        <v>0</v>
      </c>
      <c r="Q312" s="85" t="str">
        <f t="shared" si="23"/>
        <v/>
      </c>
      <c r="R312" s="85" t="str">
        <f t="shared" si="24"/>
        <v/>
      </c>
    </row>
    <row r="313" spans="3:18" ht="17.45" customHeight="1" x14ac:dyDescent="0.2">
      <c r="C313" s="111"/>
      <c r="D313" s="112"/>
      <c r="E313" s="113"/>
      <c r="F313" s="113"/>
      <c r="G313" s="113"/>
      <c r="H313" s="114"/>
      <c r="I313" s="113"/>
      <c r="J313" s="113"/>
      <c r="K313" s="113"/>
      <c r="L313" s="113"/>
      <c r="M313" s="85" t="str">
        <f t="shared" si="21"/>
        <v/>
      </c>
      <c r="O313" s="85" t="str">
        <f t="shared" si="22"/>
        <v/>
      </c>
      <c r="P313" s="85">
        <f t="shared" si="20"/>
        <v>0</v>
      </c>
      <c r="Q313" s="85" t="str">
        <f t="shared" si="23"/>
        <v/>
      </c>
      <c r="R313" s="85" t="str">
        <f t="shared" si="24"/>
        <v/>
      </c>
    </row>
    <row r="314" spans="3:18" ht="17.45" customHeight="1" x14ac:dyDescent="0.2">
      <c r="C314" s="111"/>
      <c r="D314" s="112"/>
      <c r="E314" s="113"/>
      <c r="F314" s="113"/>
      <c r="G314" s="113"/>
      <c r="H314" s="114"/>
      <c r="I314" s="113"/>
      <c r="J314" s="113"/>
      <c r="K314" s="113"/>
      <c r="L314" s="113"/>
      <c r="M314" s="85" t="str">
        <f t="shared" si="21"/>
        <v/>
      </c>
      <c r="O314" s="85" t="str">
        <f t="shared" si="22"/>
        <v/>
      </c>
      <c r="P314" s="85">
        <f t="shared" si="20"/>
        <v>0</v>
      </c>
      <c r="Q314" s="85" t="str">
        <f t="shared" si="23"/>
        <v/>
      </c>
      <c r="R314" s="85" t="str">
        <f t="shared" si="24"/>
        <v/>
      </c>
    </row>
    <row r="315" spans="3:18" ht="17.45" customHeight="1" x14ac:dyDescent="0.2">
      <c r="C315" s="111"/>
      <c r="D315" s="112"/>
      <c r="E315" s="113"/>
      <c r="F315" s="113"/>
      <c r="G315" s="113"/>
      <c r="H315" s="114"/>
      <c r="I315" s="113"/>
      <c r="J315" s="113"/>
      <c r="K315" s="113"/>
      <c r="L315" s="113"/>
      <c r="M315" s="85" t="str">
        <f t="shared" si="21"/>
        <v/>
      </c>
      <c r="O315" s="85" t="str">
        <f t="shared" si="22"/>
        <v/>
      </c>
      <c r="P315" s="85">
        <f t="shared" si="20"/>
        <v>0</v>
      </c>
      <c r="Q315" s="85" t="str">
        <f t="shared" si="23"/>
        <v/>
      </c>
      <c r="R315" s="85" t="str">
        <f t="shared" si="24"/>
        <v/>
      </c>
    </row>
    <row r="316" spans="3:18" ht="17.45" customHeight="1" x14ac:dyDescent="0.2">
      <c r="C316" s="111"/>
      <c r="D316" s="112"/>
      <c r="E316" s="113"/>
      <c r="F316" s="113"/>
      <c r="G316" s="113"/>
      <c r="H316" s="114"/>
      <c r="I316" s="113"/>
      <c r="J316" s="113"/>
      <c r="K316" s="113"/>
      <c r="L316" s="113"/>
      <c r="M316" s="85" t="str">
        <f t="shared" si="21"/>
        <v/>
      </c>
      <c r="O316" s="85" t="str">
        <f t="shared" si="22"/>
        <v/>
      </c>
      <c r="P316" s="85">
        <f t="shared" si="20"/>
        <v>0</v>
      </c>
      <c r="Q316" s="85" t="str">
        <f t="shared" si="23"/>
        <v/>
      </c>
      <c r="R316" s="85" t="str">
        <f t="shared" si="24"/>
        <v/>
      </c>
    </row>
    <row r="317" spans="3:18" ht="17.45" customHeight="1" x14ac:dyDescent="0.2">
      <c r="C317" s="111"/>
      <c r="D317" s="112"/>
      <c r="E317" s="113"/>
      <c r="F317" s="113"/>
      <c r="G317" s="113"/>
      <c r="H317" s="114"/>
      <c r="I317" s="113"/>
      <c r="J317" s="113"/>
      <c r="K317" s="113"/>
      <c r="L317" s="113"/>
      <c r="M317" s="85" t="str">
        <f t="shared" si="21"/>
        <v/>
      </c>
      <c r="O317" s="85" t="str">
        <f t="shared" si="22"/>
        <v/>
      </c>
      <c r="P317" s="85">
        <f t="shared" si="20"/>
        <v>0</v>
      </c>
      <c r="Q317" s="85" t="str">
        <f t="shared" si="23"/>
        <v/>
      </c>
      <c r="R317" s="85" t="str">
        <f t="shared" si="24"/>
        <v/>
      </c>
    </row>
    <row r="318" spans="3:18" ht="17.45" customHeight="1" x14ac:dyDescent="0.2">
      <c r="C318" s="111"/>
      <c r="D318" s="112"/>
      <c r="E318" s="113"/>
      <c r="F318" s="113"/>
      <c r="G318" s="113"/>
      <c r="H318" s="114"/>
      <c r="I318" s="113"/>
      <c r="J318" s="113"/>
      <c r="K318" s="113"/>
      <c r="L318" s="113"/>
      <c r="M318" s="85" t="str">
        <f t="shared" si="21"/>
        <v/>
      </c>
      <c r="O318" s="85" t="str">
        <f t="shared" si="22"/>
        <v/>
      </c>
      <c r="P318" s="85">
        <f t="shared" si="20"/>
        <v>0</v>
      </c>
      <c r="Q318" s="85" t="str">
        <f t="shared" si="23"/>
        <v/>
      </c>
      <c r="R318" s="85" t="str">
        <f t="shared" si="24"/>
        <v/>
      </c>
    </row>
    <row r="319" spans="3:18" ht="17.45" customHeight="1" x14ac:dyDescent="0.2">
      <c r="C319" s="111"/>
      <c r="D319" s="112"/>
      <c r="E319" s="113"/>
      <c r="F319" s="113"/>
      <c r="G319" s="113"/>
      <c r="H319" s="114"/>
      <c r="I319" s="113"/>
      <c r="J319" s="113"/>
      <c r="K319" s="113"/>
      <c r="L319" s="113"/>
      <c r="M319" s="85" t="str">
        <f t="shared" si="21"/>
        <v/>
      </c>
      <c r="O319" s="85" t="str">
        <f t="shared" si="22"/>
        <v/>
      </c>
      <c r="P319" s="85">
        <f t="shared" si="20"/>
        <v>0</v>
      </c>
      <c r="Q319" s="85" t="str">
        <f t="shared" si="23"/>
        <v/>
      </c>
      <c r="R319" s="85" t="str">
        <f t="shared" si="24"/>
        <v/>
      </c>
    </row>
    <row r="320" spans="3:18" ht="17.45" customHeight="1" x14ac:dyDescent="0.2">
      <c r="C320" s="111"/>
      <c r="D320" s="112"/>
      <c r="E320" s="113"/>
      <c r="F320" s="113"/>
      <c r="G320" s="113"/>
      <c r="H320" s="114"/>
      <c r="I320" s="113"/>
      <c r="J320" s="113"/>
      <c r="K320" s="113"/>
      <c r="L320" s="113"/>
      <c r="M320" s="85" t="str">
        <f t="shared" si="21"/>
        <v/>
      </c>
      <c r="O320" s="85" t="str">
        <f t="shared" si="22"/>
        <v/>
      </c>
      <c r="P320" s="85">
        <f t="shared" si="20"/>
        <v>0</v>
      </c>
      <c r="Q320" s="85" t="str">
        <f t="shared" si="23"/>
        <v/>
      </c>
      <c r="R320" s="85" t="str">
        <f t="shared" si="24"/>
        <v/>
      </c>
    </row>
    <row r="321" spans="3:18" ht="17.45" customHeight="1" x14ac:dyDescent="0.2">
      <c r="C321" s="111"/>
      <c r="D321" s="112"/>
      <c r="E321" s="113"/>
      <c r="F321" s="113"/>
      <c r="G321" s="113"/>
      <c r="H321" s="114"/>
      <c r="I321" s="113"/>
      <c r="J321" s="113"/>
      <c r="K321" s="113"/>
      <c r="L321" s="113"/>
      <c r="M321" s="85" t="str">
        <f t="shared" si="21"/>
        <v/>
      </c>
      <c r="O321" s="85" t="str">
        <f t="shared" si="22"/>
        <v/>
      </c>
      <c r="P321" s="85">
        <f t="shared" si="20"/>
        <v>0</v>
      </c>
      <c r="Q321" s="85" t="str">
        <f t="shared" si="23"/>
        <v/>
      </c>
      <c r="R321" s="85" t="str">
        <f t="shared" si="24"/>
        <v/>
      </c>
    </row>
    <row r="322" spans="3:18" ht="17.45" customHeight="1" x14ac:dyDescent="0.2">
      <c r="C322" s="111"/>
      <c r="D322" s="112"/>
      <c r="E322" s="113"/>
      <c r="F322" s="113"/>
      <c r="G322" s="113"/>
      <c r="H322" s="114"/>
      <c r="I322" s="113"/>
      <c r="J322" s="113"/>
      <c r="K322" s="113"/>
      <c r="L322" s="113"/>
      <c r="M322" s="85" t="str">
        <f t="shared" si="21"/>
        <v/>
      </c>
      <c r="O322" s="85" t="str">
        <f t="shared" si="22"/>
        <v/>
      </c>
      <c r="P322" s="85">
        <f t="shared" si="20"/>
        <v>0</v>
      </c>
      <c r="Q322" s="85" t="str">
        <f t="shared" si="23"/>
        <v/>
      </c>
      <c r="R322" s="85" t="str">
        <f t="shared" si="24"/>
        <v/>
      </c>
    </row>
    <row r="323" spans="3:18" ht="17.45" customHeight="1" x14ac:dyDescent="0.2">
      <c r="C323" s="111"/>
      <c r="D323" s="112"/>
      <c r="E323" s="113"/>
      <c r="F323" s="113"/>
      <c r="G323" s="113"/>
      <c r="H323" s="114"/>
      <c r="I323" s="113"/>
      <c r="J323" s="113"/>
      <c r="K323" s="113"/>
      <c r="L323" s="113"/>
      <c r="M323" s="85" t="str">
        <f t="shared" si="21"/>
        <v/>
      </c>
      <c r="O323" s="85" t="str">
        <f t="shared" si="22"/>
        <v/>
      </c>
      <c r="P323" s="85">
        <f t="shared" si="20"/>
        <v>0</v>
      </c>
      <c r="Q323" s="85" t="str">
        <f t="shared" si="23"/>
        <v/>
      </c>
      <c r="R323" s="85" t="str">
        <f t="shared" si="24"/>
        <v/>
      </c>
    </row>
    <row r="324" spans="3:18" ht="17.45" customHeight="1" x14ac:dyDescent="0.2">
      <c r="C324" s="111"/>
      <c r="D324" s="112"/>
      <c r="E324" s="113"/>
      <c r="F324" s="113"/>
      <c r="G324" s="113"/>
      <c r="H324" s="114"/>
      <c r="I324" s="113"/>
      <c r="J324" s="113"/>
      <c r="K324" s="113"/>
      <c r="L324" s="113"/>
      <c r="M324" s="85" t="str">
        <f t="shared" si="21"/>
        <v/>
      </c>
      <c r="O324" s="85" t="str">
        <f t="shared" si="22"/>
        <v/>
      </c>
      <c r="P324" s="85">
        <f t="shared" si="20"/>
        <v>0</v>
      </c>
      <c r="Q324" s="85" t="str">
        <f t="shared" si="23"/>
        <v/>
      </c>
      <c r="R324" s="85" t="str">
        <f t="shared" si="24"/>
        <v/>
      </c>
    </row>
    <row r="325" spans="3:18" ht="17.45" customHeight="1" x14ac:dyDescent="0.2">
      <c r="C325" s="111"/>
      <c r="D325" s="112"/>
      <c r="E325" s="113"/>
      <c r="F325" s="113"/>
      <c r="G325" s="113"/>
      <c r="H325" s="114"/>
      <c r="I325" s="113"/>
      <c r="J325" s="113"/>
      <c r="K325" s="113"/>
      <c r="L325" s="113"/>
      <c r="M325" s="85" t="str">
        <f t="shared" si="21"/>
        <v/>
      </c>
      <c r="O325" s="85" t="str">
        <f t="shared" si="22"/>
        <v/>
      </c>
      <c r="P325" s="85">
        <f t="shared" si="20"/>
        <v>0</v>
      </c>
      <c r="Q325" s="85" t="str">
        <f t="shared" si="23"/>
        <v/>
      </c>
      <c r="R325" s="85" t="str">
        <f t="shared" si="24"/>
        <v/>
      </c>
    </row>
    <row r="326" spans="3:18" ht="17.45" customHeight="1" x14ac:dyDescent="0.2">
      <c r="C326" s="111"/>
      <c r="D326" s="112"/>
      <c r="E326" s="113"/>
      <c r="F326" s="113"/>
      <c r="G326" s="113"/>
      <c r="H326" s="114"/>
      <c r="I326" s="113"/>
      <c r="J326" s="113"/>
      <c r="K326" s="113"/>
      <c r="L326" s="113"/>
      <c r="M326" s="85" t="str">
        <f t="shared" si="21"/>
        <v/>
      </c>
      <c r="O326" s="85" t="str">
        <f t="shared" si="22"/>
        <v/>
      </c>
      <c r="P326" s="85">
        <f t="shared" si="20"/>
        <v>0</v>
      </c>
      <c r="Q326" s="85" t="str">
        <f t="shared" si="23"/>
        <v/>
      </c>
      <c r="R326" s="85" t="str">
        <f t="shared" si="24"/>
        <v/>
      </c>
    </row>
    <row r="327" spans="3:18" ht="17.45" customHeight="1" x14ac:dyDescent="0.2">
      <c r="C327" s="111"/>
      <c r="D327" s="112"/>
      <c r="E327" s="113"/>
      <c r="F327" s="113"/>
      <c r="G327" s="113"/>
      <c r="H327" s="114"/>
      <c r="I327" s="113"/>
      <c r="J327" s="113"/>
      <c r="K327" s="113"/>
      <c r="L327" s="113"/>
      <c r="M327" s="85" t="str">
        <f t="shared" si="21"/>
        <v/>
      </c>
      <c r="O327" s="85" t="str">
        <f t="shared" si="22"/>
        <v/>
      </c>
      <c r="P327" s="85">
        <f t="shared" si="20"/>
        <v>0</v>
      </c>
      <c r="Q327" s="85" t="str">
        <f t="shared" si="23"/>
        <v/>
      </c>
      <c r="R327" s="85" t="str">
        <f t="shared" si="24"/>
        <v/>
      </c>
    </row>
    <row r="328" spans="3:18" ht="17.45" customHeight="1" x14ac:dyDescent="0.2">
      <c r="C328" s="111"/>
      <c r="D328" s="112"/>
      <c r="E328" s="113"/>
      <c r="F328" s="113"/>
      <c r="G328" s="113"/>
      <c r="H328" s="114"/>
      <c r="I328" s="113"/>
      <c r="J328" s="113"/>
      <c r="K328" s="113"/>
      <c r="L328" s="113"/>
      <c r="M328" s="85" t="str">
        <f t="shared" si="21"/>
        <v/>
      </c>
      <c r="O328" s="85" t="str">
        <f t="shared" si="22"/>
        <v/>
      </c>
      <c r="P328" s="85">
        <f t="shared" si="20"/>
        <v>0</v>
      </c>
      <c r="Q328" s="85" t="str">
        <f t="shared" si="23"/>
        <v/>
      </c>
      <c r="R328" s="85" t="str">
        <f t="shared" si="24"/>
        <v/>
      </c>
    </row>
    <row r="329" spans="3:18" ht="17.45" customHeight="1" x14ac:dyDescent="0.2">
      <c r="C329" s="111"/>
      <c r="D329" s="112"/>
      <c r="E329" s="113"/>
      <c r="F329" s="113"/>
      <c r="G329" s="113"/>
      <c r="H329" s="114"/>
      <c r="I329" s="113"/>
      <c r="J329" s="113"/>
      <c r="K329" s="113"/>
      <c r="L329" s="113"/>
      <c r="M329" s="85" t="str">
        <f t="shared" si="21"/>
        <v/>
      </c>
      <c r="O329" s="85" t="str">
        <f t="shared" si="22"/>
        <v/>
      </c>
      <c r="P329" s="85">
        <f t="shared" si="20"/>
        <v>0</v>
      </c>
      <c r="Q329" s="85" t="str">
        <f t="shared" si="23"/>
        <v/>
      </c>
      <c r="R329" s="85" t="str">
        <f t="shared" si="24"/>
        <v/>
      </c>
    </row>
    <row r="330" spans="3:18" ht="17.45" customHeight="1" x14ac:dyDescent="0.2">
      <c r="C330" s="111"/>
      <c r="D330" s="112"/>
      <c r="E330" s="113"/>
      <c r="F330" s="113"/>
      <c r="G330" s="113"/>
      <c r="H330" s="114"/>
      <c r="I330" s="113"/>
      <c r="J330" s="113"/>
      <c r="K330" s="113"/>
      <c r="L330" s="113"/>
      <c r="M330" s="85" t="str">
        <f t="shared" si="21"/>
        <v/>
      </c>
      <c r="O330" s="85" t="str">
        <f t="shared" si="22"/>
        <v/>
      </c>
      <c r="P330" s="85">
        <f t="shared" si="20"/>
        <v>0</v>
      </c>
      <c r="Q330" s="85" t="str">
        <f t="shared" si="23"/>
        <v/>
      </c>
      <c r="R330" s="85" t="str">
        <f t="shared" si="24"/>
        <v/>
      </c>
    </row>
    <row r="331" spans="3:18" ht="17.45" customHeight="1" x14ac:dyDescent="0.2">
      <c r="C331" s="111"/>
      <c r="D331" s="112"/>
      <c r="E331" s="113"/>
      <c r="F331" s="113"/>
      <c r="G331" s="113"/>
      <c r="H331" s="114"/>
      <c r="I331" s="113"/>
      <c r="J331" s="113"/>
      <c r="K331" s="113"/>
      <c r="L331" s="113"/>
      <c r="M331" s="85" t="str">
        <f t="shared" si="21"/>
        <v/>
      </c>
      <c r="O331" s="85" t="str">
        <f t="shared" si="22"/>
        <v/>
      </c>
      <c r="P331" s="85">
        <f t="shared" si="20"/>
        <v>0</v>
      </c>
      <c r="Q331" s="85" t="str">
        <f t="shared" si="23"/>
        <v/>
      </c>
      <c r="R331" s="85" t="str">
        <f t="shared" si="24"/>
        <v/>
      </c>
    </row>
    <row r="332" spans="3:18" ht="17.45" customHeight="1" x14ac:dyDescent="0.2">
      <c r="C332" s="111"/>
      <c r="D332" s="112"/>
      <c r="E332" s="113"/>
      <c r="F332" s="113"/>
      <c r="G332" s="113"/>
      <c r="H332" s="114"/>
      <c r="I332" s="113"/>
      <c r="J332" s="113"/>
      <c r="K332" s="113"/>
      <c r="L332" s="113"/>
      <c r="M332" s="85" t="str">
        <f t="shared" si="21"/>
        <v/>
      </c>
      <c r="O332" s="85" t="str">
        <f t="shared" si="22"/>
        <v/>
      </c>
      <c r="P332" s="85">
        <f t="shared" si="20"/>
        <v>0</v>
      </c>
      <c r="Q332" s="85" t="str">
        <f t="shared" si="23"/>
        <v/>
      </c>
      <c r="R332" s="85" t="str">
        <f t="shared" si="24"/>
        <v/>
      </c>
    </row>
    <row r="333" spans="3:18" ht="17.45" customHeight="1" x14ac:dyDescent="0.2">
      <c r="C333" s="111"/>
      <c r="D333" s="112"/>
      <c r="E333" s="113"/>
      <c r="F333" s="113"/>
      <c r="G333" s="113"/>
      <c r="H333" s="114"/>
      <c r="I333" s="113"/>
      <c r="J333" s="113"/>
      <c r="K333" s="113"/>
      <c r="L333" s="113"/>
      <c r="M333" s="85" t="str">
        <f t="shared" si="21"/>
        <v/>
      </c>
      <c r="O333" s="85" t="str">
        <f t="shared" si="22"/>
        <v/>
      </c>
      <c r="P333" s="85">
        <f t="shared" si="20"/>
        <v>0</v>
      </c>
      <c r="Q333" s="85" t="str">
        <f t="shared" si="23"/>
        <v/>
      </c>
      <c r="R333" s="85" t="str">
        <f t="shared" si="24"/>
        <v/>
      </c>
    </row>
    <row r="334" spans="3:18" ht="17.45" customHeight="1" x14ac:dyDescent="0.2">
      <c r="C334" s="111"/>
      <c r="D334" s="112"/>
      <c r="E334" s="113"/>
      <c r="F334" s="113"/>
      <c r="G334" s="113"/>
      <c r="H334" s="114"/>
      <c r="I334" s="113"/>
      <c r="J334" s="113"/>
      <c r="K334" s="113"/>
      <c r="L334" s="113"/>
      <c r="M334" s="85" t="str">
        <f t="shared" si="21"/>
        <v/>
      </c>
      <c r="O334" s="85" t="str">
        <f t="shared" si="22"/>
        <v/>
      </c>
      <c r="P334" s="85">
        <f t="shared" ref="P334:P397" si="25">IF($H334=0%,G334,"")</f>
        <v>0</v>
      </c>
      <c r="Q334" s="85" t="str">
        <f t="shared" si="23"/>
        <v/>
      </c>
      <c r="R334" s="85" t="str">
        <f t="shared" si="24"/>
        <v/>
      </c>
    </row>
    <row r="335" spans="3:18" ht="17.45" customHeight="1" x14ac:dyDescent="0.2">
      <c r="C335" s="111"/>
      <c r="D335" s="112"/>
      <c r="E335" s="113"/>
      <c r="F335" s="113"/>
      <c r="G335" s="113"/>
      <c r="H335" s="114"/>
      <c r="I335" s="113"/>
      <c r="J335" s="113"/>
      <c r="K335" s="113"/>
      <c r="L335" s="113"/>
      <c r="M335" s="85" t="str">
        <f t="shared" ref="M335:M398" si="26">IF(G335&amp;I335&amp;J335&amp;K335&amp;L335="","",G335+I335+J335-K335-L335)</f>
        <v/>
      </c>
      <c r="O335" s="85" t="str">
        <f t="shared" ref="O335:O398" si="27">IF($H335="E",G335,"")</f>
        <v/>
      </c>
      <c r="P335" s="85">
        <f t="shared" si="25"/>
        <v>0</v>
      </c>
      <c r="Q335" s="85" t="str">
        <f t="shared" si="23"/>
        <v/>
      </c>
      <c r="R335" s="85" t="str">
        <f t="shared" si="24"/>
        <v/>
      </c>
    </row>
    <row r="336" spans="3:18" ht="17.45" customHeight="1" x14ac:dyDescent="0.2">
      <c r="C336" s="111"/>
      <c r="D336" s="112"/>
      <c r="E336" s="113"/>
      <c r="F336" s="113"/>
      <c r="G336" s="113"/>
      <c r="H336" s="114"/>
      <c r="I336" s="113"/>
      <c r="J336" s="113"/>
      <c r="K336" s="113"/>
      <c r="L336" s="113"/>
      <c r="M336" s="85" t="str">
        <f t="shared" si="26"/>
        <v/>
      </c>
      <c r="O336" s="85" t="str">
        <f t="shared" si="27"/>
        <v/>
      </c>
      <c r="P336" s="85">
        <f t="shared" si="25"/>
        <v>0</v>
      </c>
      <c r="Q336" s="85" t="str">
        <f t="shared" ref="Q336:Q399" si="28">IF(OR($H336=2%,$H336=6%,$H336=8%),$I336/$H336,IF($H336="0% Decreto",G336,""))</f>
        <v/>
      </c>
      <c r="R336" s="85" t="str">
        <f t="shared" ref="R336:R399" si="29">IF(OR($H336=15%,$H336=16%),$I336/$H336,"")</f>
        <v/>
      </c>
    </row>
    <row r="337" spans="3:18" ht="17.45" customHeight="1" x14ac:dyDescent="0.2">
      <c r="C337" s="111"/>
      <c r="D337" s="112"/>
      <c r="E337" s="113"/>
      <c r="F337" s="113"/>
      <c r="G337" s="113"/>
      <c r="H337" s="114"/>
      <c r="I337" s="113"/>
      <c r="J337" s="113"/>
      <c r="K337" s="113"/>
      <c r="L337" s="113"/>
      <c r="M337" s="85" t="str">
        <f t="shared" si="26"/>
        <v/>
      </c>
      <c r="O337" s="85" t="str">
        <f t="shared" si="27"/>
        <v/>
      </c>
      <c r="P337" s="85">
        <f t="shared" si="25"/>
        <v>0</v>
      </c>
      <c r="Q337" s="85" t="str">
        <f t="shared" si="28"/>
        <v/>
      </c>
      <c r="R337" s="85" t="str">
        <f t="shared" si="29"/>
        <v/>
      </c>
    </row>
    <row r="338" spans="3:18" ht="17.45" customHeight="1" x14ac:dyDescent="0.2">
      <c r="C338" s="111"/>
      <c r="D338" s="112"/>
      <c r="E338" s="113"/>
      <c r="F338" s="113"/>
      <c r="G338" s="113"/>
      <c r="H338" s="114"/>
      <c r="I338" s="113"/>
      <c r="J338" s="113"/>
      <c r="K338" s="113"/>
      <c r="L338" s="113"/>
      <c r="M338" s="85" t="str">
        <f t="shared" si="26"/>
        <v/>
      </c>
      <c r="O338" s="85" t="str">
        <f t="shared" si="27"/>
        <v/>
      </c>
      <c r="P338" s="85">
        <f t="shared" si="25"/>
        <v>0</v>
      </c>
      <c r="Q338" s="85" t="str">
        <f t="shared" si="28"/>
        <v/>
      </c>
      <c r="R338" s="85" t="str">
        <f t="shared" si="29"/>
        <v/>
      </c>
    </row>
    <row r="339" spans="3:18" ht="17.45" customHeight="1" x14ac:dyDescent="0.2">
      <c r="C339" s="111"/>
      <c r="D339" s="112"/>
      <c r="E339" s="113"/>
      <c r="F339" s="113"/>
      <c r="G339" s="113"/>
      <c r="H339" s="114"/>
      <c r="I339" s="113"/>
      <c r="J339" s="113"/>
      <c r="K339" s="113"/>
      <c r="L339" s="113"/>
      <c r="M339" s="85" t="str">
        <f t="shared" si="26"/>
        <v/>
      </c>
      <c r="O339" s="85" t="str">
        <f t="shared" si="27"/>
        <v/>
      </c>
      <c r="P339" s="85">
        <f t="shared" si="25"/>
        <v>0</v>
      </c>
      <c r="Q339" s="85" t="str">
        <f t="shared" si="28"/>
        <v/>
      </c>
      <c r="R339" s="85" t="str">
        <f t="shared" si="29"/>
        <v/>
      </c>
    </row>
    <row r="340" spans="3:18" ht="17.45" customHeight="1" x14ac:dyDescent="0.2">
      <c r="C340" s="111"/>
      <c r="D340" s="112"/>
      <c r="E340" s="113"/>
      <c r="F340" s="113"/>
      <c r="G340" s="113"/>
      <c r="H340" s="114"/>
      <c r="I340" s="113"/>
      <c r="J340" s="113"/>
      <c r="K340" s="113"/>
      <c r="L340" s="113"/>
      <c r="M340" s="85" t="str">
        <f t="shared" si="26"/>
        <v/>
      </c>
      <c r="O340" s="85" t="str">
        <f t="shared" si="27"/>
        <v/>
      </c>
      <c r="P340" s="85">
        <f t="shared" si="25"/>
        <v>0</v>
      </c>
      <c r="Q340" s="85" t="str">
        <f t="shared" si="28"/>
        <v/>
      </c>
      <c r="R340" s="85" t="str">
        <f t="shared" si="29"/>
        <v/>
      </c>
    </row>
    <row r="341" spans="3:18" ht="17.45" customHeight="1" x14ac:dyDescent="0.2">
      <c r="C341" s="111"/>
      <c r="D341" s="112"/>
      <c r="E341" s="113"/>
      <c r="F341" s="113"/>
      <c r="G341" s="113"/>
      <c r="H341" s="114"/>
      <c r="I341" s="113"/>
      <c r="J341" s="113"/>
      <c r="K341" s="113"/>
      <c r="L341" s="113"/>
      <c r="M341" s="85" t="str">
        <f t="shared" si="26"/>
        <v/>
      </c>
      <c r="O341" s="85" t="str">
        <f t="shared" si="27"/>
        <v/>
      </c>
      <c r="P341" s="85">
        <f t="shared" si="25"/>
        <v>0</v>
      </c>
      <c r="Q341" s="85" t="str">
        <f t="shared" si="28"/>
        <v/>
      </c>
      <c r="R341" s="85" t="str">
        <f t="shared" si="29"/>
        <v/>
      </c>
    </row>
    <row r="342" spans="3:18" ht="17.45" customHeight="1" x14ac:dyDescent="0.2">
      <c r="C342" s="111"/>
      <c r="D342" s="112"/>
      <c r="E342" s="113"/>
      <c r="F342" s="113"/>
      <c r="G342" s="113"/>
      <c r="H342" s="114"/>
      <c r="I342" s="113"/>
      <c r="J342" s="113"/>
      <c r="K342" s="113"/>
      <c r="L342" s="113"/>
      <c r="M342" s="85" t="str">
        <f t="shared" si="26"/>
        <v/>
      </c>
      <c r="O342" s="85" t="str">
        <f t="shared" si="27"/>
        <v/>
      </c>
      <c r="P342" s="85">
        <f t="shared" si="25"/>
        <v>0</v>
      </c>
      <c r="Q342" s="85" t="str">
        <f t="shared" si="28"/>
        <v/>
      </c>
      <c r="R342" s="85" t="str">
        <f t="shared" si="29"/>
        <v/>
      </c>
    </row>
    <row r="343" spans="3:18" ht="17.45" customHeight="1" x14ac:dyDescent="0.2">
      <c r="C343" s="111"/>
      <c r="D343" s="112"/>
      <c r="E343" s="113"/>
      <c r="F343" s="113"/>
      <c r="G343" s="113"/>
      <c r="H343" s="114"/>
      <c r="I343" s="113"/>
      <c r="J343" s="113"/>
      <c r="K343" s="113"/>
      <c r="L343" s="113"/>
      <c r="M343" s="85" t="str">
        <f t="shared" si="26"/>
        <v/>
      </c>
      <c r="O343" s="85" t="str">
        <f t="shared" si="27"/>
        <v/>
      </c>
      <c r="P343" s="85">
        <f t="shared" si="25"/>
        <v>0</v>
      </c>
      <c r="Q343" s="85" t="str">
        <f t="shared" si="28"/>
        <v/>
      </c>
      <c r="R343" s="85" t="str">
        <f t="shared" si="29"/>
        <v/>
      </c>
    </row>
    <row r="344" spans="3:18" ht="17.45" customHeight="1" x14ac:dyDescent="0.2">
      <c r="C344" s="111"/>
      <c r="D344" s="112"/>
      <c r="E344" s="113"/>
      <c r="F344" s="113"/>
      <c r="G344" s="113"/>
      <c r="H344" s="114"/>
      <c r="I344" s="113"/>
      <c r="J344" s="113"/>
      <c r="K344" s="113"/>
      <c r="L344" s="113"/>
      <c r="M344" s="85" t="str">
        <f t="shared" si="26"/>
        <v/>
      </c>
      <c r="O344" s="85" t="str">
        <f t="shared" si="27"/>
        <v/>
      </c>
      <c r="P344" s="85">
        <f t="shared" si="25"/>
        <v>0</v>
      </c>
      <c r="Q344" s="85" t="str">
        <f t="shared" si="28"/>
        <v/>
      </c>
      <c r="R344" s="85" t="str">
        <f t="shared" si="29"/>
        <v/>
      </c>
    </row>
    <row r="345" spans="3:18" ht="17.45" customHeight="1" x14ac:dyDescent="0.2">
      <c r="C345" s="111"/>
      <c r="D345" s="112"/>
      <c r="E345" s="113"/>
      <c r="F345" s="113"/>
      <c r="G345" s="113"/>
      <c r="H345" s="114"/>
      <c r="I345" s="113"/>
      <c r="J345" s="113"/>
      <c r="K345" s="113"/>
      <c r="L345" s="113"/>
      <c r="M345" s="85" t="str">
        <f t="shared" si="26"/>
        <v/>
      </c>
      <c r="O345" s="85" t="str">
        <f t="shared" si="27"/>
        <v/>
      </c>
      <c r="P345" s="85">
        <f t="shared" si="25"/>
        <v>0</v>
      </c>
      <c r="Q345" s="85" t="str">
        <f t="shared" si="28"/>
        <v/>
      </c>
      <c r="R345" s="85" t="str">
        <f t="shared" si="29"/>
        <v/>
      </c>
    </row>
    <row r="346" spans="3:18" ht="17.45" customHeight="1" x14ac:dyDescent="0.2">
      <c r="C346" s="111"/>
      <c r="D346" s="112"/>
      <c r="E346" s="113"/>
      <c r="F346" s="113"/>
      <c r="G346" s="113"/>
      <c r="H346" s="114"/>
      <c r="I346" s="113"/>
      <c r="J346" s="113"/>
      <c r="K346" s="113"/>
      <c r="L346" s="113"/>
      <c r="M346" s="85" t="str">
        <f t="shared" si="26"/>
        <v/>
      </c>
      <c r="O346" s="85" t="str">
        <f t="shared" si="27"/>
        <v/>
      </c>
      <c r="P346" s="85">
        <f t="shared" si="25"/>
        <v>0</v>
      </c>
      <c r="Q346" s="85" t="str">
        <f t="shared" si="28"/>
        <v/>
      </c>
      <c r="R346" s="85" t="str">
        <f t="shared" si="29"/>
        <v/>
      </c>
    </row>
    <row r="347" spans="3:18" ht="17.45" customHeight="1" x14ac:dyDescent="0.2">
      <c r="C347" s="111"/>
      <c r="D347" s="112"/>
      <c r="E347" s="113"/>
      <c r="F347" s="113"/>
      <c r="G347" s="113"/>
      <c r="H347" s="114"/>
      <c r="I347" s="113"/>
      <c r="J347" s="113"/>
      <c r="K347" s="113"/>
      <c r="L347" s="113"/>
      <c r="M347" s="85" t="str">
        <f t="shared" si="26"/>
        <v/>
      </c>
      <c r="O347" s="85" t="str">
        <f t="shared" si="27"/>
        <v/>
      </c>
      <c r="P347" s="85">
        <f t="shared" si="25"/>
        <v>0</v>
      </c>
      <c r="Q347" s="85" t="str">
        <f t="shared" si="28"/>
        <v/>
      </c>
      <c r="R347" s="85" t="str">
        <f t="shared" si="29"/>
        <v/>
      </c>
    </row>
    <row r="348" spans="3:18" ht="17.45" customHeight="1" x14ac:dyDescent="0.2">
      <c r="C348" s="111"/>
      <c r="D348" s="112"/>
      <c r="E348" s="113"/>
      <c r="F348" s="113"/>
      <c r="G348" s="113"/>
      <c r="H348" s="114"/>
      <c r="I348" s="113"/>
      <c r="J348" s="113"/>
      <c r="K348" s="113"/>
      <c r="L348" s="113"/>
      <c r="M348" s="85" t="str">
        <f t="shared" si="26"/>
        <v/>
      </c>
      <c r="O348" s="85" t="str">
        <f t="shared" si="27"/>
        <v/>
      </c>
      <c r="P348" s="85">
        <f t="shared" si="25"/>
        <v>0</v>
      </c>
      <c r="Q348" s="85" t="str">
        <f t="shared" si="28"/>
        <v/>
      </c>
      <c r="R348" s="85" t="str">
        <f t="shared" si="29"/>
        <v/>
      </c>
    </row>
    <row r="349" spans="3:18" ht="17.45" customHeight="1" x14ac:dyDescent="0.2">
      <c r="C349" s="111"/>
      <c r="D349" s="112"/>
      <c r="E349" s="113"/>
      <c r="F349" s="113"/>
      <c r="G349" s="113"/>
      <c r="H349" s="114"/>
      <c r="I349" s="113"/>
      <c r="J349" s="113"/>
      <c r="K349" s="113"/>
      <c r="L349" s="113"/>
      <c r="M349" s="85" t="str">
        <f t="shared" si="26"/>
        <v/>
      </c>
      <c r="O349" s="85" t="str">
        <f t="shared" si="27"/>
        <v/>
      </c>
      <c r="P349" s="85">
        <f t="shared" si="25"/>
        <v>0</v>
      </c>
      <c r="Q349" s="85" t="str">
        <f t="shared" si="28"/>
        <v/>
      </c>
      <c r="R349" s="85" t="str">
        <f t="shared" si="29"/>
        <v/>
      </c>
    </row>
    <row r="350" spans="3:18" ht="17.45" customHeight="1" x14ac:dyDescent="0.2">
      <c r="C350" s="111"/>
      <c r="D350" s="112"/>
      <c r="E350" s="113"/>
      <c r="F350" s="113"/>
      <c r="G350" s="113"/>
      <c r="H350" s="114"/>
      <c r="I350" s="113"/>
      <c r="J350" s="113"/>
      <c r="K350" s="113"/>
      <c r="L350" s="113"/>
      <c r="M350" s="85" t="str">
        <f t="shared" si="26"/>
        <v/>
      </c>
      <c r="O350" s="85" t="str">
        <f t="shared" si="27"/>
        <v/>
      </c>
      <c r="P350" s="85">
        <f t="shared" si="25"/>
        <v>0</v>
      </c>
      <c r="Q350" s="85" t="str">
        <f t="shared" si="28"/>
        <v/>
      </c>
      <c r="R350" s="85" t="str">
        <f t="shared" si="29"/>
        <v/>
      </c>
    </row>
    <row r="351" spans="3:18" ht="17.45" customHeight="1" x14ac:dyDescent="0.2">
      <c r="C351" s="111"/>
      <c r="D351" s="112"/>
      <c r="E351" s="113"/>
      <c r="F351" s="113"/>
      <c r="G351" s="113"/>
      <c r="H351" s="114"/>
      <c r="I351" s="113"/>
      <c r="J351" s="113"/>
      <c r="K351" s="113"/>
      <c r="L351" s="113"/>
      <c r="M351" s="85" t="str">
        <f t="shared" si="26"/>
        <v/>
      </c>
      <c r="O351" s="85" t="str">
        <f t="shared" si="27"/>
        <v/>
      </c>
      <c r="P351" s="85">
        <f t="shared" si="25"/>
        <v>0</v>
      </c>
      <c r="Q351" s="85" t="str">
        <f t="shared" si="28"/>
        <v/>
      </c>
      <c r="R351" s="85" t="str">
        <f t="shared" si="29"/>
        <v/>
      </c>
    </row>
    <row r="352" spans="3:18" ht="17.45" customHeight="1" x14ac:dyDescent="0.2">
      <c r="C352" s="111"/>
      <c r="D352" s="112"/>
      <c r="E352" s="113"/>
      <c r="F352" s="113"/>
      <c r="G352" s="113"/>
      <c r="H352" s="114"/>
      <c r="I352" s="113"/>
      <c r="J352" s="113"/>
      <c r="K352" s="113"/>
      <c r="L352" s="113"/>
      <c r="M352" s="85" t="str">
        <f t="shared" si="26"/>
        <v/>
      </c>
      <c r="O352" s="85" t="str">
        <f t="shared" si="27"/>
        <v/>
      </c>
      <c r="P352" s="85">
        <f t="shared" si="25"/>
        <v>0</v>
      </c>
      <c r="Q352" s="85" t="str">
        <f t="shared" si="28"/>
        <v/>
      </c>
      <c r="R352" s="85" t="str">
        <f t="shared" si="29"/>
        <v/>
      </c>
    </row>
    <row r="353" spans="3:18" ht="17.45" customHeight="1" x14ac:dyDescent="0.2">
      <c r="C353" s="111"/>
      <c r="D353" s="112"/>
      <c r="E353" s="113"/>
      <c r="F353" s="113"/>
      <c r="G353" s="113"/>
      <c r="H353" s="114"/>
      <c r="I353" s="113"/>
      <c r="J353" s="113"/>
      <c r="K353" s="113"/>
      <c r="L353" s="113"/>
      <c r="M353" s="85" t="str">
        <f t="shared" si="26"/>
        <v/>
      </c>
      <c r="O353" s="85" t="str">
        <f t="shared" si="27"/>
        <v/>
      </c>
      <c r="P353" s="85">
        <f t="shared" si="25"/>
        <v>0</v>
      </c>
      <c r="Q353" s="85" t="str">
        <f t="shared" si="28"/>
        <v/>
      </c>
      <c r="R353" s="85" t="str">
        <f t="shared" si="29"/>
        <v/>
      </c>
    </row>
    <row r="354" spans="3:18" ht="17.45" customHeight="1" x14ac:dyDescent="0.2">
      <c r="C354" s="111"/>
      <c r="D354" s="112"/>
      <c r="E354" s="113"/>
      <c r="F354" s="113"/>
      <c r="G354" s="113"/>
      <c r="H354" s="114"/>
      <c r="I354" s="113"/>
      <c r="J354" s="113"/>
      <c r="K354" s="113"/>
      <c r="L354" s="113"/>
      <c r="M354" s="85" t="str">
        <f t="shared" si="26"/>
        <v/>
      </c>
      <c r="O354" s="85" t="str">
        <f t="shared" si="27"/>
        <v/>
      </c>
      <c r="P354" s="85">
        <f t="shared" si="25"/>
        <v>0</v>
      </c>
      <c r="Q354" s="85" t="str">
        <f t="shared" si="28"/>
        <v/>
      </c>
      <c r="R354" s="85" t="str">
        <f t="shared" si="29"/>
        <v/>
      </c>
    </row>
    <row r="355" spans="3:18" ht="17.45" customHeight="1" x14ac:dyDescent="0.2">
      <c r="C355" s="111"/>
      <c r="D355" s="112"/>
      <c r="E355" s="113"/>
      <c r="F355" s="113"/>
      <c r="G355" s="113"/>
      <c r="H355" s="114"/>
      <c r="I355" s="113"/>
      <c r="J355" s="113"/>
      <c r="K355" s="113"/>
      <c r="L355" s="113"/>
      <c r="M355" s="85" t="str">
        <f t="shared" si="26"/>
        <v/>
      </c>
      <c r="O355" s="85" t="str">
        <f t="shared" si="27"/>
        <v/>
      </c>
      <c r="P355" s="85">
        <f t="shared" si="25"/>
        <v>0</v>
      </c>
      <c r="Q355" s="85" t="str">
        <f t="shared" si="28"/>
        <v/>
      </c>
      <c r="R355" s="85" t="str">
        <f t="shared" si="29"/>
        <v/>
      </c>
    </row>
    <row r="356" spans="3:18" ht="17.45" customHeight="1" x14ac:dyDescent="0.2">
      <c r="C356" s="111"/>
      <c r="D356" s="112"/>
      <c r="E356" s="113"/>
      <c r="F356" s="113"/>
      <c r="G356" s="113"/>
      <c r="H356" s="114"/>
      <c r="I356" s="113"/>
      <c r="J356" s="113"/>
      <c r="K356" s="113"/>
      <c r="L356" s="113"/>
      <c r="M356" s="85" t="str">
        <f t="shared" si="26"/>
        <v/>
      </c>
      <c r="O356" s="85" t="str">
        <f t="shared" si="27"/>
        <v/>
      </c>
      <c r="P356" s="85">
        <f t="shared" si="25"/>
        <v>0</v>
      </c>
      <c r="Q356" s="85" t="str">
        <f t="shared" si="28"/>
        <v/>
      </c>
      <c r="R356" s="85" t="str">
        <f t="shared" si="29"/>
        <v/>
      </c>
    </row>
    <row r="357" spans="3:18" ht="17.45" customHeight="1" x14ac:dyDescent="0.2">
      <c r="C357" s="111"/>
      <c r="D357" s="112"/>
      <c r="E357" s="113"/>
      <c r="F357" s="113"/>
      <c r="G357" s="113"/>
      <c r="H357" s="114"/>
      <c r="I357" s="113"/>
      <c r="J357" s="113"/>
      <c r="K357" s="113"/>
      <c r="L357" s="113"/>
      <c r="M357" s="85" t="str">
        <f t="shared" si="26"/>
        <v/>
      </c>
      <c r="O357" s="85" t="str">
        <f t="shared" si="27"/>
        <v/>
      </c>
      <c r="P357" s="85">
        <f t="shared" si="25"/>
        <v>0</v>
      </c>
      <c r="Q357" s="85" t="str">
        <f t="shared" si="28"/>
        <v/>
      </c>
      <c r="R357" s="85" t="str">
        <f t="shared" si="29"/>
        <v/>
      </c>
    </row>
    <row r="358" spans="3:18" ht="17.45" customHeight="1" x14ac:dyDescent="0.2">
      <c r="C358" s="111"/>
      <c r="D358" s="112"/>
      <c r="E358" s="113"/>
      <c r="F358" s="113"/>
      <c r="G358" s="113"/>
      <c r="H358" s="114"/>
      <c r="I358" s="113"/>
      <c r="J358" s="113"/>
      <c r="K358" s="113"/>
      <c r="L358" s="113"/>
      <c r="M358" s="85" t="str">
        <f t="shared" si="26"/>
        <v/>
      </c>
      <c r="O358" s="85" t="str">
        <f t="shared" si="27"/>
        <v/>
      </c>
      <c r="P358" s="85">
        <f t="shared" si="25"/>
        <v>0</v>
      </c>
      <c r="Q358" s="85" t="str">
        <f t="shared" si="28"/>
        <v/>
      </c>
      <c r="R358" s="85" t="str">
        <f t="shared" si="29"/>
        <v/>
      </c>
    </row>
    <row r="359" spans="3:18" ht="17.45" customHeight="1" x14ac:dyDescent="0.2">
      <c r="C359" s="111"/>
      <c r="D359" s="112"/>
      <c r="E359" s="113"/>
      <c r="F359" s="113"/>
      <c r="G359" s="113"/>
      <c r="H359" s="114"/>
      <c r="I359" s="113"/>
      <c r="J359" s="113"/>
      <c r="K359" s="113"/>
      <c r="L359" s="113"/>
      <c r="M359" s="85" t="str">
        <f t="shared" si="26"/>
        <v/>
      </c>
      <c r="O359" s="85" t="str">
        <f t="shared" si="27"/>
        <v/>
      </c>
      <c r="P359" s="85">
        <f t="shared" si="25"/>
        <v>0</v>
      </c>
      <c r="Q359" s="85" t="str">
        <f t="shared" si="28"/>
        <v/>
      </c>
      <c r="R359" s="85" t="str">
        <f t="shared" si="29"/>
        <v/>
      </c>
    </row>
    <row r="360" spans="3:18" ht="17.45" customHeight="1" x14ac:dyDescent="0.2">
      <c r="C360" s="111"/>
      <c r="D360" s="112"/>
      <c r="E360" s="113"/>
      <c r="F360" s="113"/>
      <c r="G360" s="113"/>
      <c r="H360" s="114"/>
      <c r="I360" s="113"/>
      <c r="J360" s="113"/>
      <c r="K360" s="113"/>
      <c r="L360" s="113"/>
      <c r="M360" s="85" t="str">
        <f t="shared" si="26"/>
        <v/>
      </c>
      <c r="O360" s="85" t="str">
        <f t="shared" si="27"/>
        <v/>
      </c>
      <c r="P360" s="85">
        <f t="shared" si="25"/>
        <v>0</v>
      </c>
      <c r="Q360" s="85" t="str">
        <f t="shared" si="28"/>
        <v/>
      </c>
      <c r="R360" s="85" t="str">
        <f t="shared" si="29"/>
        <v/>
      </c>
    </row>
    <row r="361" spans="3:18" ht="17.45" customHeight="1" x14ac:dyDescent="0.2">
      <c r="C361" s="111"/>
      <c r="D361" s="112"/>
      <c r="E361" s="113"/>
      <c r="F361" s="113"/>
      <c r="G361" s="113"/>
      <c r="H361" s="114"/>
      <c r="I361" s="113"/>
      <c r="J361" s="113"/>
      <c r="K361" s="113"/>
      <c r="L361" s="113"/>
      <c r="M361" s="85" t="str">
        <f t="shared" si="26"/>
        <v/>
      </c>
      <c r="O361" s="85" t="str">
        <f t="shared" si="27"/>
        <v/>
      </c>
      <c r="P361" s="85">
        <f t="shared" si="25"/>
        <v>0</v>
      </c>
      <c r="Q361" s="85" t="str">
        <f t="shared" si="28"/>
        <v/>
      </c>
      <c r="R361" s="85" t="str">
        <f t="shared" si="29"/>
        <v/>
      </c>
    </row>
    <row r="362" spans="3:18" ht="17.45" customHeight="1" x14ac:dyDescent="0.2">
      <c r="C362" s="111"/>
      <c r="D362" s="112"/>
      <c r="E362" s="113"/>
      <c r="F362" s="113"/>
      <c r="G362" s="113"/>
      <c r="H362" s="114"/>
      <c r="I362" s="113"/>
      <c r="J362" s="113"/>
      <c r="K362" s="113"/>
      <c r="L362" s="113"/>
      <c r="M362" s="85" t="str">
        <f t="shared" si="26"/>
        <v/>
      </c>
      <c r="O362" s="85" t="str">
        <f t="shared" si="27"/>
        <v/>
      </c>
      <c r="P362" s="85">
        <f t="shared" si="25"/>
        <v>0</v>
      </c>
      <c r="Q362" s="85" t="str">
        <f t="shared" si="28"/>
        <v/>
      </c>
      <c r="R362" s="85" t="str">
        <f t="shared" si="29"/>
        <v/>
      </c>
    </row>
    <row r="363" spans="3:18" ht="17.45" customHeight="1" x14ac:dyDescent="0.2">
      <c r="C363" s="111"/>
      <c r="D363" s="112"/>
      <c r="E363" s="113"/>
      <c r="F363" s="113"/>
      <c r="G363" s="113"/>
      <c r="H363" s="114"/>
      <c r="I363" s="113"/>
      <c r="J363" s="113"/>
      <c r="K363" s="113"/>
      <c r="L363" s="113"/>
      <c r="M363" s="85" t="str">
        <f t="shared" si="26"/>
        <v/>
      </c>
      <c r="O363" s="85" t="str">
        <f t="shared" si="27"/>
        <v/>
      </c>
      <c r="P363" s="85">
        <f t="shared" si="25"/>
        <v>0</v>
      </c>
      <c r="Q363" s="85" t="str">
        <f t="shared" si="28"/>
        <v/>
      </c>
      <c r="R363" s="85" t="str">
        <f t="shared" si="29"/>
        <v/>
      </c>
    </row>
    <row r="364" spans="3:18" ht="17.45" customHeight="1" x14ac:dyDescent="0.2">
      <c r="C364" s="111"/>
      <c r="D364" s="112"/>
      <c r="E364" s="113"/>
      <c r="F364" s="113"/>
      <c r="G364" s="113"/>
      <c r="H364" s="114"/>
      <c r="I364" s="113"/>
      <c r="J364" s="113"/>
      <c r="K364" s="113"/>
      <c r="L364" s="113"/>
      <c r="M364" s="85" t="str">
        <f t="shared" si="26"/>
        <v/>
      </c>
      <c r="O364" s="85" t="str">
        <f t="shared" si="27"/>
        <v/>
      </c>
      <c r="P364" s="85">
        <f t="shared" si="25"/>
        <v>0</v>
      </c>
      <c r="Q364" s="85" t="str">
        <f t="shared" si="28"/>
        <v/>
      </c>
      <c r="R364" s="85" t="str">
        <f t="shared" si="29"/>
        <v/>
      </c>
    </row>
    <row r="365" spans="3:18" ht="17.45" customHeight="1" x14ac:dyDescent="0.2">
      <c r="C365" s="111"/>
      <c r="D365" s="112"/>
      <c r="E365" s="113"/>
      <c r="F365" s="113"/>
      <c r="G365" s="113"/>
      <c r="H365" s="114"/>
      <c r="I365" s="113"/>
      <c r="J365" s="113"/>
      <c r="K365" s="113"/>
      <c r="L365" s="113"/>
      <c r="M365" s="85" t="str">
        <f t="shared" si="26"/>
        <v/>
      </c>
      <c r="O365" s="85" t="str">
        <f t="shared" si="27"/>
        <v/>
      </c>
      <c r="P365" s="85">
        <f t="shared" si="25"/>
        <v>0</v>
      </c>
      <c r="Q365" s="85" t="str">
        <f t="shared" si="28"/>
        <v/>
      </c>
      <c r="R365" s="85" t="str">
        <f t="shared" si="29"/>
        <v/>
      </c>
    </row>
    <row r="366" spans="3:18" ht="17.45" customHeight="1" x14ac:dyDescent="0.2">
      <c r="C366" s="111"/>
      <c r="D366" s="112"/>
      <c r="E366" s="113"/>
      <c r="F366" s="113"/>
      <c r="G366" s="113"/>
      <c r="H366" s="114"/>
      <c r="I366" s="113"/>
      <c r="J366" s="113"/>
      <c r="K366" s="113"/>
      <c r="L366" s="113"/>
      <c r="M366" s="85" t="str">
        <f t="shared" si="26"/>
        <v/>
      </c>
      <c r="O366" s="85" t="str">
        <f t="shared" si="27"/>
        <v/>
      </c>
      <c r="P366" s="85">
        <f t="shared" si="25"/>
        <v>0</v>
      </c>
      <c r="Q366" s="85" t="str">
        <f t="shared" si="28"/>
        <v/>
      </c>
      <c r="R366" s="85" t="str">
        <f t="shared" si="29"/>
        <v/>
      </c>
    </row>
    <row r="367" spans="3:18" ht="17.45" customHeight="1" x14ac:dyDescent="0.2">
      <c r="C367" s="111"/>
      <c r="D367" s="112"/>
      <c r="E367" s="113"/>
      <c r="F367" s="113"/>
      <c r="G367" s="113"/>
      <c r="H367" s="114"/>
      <c r="I367" s="113"/>
      <c r="J367" s="113"/>
      <c r="K367" s="113"/>
      <c r="L367" s="113"/>
      <c r="M367" s="85" t="str">
        <f t="shared" si="26"/>
        <v/>
      </c>
      <c r="O367" s="85" t="str">
        <f t="shared" si="27"/>
        <v/>
      </c>
      <c r="P367" s="85">
        <f t="shared" si="25"/>
        <v>0</v>
      </c>
      <c r="Q367" s="85" t="str">
        <f t="shared" si="28"/>
        <v/>
      </c>
      <c r="R367" s="85" t="str">
        <f t="shared" si="29"/>
        <v/>
      </c>
    </row>
    <row r="368" spans="3:18" ht="17.45" customHeight="1" x14ac:dyDescent="0.2">
      <c r="C368" s="111"/>
      <c r="D368" s="112"/>
      <c r="E368" s="113"/>
      <c r="F368" s="113"/>
      <c r="G368" s="113"/>
      <c r="H368" s="114"/>
      <c r="I368" s="113"/>
      <c r="J368" s="113"/>
      <c r="K368" s="113"/>
      <c r="L368" s="113"/>
      <c r="M368" s="85" t="str">
        <f t="shared" si="26"/>
        <v/>
      </c>
      <c r="O368" s="85" t="str">
        <f t="shared" si="27"/>
        <v/>
      </c>
      <c r="P368" s="85">
        <f t="shared" si="25"/>
        <v>0</v>
      </c>
      <c r="Q368" s="85" t="str">
        <f t="shared" si="28"/>
        <v/>
      </c>
      <c r="R368" s="85" t="str">
        <f t="shared" si="29"/>
        <v/>
      </c>
    </row>
    <row r="369" spans="3:18" ht="17.45" customHeight="1" x14ac:dyDescent="0.2">
      <c r="C369" s="111"/>
      <c r="D369" s="112"/>
      <c r="E369" s="113"/>
      <c r="F369" s="113"/>
      <c r="G369" s="113"/>
      <c r="H369" s="114"/>
      <c r="I369" s="113"/>
      <c r="J369" s="113"/>
      <c r="K369" s="113"/>
      <c r="L369" s="113"/>
      <c r="M369" s="85" t="str">
        <f t="shared" si="26"/>
        <v/>
      </c>
      <c r="O369" s="85" t="str">
        <f t="shared" si="27"/>
        <v/>
      </c>
      <c r="P369" s="85">
        <f t="shared" si="25"/>
        <v>0</v>
      </c>
      <c r="Q369" s="85" t="str">
        <f t="shared" si="28"/>
        <v/>
      </c>
      <c r="R369" s="85" t="str">
        <f t="shared" si="29"/>
        <v/>
      </c>
    </row>
    <row r="370" spans="3:18" ht="17.45" customHeight="1" x14ac:dyDescent="0.2">
      <c r="C370" s="111"/>
      <c r="D370" s="112"/>
      <c r="E370" s="113"/>
      <c r="F370" s="113"/>
      <c r="G370" s="113"/>
      <c r="H370" s="114"/>
      <c r="I370" s="113"/>
      <c r="J370" s="113"/>
      <c r="K370" s="113"/>
      <c r="L370" s="113"/>
      <c r="M370" s="85" t="str">
        <f t="shared" si="26"/>
        <v/>
      </c>
      <c r="O370" s="85" t="str">
        <f t="shared" si="27"/>
        <v/>
      </c>
      <c r="P370" s="85">
        <f t="shared" si="25"/>
        <v>0</v>
      </c>
      <c r="Q370" s="85" t="str">
        <f t="shared" si="28"/>
        <v/>
      </c>
      <c r="R370" s="85" t="str">
        <f t="shared" si="29"/>
        <v/>
      </c>
    </row>
    <row r="371" spans="3:18" ht="17.45" customHeight="1" x14ac:dyDescent="0.2">
      <c r="C371" s="111"/>
      <c r="D371" s="112"/>
      <c r="E371" s="113"/>
      <c r="F371" s="113"/>
      <c r="G371" s="113"/>
      <c r="H371" s="114"/>
      <c r="I371" s="113"/>
      <c r="J371" s="113"/>
      <c r="K371" s="113"/>
      <c r="L371" s="113"/>
      <c r="M371" s="85" t="str">
        <f t="shared" si="26"/>
        <v/>
      </c>
      <c r="O371" s="85" t="str">
        <f t="shared" si="27"/>
        <v/>
      </c>
      <c r="P371" s="85">
        <f t="shared" si="25"/>
        <v>0</v>
      </c>
      <c r="Q371" s="85" t="str">
        <f t="shared" si="28"/>
        <v/>
      </c>
      <c r="R371" s="85" t="str">
        <f t="shared" si="29"/>
        <v/>
      </c>
    </row>
    <row r="372" spans="3:18" ht="17.45" customHeight="1" x14ac:dyDescent="0.2">
      <c r="C372" s="111"/>
      <c r="D372" s="112"/>
      <c r="E372" s="113"/>
      <c r="F372" s="113"/>
      <c r="G372" s="113"/>
      <c r="H372" s="114"/>
      <c r="I372" s="113"/>
      <c r="J372" s="113"/>
      <c r="K372" s="113"/>
      <c r="L372" s="113"/>
      <c r="M372" s="85" t="str">
        <f t="shared" si="26"/>
        <v/>
      </c>
      <c r="O372" s="85" t="str">
        <f t="shared" si="27"/>
        <v/>
      </c>
      <c r="P372" s="85">
        <f t="shared" si="25"/>
        <v>0</v>
      </c>
      <c r="Q372" s="85" t="str">
        <f t="shared" si="28"/>
        <v/>
      </c>
      <c r="R372" s="85" t="str">
        <f t="shared" si="29"/>
        <v/>
      </c>
    </row>
    <row r="373" spans="3:18" ht="17.45" customHeight="1" x14ac:dyDescent="0.2">
      <c r="C373" s="111"/>
      <c r="D373" s="112"/>
      <c r="E373" s="113"/>
      <c r="F373" s="113"/>
      <c r="G373" s="113"/>
      <c r="H373" s="114"/>
      <c r="I373" s="113"/>
      <c r="J373" s="113"/>
      <c r="K373" s="113"/>
      <c r="L373" s="113"/>
      <c r="M373" s="85" t="str">
        <f t="shared" si="26"/>
        <v/>
      </c>
      <c r="O373" s="85" t="str">
        <f t="shared" si="27"/>
        <v/>
      </c>
      <c r="P373" s="85">
        <f t="shared" si="25"/>
        <v>0</v>
      </c>
      <c r="Q373" s="85" t="str">
        <f t="shared" si="28"/>
        <v/>
      </c>
      <c r="R373" s="85" t="str">
        <f t="shared" si="29"/>
        <v/>
      </c>
    </row>
    <row r="374" spans="3:18" ht="17.45" customHeight="1" x14ac:dyDescent="0.2">
      <c r="C374" s="111"/>
      <c r="D374" s="112"/>
      <c r="E374" s="113"/>
      <c r="F374" s="113"/>
      <c r="G374" s="113"/>
      <c r="H374" s="114"/>
      <c r="I374" s="113"/>
      <c r="J374" s="113"/>
      <c r="K374" s="113"/>
      <c r="L374" s="113"/>
      <c r="M374" s="85" t="str">
        <f t="shared" si="26"/>
        <v/>
      </c>
      <c r="O374" s="85" t="str">
        <f t="shared" si="27"/>
        <v/>
      </c>
      <c r="P374" s="85">
        <f t="shared" si="25"/>
        <v>0</v>
      </c>
      <c r="Q374" s="85" t="str">
        <f t="shared" si="28"/>
        <v/>
      </c>
      <c r="R374" s="85" t="str">
        <f t="shared" si="29"/>
        <v/>
      </c>
    </row>
    <row r="375" spans="3:18" ht="17.45" customHeight="1" x14ac:dyDescent="0.2">
      <c r="C375" s="111"/>
      <c r="D375" s="112"/>
      <c r="E375" s="113"/>
      <c r="F375" s="113"/>
      <c r="G375" s="113"/>
      <c r="H375" s="114"/>
      <c r="I375" s="113"/>
      <c r="J375" s="113"/>
      <c r="K375" s="113"/>
      <c r="L375" s="113"/>
      <c r="M375" s="85" t="str">
        <f t="shared" si="26"/>
        <v/>
      </c>
      <c r="O375" s="85" t="str">
        <f t="shared" si="27"/>
        <v/>
      </c>
      <c r="P375" s="85">
        <f t="shared" si="25"/>
        <v>0</v>
      </c>
      <c r="Q375" s="85" t="str">
        <f t="shared" si="28"/>
        <v/>
      </c>
      <c r="R375" s="85" t="str">
        <f t="shared" si="29"/>
        <v/>
      </c>
    </row>
    <row r="376" spans="3:18" ht="17.45" customHeight="1" x14ac:dyDescent="0.2">
      <c r="C376" s="111"/>
      <c r="D376" s="112"/>
      <c r="E376" s="113"/>
      <c r="F376" s="113"/>
      <c r="G376" s="113"/>
      <c r="H376" s="114"/>
      <c r="I376" s="113"/>
      <c r="J376" s="113"/>
      <c r="K376" s="113"/>
      <c r="L376" s="113"/>
      <c r="M376" s="85" t="str">
        <f t="shared" si="26"/>
        <v/>
      </c>
      <c r="O376" s="85" t="str">
        <f t="shared" si="27"/>
        <v/>
      </c>
      <c r="P376" s="85">
        <f t="shared" si="25"/>
        <v>0</v>
      </c>
      <c r="Q376" s="85" t="str">
        <f t="shared" si="28"/>
        <v/>
      </c>
      <c r="R376" s="85" t="str">
        <f t="shared" si="29"/>
        <v/>
      </c>
    </row>
    <row r="377" spans="3:18" ht="17.45" customHeight="1" x14ac:dyDescent="0.2">
      <c r="C377" s="111"/>
      <c r="D377" s="112"/>
      <c r="E377" s="113"/>
      <c r="F377" s="113"/>
      <c r="G377" s="113"/>
      <c r="H377" s="114"/>
      <c r="I377" s="113"/>
      <c r="J377" s="113"/>
      <c r="K377" s="113"/>
      <c r="L377" s="113"/>
      <c r="M377" s="85" t="str">
        <f t="shared" si="26"/>
        <v/>
      </c>
      <c r="O377" s="85" t="str">
        <f t="shared" si="27"/>
        <v/>
      </c>
      <c r="P377" s="85">
        <f t="shared" si="25"/>
        <v>0</v>
      </c>
      <c r="Q377" s="85" t="str">
        <f t="shared" si="28"/>
        <v/>
      </c>
      <c r="R377" s="85" t="str">
        <f t="shared" si="29"/>
        <v/>
      </c>
    </row>
    <row r="378" spans="3:18" ht="17.45" customHeight="1" x14ac:dyDescent="0.2">
      <c r="C378" s="111"/>
      <c r="D378" s="112"/>
      <c r="E378" s="113"/>
      <c r="F378" s="113"/>
      <c r="G378" s="113"/>
      <c r="H378" s="114"/>
      <c r="I378" s="113"/>
      <c r="J378" s="113"/>
      <c r="K378" s="113"/>
      <c r="L378" s="113"/>
      <c r="M378" s="85" t="str">
        <f t="shared" si="26"/>
        <v/>
      </c>
      <c r="O378" s="85" t="str">
        <f t="shared" si="27"/>
        <v/>
      </c>
      <c r="P378" s="85">
        <f t="shared" si="25"/>
        <v>0</v>
      </c>
      <c r="Q378" s="85" t="str">
        <f t="shared" si="28"/>
        <v/>
      </c>
      <c r="R378" s="85" t="str">
        <f t="shared" si="29"/>
        <v/>
      </c>
    </row>
    <row r="379" spans="3:18" ht="17.45" customHeight="1" x14ac:dyDescent="0.2">
      <c r="C379" s="111"/>
      <c r="D379" s="112"/>
      <c r="E379" s="113"/>
      <c r="F379" s="113"/>
      <c r="G379" s="113"/>
      <c r="H379" s="114"/>
      <c r="I379" s="113"/>
      <c r="J379" s="113"/>
      <c r="K379" s="113"/>
      <c r="L379" s="113"/>
      <c r="M379" s="85" t="str">
        <f t="shared" si="26"/>
        <v/>
      </c>
      <c r="O379" s="85" t="str">
        <f t="shared" si="27"/>
        <v/>
      </c>
      <c r="P379" s="85">
        <f t="shared" si="25"/>
        <v>0</v>
      </c>
      <c r="Q379" s="85" t="str">
        <f t="shared" si="28"/>
        <v/>
      </c>
      <c r="R379" s="85" t="str">
        <f t="shared" si="29"/>
        <v/>
      </c>
    </row>
    <row r="380" spans="3:18" ht="17.45" customHeight="1" x14ac:dyDescent="0.2">
      <c r="C380" s="111"/>
      <c r="D380" s="112"/>
      <c r="E380" s="113"/>
      <c r="F380" s="113"/>
      <c r="G380" s="113"/>
      <c r="H380" s="114"/>
      <c r="I380" s="113"/>
      <c r="J380" s="113"/>
      <c r="K380" s="113"/>
      <c r="L380" s="113"/>
      <c r="M380" s="85" t="str">
        <f t="shared" si="26"/>
        <v/>
      </c>
      <c r="O380" s="85" t="str">
        <f t="shared" si="27"/>
        <v/>
      </c>
      <c r="P380" s="85">
        <f t="shared" si="25"/>
        <v>0</v>
      </c>
      <c r="Q380" s="85" t="str">
        <f t="shared" si="28"/>
        <v/>
      </c>
      <c r="R380" s="85" t="str">
        <f t="shared" si="29"/>
        <v/>
      </c>
    </row>
    <row r="381" spans="3:18" ht="17.45" customHeight="1" x14ac:dyDescent="0.2">
      <c r="C381" s="111"/>
      <c r="D381" s="112"/>
      <c r="E381" s="113"/>
      <c r="F381" s="113"/>
      <c r="G381" s="113"/>
      <c r="H381" s="114"/>
      <c r="I381" s="113"/>
      <c r="J381" s="113"/>
      <c r="K381" s="113"/>
      <c r="L381" s="113"/>
      <c r="M381" s="85" t="str">
        <f t="shared" si="26"/>
        <v/>
      </c>
      <c r="O381" s="85" t="str">
        <f t="shared" si="27"/>
        <v/>
      </c>
      <c r="P381" s="85">
        <f t="shared" si="25"/>
        <v>0</v>
      </c>
      <c r="Q381" s="85" t="str">
        <f t="shared" si="28"/>
        <v/>
      </c>
      <c r="R381" s="85" t="str">
        <f t="shared" si="29"/>
        <v/>
      </c>
    </row>
    <row r="382" spans="3:18" ht="17.45" customHeight="1" x14ac:dyDescent="0.2">
      <c r="C382" s="111"/>
      <c r="D382" s="112"/>
      <c r="E382" s="113"/>
      <c r="F382" s="113"/>
      <c r="G382" s="113"/>
      <c r="H382" s="114"/>
      <c r="I382" s="113"/>
      <c r="J382" s="113"/>
      <c r="K382" s="113"/>
      <c r="L382" s="113"/>
      <c r="M382" s="85" t="str">
        <f t="shared" si="26"/>
        <v/>
      </c>
      <c r="O382" s="85" t="str">
        <f t="shared" si="27"/>
        <v/>
      </c>
      <c r="P382" s="85">
        <f t="shared" si="25"/>
        <v>0</v>
      </c>
      <c r="Q382" s="85" t="str">
        <f t="shared" si="28"/>
        <v/>
      </c>
      <c r="R382" s="85" t="str">
        <f t="shared" si="29"/>
        <v/>
      </c>
    </row>
    <row r="383" spans="3:18" ht="17.45" customHeight="1" x14ac:dyDescent="0.2">
      <c r="C383" s="111"/>
      <c r="D383" s="112"/>
      <c r="E383" s="113"/>
      <c r="F383" s="113"/>
      <c r="G383" s="113"/>
      <c r="H383" s="114"/>
      <c r="I383" s="113"/>
      <c r="J383" s="113"/>
      <c r="K383" s="113"/>
      <c r="L383" s="113"/>
      <c r="M383" s="85" t="str">
        <f t="shared" si="26"/>
        <v/>
      </c>
      <c r="O383" s="85" t="str">
        <f t="shared" si="27"/>
        <v/>
      </c>
      <c r="P383" s="85">
        <f t="shared" si="25"/>
        <v>0</v>
      </c>
      <c r="Q383" s="85" t="str">
        <f t="shared" si="28"/>
        <v/>
      </c>
      <c r="R383" s="85" t="str">
        <f t="shared" si="29"/>
        <v/>
      </c>
    </row>
    <row r="384" spans="3:18" ht="17.45" customHeight="1" x14ac:dyDescent="0.2">
      <c r="C384" s="111"/>
      <c r="D384" s="112"/>
      <c r="E384" s="113"/>
      <c r="F384" s="113"/>
      <c r="G384" s="113"/>
      <c r="H384" s="114"/>
      <c r="I384" s="113"/>
      <c r="J384" s="113"/>
      <c r="K384" s="113"/>
      <c r="L384" s="113"/>
      <c r="M384" s="85" t="str">
        <f t="shared" si="26"/>
        <v/>
      </c>
      <c r="O384" s="85" t="str">
        <f t="shared" si="27"/>
        <v/>
      </c>
      <c r="P384" s="85">
        <f t="shared" si="25"/>
        <v>0</v>
      </c>
      <c r="Q384" s="85" t="str">
        <f t="shared" si="28"/>
        <v/>
      </c>
      <c r="R384" s="85" t="str">
        <f t="shared" si="29"/>
        <v/>
      </c>
    </row>
    <row r="385" spans="3:18" ht="17.45" customHeight="1" x14ac:dyDescent="0.2">
      <c r="C385" s="111"/>
      <c r="D385" s="112"/>
      <c r="E385" s="113"/>
      <c r="F385" s="113"/>
      <c r="G385" s="113"/>
      <c r="H385" s="114"/>
      <c r="I385" s="113"/>
      <c r="J385" s="113"/>
      <c r="K385" s="113"/>
      <c r="L385" s="113"/>
      <c r="M385" s="85" t="str">
        <f t="shared" si="26"/>
        <v/>
      </c>
      <c r="O385" s="85" t="str">
        <f t="shared" si="27"/>
        <v/>
      </c>
      <c r="P385" s="85">
        <f t="shared" si="25"/>
        <v>0</v>
      </c>
      <c r="Q385" s="85" t="str">
        <f t="shared" si="28"/>
        <v/>
      </c>
      <c r="R385" s="85" t="str">
        <f t="shared" si="29"/>
        <v/>
      </c>
    </row>
    <row r="386" spans="3:18" ht="17.45" customHeight="1" x14ac:dyDescent="0.2">
      <c r="C386" s="111"/>
      <c r="D386" s="112"/>
      <c r="E386" s="113"/>
      <c r="F386" s="113"/>
      <c r="G386" s="113"/>
      <c r="H386" s="114"/>
      <c r="I386" s="113"/>
      <c r="J386" s="113"/>
      <c r="K386" s="113"/>
      <c r="L386" s="113"/>
      <c r="M386" s="85" t="str">
        <f t="shared" si="26"/>
        <v/>
      </c>
      <c r="O386" s="85" t="str">
        <f t="shared" si="27"/>
        <v/>
      </c>
      <c r="P386" s="85">
        <f t="shared" si="25"/>
        <v>0</v>
      </c>
      <c r="Q386" s="85" t="str">
        <f t="shared" si="28"/>
        <v/>
      </c>
      <c r="R386" s="85" t="str">
        <f t="shared" si="29"/>
        <v/>
      </c>
    </row>
    <row r="387" spans="3:18" ht="17.45" customHeight="1" x14ac:dyDescent="0.2">
      <c r="C387" s="111"/>
      <c r="D387" s="112"/>
      <c r="E387" s="113"/>
      <c r="F387" s="113"/>
      <c r="G387" s="113"/>
      <c r="H387" s="114"/>
      <c r="I387" s="113"/>
      <c r="J387" s="113"/>
      <c r="K387" s="113"/>
      <c r="L387" s="113"/>
      <c r="M387" s="85" t="str">
        <f t="shared" si="26"/>
        <v/>
      </c>
      <c r="O387" s="85" t="str">
        <f t="shared" si="27"/>
        <v/>
      </c>
      <c r="P387" s="85">
        <f t="shared" si="25"/>
        <v>0</v>
      </c>
      <c r="Q387" s="85" t="str">
        <f t="shared" si="28"/>
        <v/>
      </c>
      <c r="R387" s="85" t="str">
        <f t="shared" si="29"/>
        <v/>
      </c>
    </row>
    <row r="388" spans="3:18" ht="17.45" customHeight="1" x14ac:dyDescent="0.2">
      <c r="C388" s="111"/>
      <c r="D388" s="112"/>
      <c r="E388" s="113"/>
      <c r="F388" s="113"/>
      <c r="G388" s="113"/>
      <c r="H388" s="114"/>
      <c r="I388" s="113"/>
      <c r="J388" s="113"/>
      <c r="K388" s="113"/>
      <c r="L388" s="113"/>
      <c r="M388" s="85" t="str">
        <f t="shared" si="26"/>
        <v/>
      </c>
      <c r="O388" s="85" t="str">
        <f t="shared" si="27"/>
        <v/>
      </c>
      <c r="P388" s="85">
        <f t="shared" si="25"/>
        <v>0</v>
      </c>
      <c r="Q388" s="85" t="str">
        <f t="shared" si="28"/>
        <v/>
      </c>
      <c r="R388" s="85" t="str">
        <f t="shared" si="29"/>
        <v/>
      </c>
    </row>
    <row r="389" spans="3:18" ht="17.45" customHeight="1" x14ac:dyDescent="0.2">
      <c r="C389" s="111"/>
      <c r="D389" s="112"/>
      <c r="E389" s="113"/>
      <c r="F389" s="113"/>
      <c r="G389" s="113"/>
      <c r="H389" s="114"/>
      <c r="I389" s="113"/>
      <c r="J389" s="113"/>
      <c r="K389" s="113"/>
      <c r="L389" s="113"/>
      <c r="M389" s="85" t="str">
        <f t="shared" si="26"/>
        <v/>
      </c>
      <c r="O389" s="85" t="str">
        <f t="shared" si="27"/>
        <v/>
      </c>
      <c r="P389" s="85">
        <f t="shared" si="25"/>
        <v>0</v>
      </c>
      <c r="Q389" s="85" t="str">
        <f t="shared" si="28"/>
        <v/>
      </c>
      <c r="R389" s="85" t="str">
        <f t="shared" si="29"/>
        <v/>
      </c>
    </row>
    <row r="390" spans="3:18" ht="17.45" customHeight="1" x14ac:dyDescent="0.2">
      <c r="C390" s="111"/>
      <c r="D390" s="112"/>
      <c r="E390" s="113"/>
      <c r="F390" s="113"/>
      <c r="G390" s="113"/>
      <c r="H390" s="114"/>
      <c r="I390" s="113"/>
      <c r="J390" s="113"/>
      <c r="K390" s="113"/>
      <c r="L390" s="113"/>
      <c r="M390" s="85" t="str">
        <f t="shared" si="26"/>
        <v/>
      </c>
      <c r="O390" s="85" t="str">
        <f t="shared" si="27"/>
        <v/>
      </c>
      <c r="P390" s="85">
        <f t="shared" si="25"/>
        <v>0</v>
      </c>
      <c r="Q390" s="85" t="str">
        <f t="shared" si="28"/>
        <v/>
      </c>
      <c r="R390" s="85" t="str">
        <f t="shared" si="29"/>
        <v/>
      </c>
    </row>
    <row r="391" spans="3:18" ht="17.45" customHeight="1" x14ac:dyDescent="0.2">
      <c r="C391" s="111"/>
      <c r="D391" s="112"/>
      <c r="E391" s="113"/>
      <c r="F391" s="113"/>
      <c r="G391" s="113"/>
      <c r="H391" s="114"/>
      <c r="I391" s="113"/>
      <c r="J391" s="113"/>
      <c r="K391" s="113"/>
      <c r="L391" s="113"/>
      <c r="M391" s="85" t="str">
        <f t="shared" si="26"/>
        <v/>
      </c>
      <c r="O391" s="85" t="str">
        <f t="shared" si="27"/>
        <v/>
      </c>
      <c r="P391" s="85">
        <f t="shared" si="25"/>
        <v>0</v>
      </c>
      <c r="Q391" s="85" t="str">
        <f t="shared" si="28"/>
        <v/>
      </c>
      <c r="R391" s="85" t="str">
        <f t="shared" si="29"/>
        <v/>
      </c>
    </row>
    <row r="392" spans="3:18" ht="17.45" customHeight="1" x14ac:dyDescent="0.2">
      <c r="C392" s="111"/>
      <c r="D392" s="112"/>
      <c r="E392" s="113"/>
      <c r="F392" s="113"/>
      <c r="G392" s="113"/>
      <c r="H392" s="114"/>
      <c r="I392" s="113"/>
      <c r="J392" s="113"/>
      <c r="K392" s="113"/>
      <c r="L392" s="113"/>
      <c r="M392" s="85" t="str">
        <f t="shared" si="26"/>
        <v/>
      </c>
      <c r="O392" s="85" t="str">
        <f t="shared" si="27"/>
        <v/>
      </c>
      <c r="P392" s="85">
        <f t="shared" si="25"/>
        <v>0</v>
      </c>
      <c r="Q392" s="85" t="str">
        <f t="shared" si="28"/>
        <v/>
      </c>
      <c r="R392" s="85" t="str">
        <f t="shared" si="29"/>
        <v/>
      </c>
    </row>
    <row r="393" spans="3:18" ht="17.45" customHeight="1" x14ac:dyDescent="0.2">
      <c r="C393" s="111"/>
      <c r="D393" s="112"/>
      <c r="E393" s="113"/>
      <c r="F393" s="113"/>
      <c r="G393" s="113"/>
      <c r="H393" s="114"/>
      <c r="I393" s="113"/>
      <c r="J393" s="113"/>
      <c r="K393" s="113"/>
      <c r="L393" s="113"/>
      <c r="M393" s="85" t="str">
        <f t="shared" si="26"/>
        <v/>
      </c>
      <c r="O393" s="85" t="str">
        <f t="shared" si="27"/>
        <v/>
      </c>
      <c r="P393" s="85">
        <f t="shared" si="25"/>
        <v>0</v>
      </c>
      <c r="Q393" s="85" t="str">
        <f t="shared" si="28"/>
        <v/>
      </c>
      <c r="R393" s="85" t="str">
        <f t="shared" si="29"/>
        <v/>
      </c>
    </row>
    <row r="394" spans="3:18" ht="17.45" customHeight="1" x14ac:dyDescent="0.2">
      <c r="C394" s="111"/>
      <c r="D394" s="112"/>
      <c r="E394" s="113"/>
      <c r="F394" s="113"/>
      <c r="G394" s="113"/>
      <c r="H394" s="114"/>
      <c r="I394" s="113"/>
      <c r="J394" s="113"/>
      <c r="K394" s="113"/>
      <c r="L394" s="113"/>
      <c r="M394" s="85" t="str">
        <f t="shared" si="26"/>
        <v/>
      </c>
      <c r="O394" s="85" t="str">
        <f t="shared" si="27"/>
        <v/>
      </c>
      <c r="P394" s="85">
        <f t="shared" si="25"/>
        <v>0</v>
      </c>
      <c r="Q394" s="85" t="str">
        <f t="shared" si="28"/>
        <v/>
      </c>
      <c r="R394" s="85" t="str">
        <f t="shared" si="29"/>
        <v/>
      </c>
    </row>
    <row r="395" spans="3:18" ht="17.45" customHeight="1" x14ac:dyDescent="0.2">
      <c r="C395" s="111"/>
      <c r="D395" s="112"/>
      <c r="E395" s="113"/>
      <c r="F395" s="113"/>
      <c r="G395" s="113"/>
      <c r="H395" s="114"/>
      <c r="I395" s="113"/>
      <c r="J395" s="113"/>
      <c r="K395" s="113"/>
      <c r="L395" s="113"/>
      <c r="M395" s="85" t="str">
        <f t="shared" si="26"/>
        <v/>
      </c>
      <c r="O395" s="85" t="str">
        <f t="shared" si="27"/>
        <v/>
      </c>
      <c r="P395" s="85">
        <f t="shared" si="25"/>
        <v>0</v>
      </c>
      <c r="Q395" s="85" t="str">
        <f t="shared" si="28"/>
        <v/>
      </c>
      <c r="R395" s="85" t="str">
        <f t="shared" si="29"/>
        <v/>
      </c>
    </row>
    <row r="396" spans="3:18" ht="17.45" customHeight="1" x14ac:dyDescent="0.2">
      <c r="C396" s="111"/>
      <c r="D396" s="112"/>
      <c r="E396" s="113"/>
      <c r="F396" s="113"/>
      <c r="G396" s="113"/>
      <c r="H396" s="114"/>
      <c r="I396" s="113"/>
      <c r="J396" s="113"/>
      <c r="K396" s="113"/>
      <c r="L396" s="113"/>
      <c r="M396" s="85" t="str">
        <f t="shared" si="26"/>
        <v/>
      </c>
      <c r="O396" s="85" t="str">
        <f t="shared" si="27"/>
        <v/>
      </c>
      <c r="P396" s="85">
        <f t="shared" si="25"/>
        <v>0</v>
      </c>
      <c r="Q396" s="85" t="str">
        <f t="shared" si="28"/>
        <v/>
      </c>
      <c r="R396" s="85" t="str">
        <f t="shared" si="29"/>
        <v/>
      </c>
    </row>
    <row r="397" spans="3:18" ht="17.45" customHeight="1" x14ac:dyDescent="0.2">
      <c r="C397" s="111"/>
      <c r="D397" s="112"/>
      <c r="E397" s="113"/>
      <c r="F397" s="113"/>
      <c r="G397" s="113"/>
      <c r="H397" s="114"/>
      <c r="I397" s="113"/>
      <c r="J397" s="113"/>
      <c r="K397" s="113"/>
      <c r="L397" s="113"/>
      <c r="M397" s="85" t="str">
        <f t="shared" si="26"/>
        <v/>
      </c>
      <c r="O397" s="85" t="str">
        <f t="shared" si="27"/>
        <v/>
      </c>
      <c r="P397" s="85">
        <f t="shared" si="25"/>
        <v>0</v>
      </c>
      <c r="Q397" s="85" t="str">
        <f t="shared" si="28"/>
        <v/>
      </c>
      <c r="R397" s="85" t="str">
        <f t="shared" si="29"/>
        <v/>
      </c>
    </row>
    <row r="398" spans="3:18" ht="17.45" customHeight="1" x14ac:dyDescent="0.2">
      <c r="C398" s="111"/>
      <c r="D398" s="112"/>
      <c r="E398" s="113"/>
      <c r="F398" s="113"/>
      <c r="G398" s="113"/>
      <c r="H398" s="114"/>
      <c r="I398" s="113"/>
      <c r="J398" s="113"/>
      <c r="K398" s="113"/>
      <c r="L398" s="113"/>
      <c r="M398" s="85" t="str">
        <f t="shared" si="26"/>
        <v/>
      </c>
      <c r="O398" s="85" t="str">
        <f t="shared" si="27"/>
        <v/>
      </c>
      <c r="P398" s="85">
        <f t="shared" ref="P398:P461" si="30">IF($H398=0%,G398,"")</f>
        <v>0</v>
      </c>
      <c r="Q398" s="85" t="str">
        <f t="shared" si="28"/>
        <v/>
      </c>
      <c r="R398" s="85" t="str">
        <f t="shared" si="29"/>
        <v/>
      </c>
    </row>
    <row r="399" spans="3:18" ht="17.45" customHeight="1" x14ac:dyDescent="0.2">
      <c r="C399" s="111"/>
      <c r="D399" s="112"/>
      <c r="E399" s="113"/>
      <c r="F399" s="113"/>
      <c r="G399" s="113"/>
      <c r="H399" s="114"/>
      <c r="I399" s="113"/>
      <c r="J399" s="113"/>
      <c r="K399" s="113"/>
      <c r="L399" s="113"/>
      <c r="M399" s="85" t="str">
        <f t="shared" ref="M399:M462" si="31">IF(G399&amp;I399&amp;J399&amp;K399&amp;L399="","",G399+I399+J399-K399-L399)</f>
        <v/>
      </c>
      <c r="O399" s="85" t="str">
        <f t="shared" ref="O399:O462" si="32">IF($H399="E",G399,"")</f>
        <v/>
      </c>
      <c r="P399" s="85">
        <f t="shared" si="30"/>
        <v>0</v>
      </c>
      <c r="Q399" s="85" t="str">
        <f t="shared" si="28"/>
        <v/>
      </c>
      <c r="R399" s="85" t="str">
        <f t="shared" si="29"/>
        <v/>
      </c>
    </row>
    <row r="400" spans="3:18" ht="17.45" customHeight="1" x14ac:dyDescent="0.2">
      <c r="C400" s="111"/>
      <c r="D400" s="112"/>
      <c r="E400" s="113"/>
      <c r="F400" s="113"/>
      <c r="G400" s="113"/>
      <c r="H400" s="114"/>
      <c r="I400" s="113"/>
      <c r="J400" s="113"/>
      <c r="K400" s="113"/>
      <c r="L400" s="113"/>
      <c r="M400" s="85" t="str">
        <f t="shared" si="31"/>
        <v/>
      </c>
      <c r="O400" s="85" t="str">
        <f t="shared" si="32"/>
        <v/>
      </c>
      <c r="P400" s="85">
        <f t="shared" si="30"/>
        <v>0</v>
      </c>
      <c r="Q400" s="85" t="str">
        <f t="shared" ref="Q400:Q463" si="33">IF(OR($H400=2%,$H400=6%,$H400=8%),$I400/$H400,IF($H400="0% Decreto",G400,""))</f>
        <v/>
      </c>
      <c r="R400" s="85" t="str">
        <f t="shared" ref="R400:R463" si="34">IF(OR($H400=15%,$H400=16%),$I400/$H400,"")</f>
        <v/>
      </c>
    </row>
    <row r="401" spans="3:18" ht="17.45" customHeight="1" x14ac:dyDescent="0.2">
      <c r="C401" s="111"/>
      <c r="D401" s="112"/>
      <c r="E401" s="113"/>
      <c r="F401" s="113"/>
      <c r="G401" s="113"/>
      <c r="H401" s="114"/>
      <c r="I401" s="113"/>
      <c r="J401" s="113"/>
      <c r="K401" s="113"/>
      <c r="L401" s="113"/>
      <c r="M401" s="85" t="str">
        <f t="shared" si="31"/>
        <v/>
      </c>
      <c r="O401" s="85" t="str">
        <f t="shared" si="32"/>
        <v/>
      </c>
      <c r="P401" s="85">
        <f t="shared" si="30"/>
        <v>0</v>
      </c>
      <c r="Q401" s="85" t="str">
        <f t="shared" si="33"/>
        <v/>
      </c>
      <c r="R401" s="85" t="str">
        <f t="shared" si="34"/>
        <v/>
      </c>
    </row>
    <row r="402" spans="3:18" ht="17.45" customHeight="1" x14ac:dyDescent="0.2">
      <c r="C402" s="111"/>
      <c r="D402" s="112"/>
      <c r="E402" s="113"/>
      <c r="F402" s="113"/>
      <c r="G402" s="113"/>
      <c r="H402" s="114"/>
      <c r="I402" s="113"/>
      <c r="J402" s="113"/>
      <c r="K402" s="113"/>
      <c r="L402" s="113"/>
      <c r="M402" s="85" t="str">
        <f t="shared" si="31"/>
        <v/>
      </c>
      <c r="O402" s="85" t="str">
        <f t="shared" si="32"/>
        <v/>
      </c>
      <c r="P402" s="85">
        <f t="shared" si="30"/>
        <v>0</v>
      </c>
      <c r="Q402" s="85" t="str">
        <f t="shared" si="33"/>
        <v/>
      </c>
      <c r="R402" s="85" t="str">
        <f t="shared" si="34"/>
        <v/>
      </c>
    </row>
    <row r="403" spans="3:18" ht="17.45" customHeight="1" x14ac:dyDescent="0.2">
      <c r="C403" s="111"/>
      <c r="D403" s="112"/>
      <c r="E403" s="113"/>
      <c r="F403" s="113"/>
      <c r="G403" s="113"/>
      <c r="H403" s="114"/>
      <c r="I403" s="113"/>
      <c r="J403" s="113"/>
      <c r="K403" s="113"/>
      <c r="L403" s="113"/>
      <c r="M403" s="85" t="str">
        <f t="shared" si="31"/>
        <v/>
      </c>
      <c r="O403" s="85" t="str">
        <f t="shared" si="32"/>
        <v/>
      </c>
      <c r="P403" s="85">
        <f t="shared" si="30"/>
        <v>0</v>
      </c>
      <c r="Q403" s="85" t="str">
        <f t="shared" si="33"/>
        <v/>
      </c>
      <c r="R403" s="85" t="str">
        <f t="shared" si="34"/>
        <v/>
      </c>
    </row>
    <row r="404" spans="3:18" ht="17.45" customHeight="1" x14ac:dyDescent="0.2">
      <c r="C404" s="111"/>
      <c r="D404" s="112"/>
      <c r="E404" s="113"/>
      <c r="F404" s="113"/>
      <c r="G404" s="113"/>
      <c r="H404" s="114"/>
      <c r="I404" s="113"/>
      <c r="J404" s="113"/>
      <c r="K404" s="113"/>
      <c r="L404" s="113"/>
      <c r="M404" s="85" t="str">
        <f t="shared" si="31"/>
        <v/>
      </c>
      <c r="O404" s="85" t="str">
        <f t="shared" si="32"/>
        <v/>
      </c>
      <c r="P404" s="85">
        <f t="shared" si="30"/>
        <v>0</v>
      </c>
      <c r="Q404" s="85" t="str">
        <f t="shared" si="33"/>
        <v/>
      </c>
      <c r="R404" s="85" t="str">
        <f t="shared" si="34"/>
        <v/>
      </c>
    </row>
    <row r="405" spans="3:18" ht="17.45" customHeight="1" x14ac:dyDescent="0.2">
      <c r="C405" s="111"/>
      <c r="D405" s="112"/>
      <c r="E405" s="113"/>
      <c r="F405" s="113"/>
      <c r="G405" s="113"/>
      <c r="H405" s="114"/>
      <c r="I405" s="113"/>
      <c r="J405" s="113"/>
      <c r="K405" s="113"/>
      <c r="L405" s="113"/>
      <c r="M405" s="85" t="str">
        <f t="shared" si="31"/>
        <v/>
      </c>
      <c r="O405" s="85" t="str">
        <f t="shared" si="32"/>
        <v/>
      </c>
      <c r="P405" s="85">
        <f t="shared" si="30"/>
        <v>0</v>
      </c>
      <c r="Q405" s="85" t="str">
        <f t="shared" si="33"/>
        <v/>
      </c>
      <c r="R405" s="85" t="str">
        <f t="shared" si="34"/>
        <v/>
      </c>
    </row>
    <row r="406" spans="3:18" ht="17.45" customHeight="1" x14ac:dyDescent="0.2">
      <c r="C406" s="111"/>
      <c r="D406" s="112"/>
      <c r="E406" s="113"/>
      <c r="F406" s="113"/>
      <c r="G406" s="113"/>
      <c r="H406" s="114"/>
      <c r="I406" s="113"/>
      <c r="J406" s="113"/>
      <c r="K406" s="113"/>
      <c r="L406" s="113"/>
      <c r="M406" s="85" t="str">
        <f t="shared" si="31"/>
        <v/>
      </c>
      <c r="O406" s="85" t="str">
        <f t="shared" si="32"/>
        <v/>
      </c>
      <c r="P406" s="85">
        <f t="shared" si="30"/>
        <v>0</v>
      </c>
      <c r="Q406" s="85" t="str">
        <f t="shared" si="33"/>
        <v/>
      </c>
      <c r="R406" s="85" t="str">
        <f t="shared" si="34"/>
        <v/>
      </c>
    </row>
    <row r="407" spans="3:18" ht="17.45" customHeight="1" x14ac:dyDescent="0.2">
      <c r="C407" s="111"/>
      <c r="D407" s="112"/>
      <c r="E407" s="113"/>
      <c r="F407" s="113"/>
      <c r="G407" s="113"/>
      <c r="H407" s="114"/>
      <c r="I407" s="113"/>
      <c r="J407" s="113"/>
      <c r="K407" s="113"/>
      <c r="L407" s="113"/>
      <c r="M407" s="85" t="str">
        <f t="shared" si="31"/>
        <v/>
      </c>
      <c r="O407" s="85" t="str">
        <f t="shared" si="32"/>
        <v/>
      </c>
      <c r="P407" s="85">
        <f t="shared" si="30"/>
        <v>0</v>
      </c>
      <c r="Q407" s="85" t="str">
        <f t="shared" si="33"/>
        <v/>
      </c>
      <c r="R407" s="85" t="str">
        <f t="shared" si="34"/>
        <v/>
      </c>
    </row>
    <row r="408" spans="3:18" ht="17.45" customHeight="1" x14ac:dyDescent="0.2">
      <c r="C408" s="111"/>
      <c r="D408" s="112"/>
      <c r="E408" s="113"/>
      <c r="F408" s="113"/>
      <c r="G408" s="113"/>
      <c r="H408" s="114"/>
      <c r="I408" s="113"/>
      <c r="J408" s="113"/>
      <c r="K408" s="113"/>
      <c r="L408" s="113"/>
      <c r="M408" s="85" t="str">
        <f t="shared" si="31"/>
        <v/>
      </c>
      <c r="O408" s="85" t="str">
        <f t="shared" si="32"/>
        <v/>
      </c>
      <c r="P408" s="85">
        <f t="shared" si="30"/>
        <v>0</v>
      </c>
      <c r="Q408" s="85" t="str">
        <f t="shared" si="33"/>
        <v/>
      </c>
      <c r="R408" s="85" t="str">
        <f t="shared" si="34"/>
        <v/>
      </c>
    </row>
    <row r="409" spans="3:18" ht="17.45" customHeight="1" x14ac:dyDescent="0.2">
      <c r="C409" s="111"/>
      <c r="D409" s="112"/>
      <c r="E409" s="113"/>
      <c r="F409" s="113"/>
      <c r="G409" s="113"/>
      <c r="H409" s="114"/>
      <c r="I409" s="113"/>
      <c r="J409" s="113"/>
      <c r="K409" s="113"/>
      <c r="L409" s="113"/>
      <c r="M409" s="85" t="str">
        <f t="shared" si="31"/>
        <v/>
      </c>
      <c r="O409" s="85" t="str">
        <f t="shared" si="32"/>
        <v/>
      </c>
      <c r="P409" s="85">
        <f t="shared" si="30"/>
        <v>0</v>
      </c>
      <c r="Q409" s="85" t="str">
        <f t="shared" si="33"/>
        <v/>
      </c>
      <c r="R409" s="85" t="str">
        <f t="shared" si="34"/>
        <v/>
      </c>
    </row>
    <row r="410" spans="3:18" ht="17.45" customHeight="1" x14ac:dyDescent="0.2">
      <c r="C410" s="111"/>
      <c r="D410" s="112"/>
      <c r="E410" s="113"/>
      <c r="F410" s="113"/>
      <c r="G410" s="113"/>
      <c r="H410" s="114"/>
      <c r="I410" s="113"/>
      <c r="J410" s="113"/>
      <c r="K410" s="113"/>
      <c r="L410" s="113"/>
      <c r="M410" s="85" t="str">
        <f t="shared" si="31"/>
        <v/>
      </c>
      <c r="O410" s="85" t="str">
        <f t="shared" si="32"/>
        <v/>
      </c>
      <c r="P410" s="85">
        <f t="shared" si="30"/>
        <v>0</v>
      </c>
      <c r="Q410" s="85" t="str">
        <f t="shared" si="33"/>
        <v/>
      </c>
      <c r="R410" s="85" t="str">
        <f t="shared" si="34"/>
        <v/>
      </c>
    </row>
    <row r="411" spans="3:18" ht="17.45" customHeight="1" x14ac:dyDescent="0.2">
      <c r="C411" s="111"/>
      <c r="D411" s="112"/>
      <c r="E411" s="113"/>
      <c r="F411" s="113"/>
      <c r="G411" s="113"/>
      <c r="H411" s="114"/>
      <c r="I411" s="113"/>
      <c r="J411" s="113"/>
      <c r="K411" s="113"/>
      <c r="L411" s="113"/>
      <c r="M411" s="85" t="str">
        <f t="shared" si="31"/>
        <v/>
      </c>
      <c r="O411" s="85" t="str">
        <f t="shared" si="32"/>
        <v/>
      </c>
      <c r="P411" s="85">
        <f t="shared" si="30"/>
        <v>0</v>
      </c>
      <c r="Q411" s="85" t="str">
        <f t="shared" si="33"/>
        <v/>
      </c>
      <c r="R411" s="85" t="str">
        <f t="shared" si="34"/>
        <v/>
      </c>
    </row>
    <row r="412" spans="3:18" ht="17.45" customHeight="1" x14ac:dyDescent="0.2">
      <c r="C412" s="111"/>
      <c r="D412" s="112"/>
      <c r="E412" s="113"/>
      <c r="F412" s="113"/>
      <c r="G412" s="113"/>
      <c r="H412" s="114"/>
      <c r="I412" s="113"/>
      <c r="J412" s="113"/>
      <c r="K412" s="113"/>
      <c r="L412" s="113"/>
      <c r="M412" s="85" t="str">
        <f t="shared" si="31"/>
        <v/>
      </c>
      <c r="O412" s="85" t="str">
        <f t="shared" si="32"/>
        <v/>
      </c>
      <c r="P412" s="85">
        <f t="shared" si="30"/>
        <v>0</v>
      </c>
      <c r="Q412" s="85" t="str">
        <f t="shared" si="33"/>
        <v/>
      </c>
      <c r="R412" s="85" t="str">
        <f t="shared" si="34"/>
        <v/>
      </c>
    </row>
    <row r="413" spans="3:18" ht="17.45" customHeight="1" x14ac:dyDescent="0.2">
      <c r="C413" s="111"/>
      <c r="D413" s="112"/>
      <c r="E413" s="113"/>
      <c r="F413" s="113"/>
      <c r="G413" s="113"/>
      <c r="H413" s="114"/>
      <c r="I413" s="113"/>
      <c r="J413" s="113"/>
      <c r="K413" s="113"/>
      <c r="L413" s="113"/>
      <c r="M413" s="85" t="str">
        <f t="shared" si="31"/>
        <v/>
      </c>
      <c r="O413" s="85" t="str">
        <f t="shared" si="32"/>
        <v/>
      </c>
      <c r="P413" s="85">
        <f t="shared" si="30"/>
        <v>0</v>
      </c>
      <c r="Q413" s="85" t="str">
        <f t="shared" si="33"/>
        <v/>
      </c>
      <c r="R413" s="85" t="str">
        <f t="shared" si="34"/>
        <v/>
      </c>
    </row>
    <row r="414" spans="3:18" ht="17.45" customHeight="1" x14ac:dyDescent="0.2">
      <c r="C414" s="111"/>
      <c r="D414" s="112"/>
      <c r="E414" s="113"/>
      <c r="F414" s="113"/>
      <c r="G414" s="113"/>
      <c r="H414" s="114"/>
      <c r="I414" s="113"/>
      <c r="J414" s="113"/>
      <c r="K414" s="113"/>
      <c r="L414" s="113"/>
      <c r="M414" s="85" t="str">
        <f t="shared" si="31"/>
        <v/>
      </c>
      <c r="O414" s="85" t="str">
        <f t="shared" si="32"/>
        <v/>
      </c>
      <c r="P414" s="85">
        <f t="shared" si="30"/>
        <v>0</v>
      </c>
      <c r="Q414" s="85" t="str">
        <f t="shared" si="33"/>
        <v/>
      </c>
      <c r="R414" s="85" t="str">
        <f t="shared" si="34"/>
        <v/>
      </c>
    </row>
    <row r="415" spans="3:18" ht="17.45" customHeight="1" x14ac:dyDescent="0.2">
      <c r="C415" s="111"/>
      <c r="D415" s="112"/>
      <c r="E415" s="113"/>
      <c r="F415" s="113"/>
      <c r="G415" s="113"/>
      <c r="H415" s="114"/>
      <c r="I415" s="113"/>
      <c r="J415" s="113"/>
      <c r="K415" s="113"/>
      <c r="L415" s="113"/>
      <c r="M415" s="85" t="str">
        <f t="shared" si="31"/>
        <v/>
      </c>
      <c r="O415" s="85" t="str">
        <f t="shared" si="32"/>
        <v/>
      </c>
      <c r="P415" s="85">
        <f t="shared" si="30"/>
        <v>0</v>
      </c>
      <c r="Q415" s="85" t="str">
        <f t="shared" si="33"/>
        <v/>
      </c>
      <c r="R415" s="85" t="str">
        <f t="shared" si="34"/>
        <v/>
      </c>
    </row>
    <row r="416" spans="3:18" ht="17.45" customHeight="1" x14ac:dyDescent="0.2">
      <c r="C416" s="111"/>
      <c r="D416" s="112"/>
      <c r="E416" s="113"/>
      <c r="F416" s="113"/>
      <c r="G416" s="113"/>
      <c r="H416" s="114"/>
      <c r="I416" s="113"/>
      <c r="J416" s="113"/>
      <c r="K416" s="113"/>
      <c r="L416" s="113"/>
      <c r="M416" s="85" t="str">
        <f t="shared" si="31"/>
        <v/>
      </c>
      <c r="O416" s="85" t="str">
        <f t="shared" si="32"/>
        <v/>
      </c>
      <c r="P416" s="85">
        <f t="shared" si="30"/>
        <v>0</v>
      </c>
      <c r="Q416" s="85" t="str">
        <f t="shared" si="33"/>
        <v/>
      </c>
      <c r="R416" s="85" t="str">
        <f t="shared" si="34"/>
        <v/>
      </c>
    </row>
    <row r="417" spans="3:18" ht="17.45" customHeight="1" x14ac:dyDescent="0.2">
      <c r="C417" s="111"/>
      <c r="D417" s="112"/>
      <c r="E417" s="113"/>
      <c r="F417" s="113"/>
      <c r="G417" s="113"/>
      <c r="H417" s="114"/>
      <c r="I417" s="113"/>
      <c r="J417" s="113"/>
      <c r="K417" s="113"/>
      <c r="L417" s="113"/>
      <c r="M417" s="85" t="str">
        <f t="shared" si="31"/>
        <v/>
      </c>
      <c r="O417" s="85" t="str">
        <f t="shared" si="32"/>
        <v/>
      </c>
      <c r="P417" s="85">
        <f t="shared" si="30"/>
        <v>0</v>
      </c>
      <c r="Q417" s="85" t="str">
        <f t="shared" si="33"/>
        <v/>
      </c>
      <c r="R417" s="85" t="str">
        <f t="shared" si="34"/>
        <v/>
      </c>
    </row>
    <row r="418" spans="3:18" ht="17.45" customHeight="1" x14ac:dyDescent="0.2">
      <c r="C418" s="111"/>
      <c r="D418" s="112"/>
      <c r="E418" s="113"/>
      <c r="F418" s="113"/>
      <c r="G418" s="113"/>
      <c r="H418" s="114"/>
      <c r="I418" s="113"/>
      <c r="J418" s="113"/>
      <c r="K418" s="113"/>
      <c r="L418" s="113"/>
      <c r="M418" s="85" t="str">
        <f t="shared" si="31"/>
        <v/>
      </c>
      <c r="O418" s="85" t="str">
        <f t="shared" si="32"/>
        <v/>
      </c>
      <c r="P418" s="85">
        <f t="shared" si="30"/>
        <v>0</v>
      </c>
      <c r="Q418" s="85" t="str">
        <f t="shared" si="33"/>
        <v/>
      </c>
      <c r="R418" s="85" t="str">
        <f t="shared" si="34"/>
        <v/>
      </c>
    </row>
    <row r="419" spans="3:18" ht="17.45" customHeight="1" x14ac:dyDescent="0.2">
      <c r="C419" s="111"/>
      <c r="D419" s="112"/>
      <c r="E419" s="113"/>
      <c r="F419" s="113"/>
      <c r="G419" s="113"/>
      <c r="H419" s="114"/>
      <c r="I419" s="113"/>
      <c r="J419" s="113"/>
      <c r="K419" s="113"/>
      <c r="L419" s="113"/>
      <c r="M419" s="85" t="str">
        <f t="shared" si="31"/>
        <v/>
      </c>
      <c r="O419" s="85" t="str">
        <f t="shared" si="32"/>
        <v/>
      </c>
      <c r="P419" s="85">
        <f t="shared" si="30"/>
        <v>0</v>
      </c>
      <c r="Q419" s="85" t="str">
        <f t="shared" si="33"/>
        <v/>
      </c>
      <c r="R419" s="85" t="str">
        <f t="shared" si="34"/>
        <v/>
      </c>
    </row>
    <row r="420" spans="3:18" ht="17.45" customHeight="1" x14ac:dyDescent="0.2">
      <c r="C420" s="111"/>
      <c r="D420" s="112"/>
      <c r="E420" s="113"/>
      <c r="F420" s="113"/>
      <c r="G420" s="113"/>
      <c r="H420" s="114"/>
      <c r="I420" s="113"/>
      <c r="J420" s="113"/>
      <c r="K420" s="113"/>
      <c r="L420" s="113"/>
      <c r="M420" s="85" t="str">
        <f t="shared" si="31"/>
        <v/>
      </c>
      <c r="O420" s="85" t="str">
        <f t="shared" si="32"/>
        <v/>
      </c>
      <c r="P420" s="85">
        <f t="shared" si="30"/>
        <v>0</v>
      </c>
      <c r="Q420" s="85" t="str">
        <f t="shared" si="33"/>
        <v/>
      </c>
      <c r="R420" s="85" t="str">
        <f t="shared" si="34"/>
        <v/>
      </c>
    </row>
    <row r="421" spans="3:18" ht="17.45" customHeight="1" x14ac:dyDescent="0.2">
      <c r="C421" s="111"/>
      <c r="D421" s="112"/>
      <c r="E421" s="113"/>
      <c r="F421" s="113"/>
      <c r="G421" s="113"/>
      <c r="H421" s="114"/>
      <c r="I421" s="113"/>
      <c r="J421" s="113"/>
      <c r="K421" s="113"/>
      <c r="L421" s="113"/>
      <c r="M421" s="85" t="str">
        <f t="shared" si="31"/>
        <v/>
      </c>
      <c r="O421" s="85" t="str">
        <f t="shared" si="32"/>
        <v/>
      </c>
      <c r="P421" s="85">
        <f t="shared" si="30"/>
        <v>0</v>
      </c>
      <c r="Q421" s="85" t="str">
        <f t="shared" si="33"/>
        <v/>
      </c>
      <c r="R421" s="85" t="str">
        <f t="shared" si="34"/>
        <v/>
      </c>
    </row>
    <row r="422" spans="3:18" ht="17.45" customHeight="1" x14ac:dyDescent="0.2">
      <c r="C422" s="111"/>
      <c r="D422" s="112"/>
      <c r="E422" s="113"/>
      <c r="F422" s="113"/>
      <c r="G422" s="113"/>
      <c r="H422" s="114"/>
      <c r="I422" s="113"/>
      <c r="J422" s="113"/>
      <c r="K422" s="113"/>
      <c r="L422" s="113"/>
      <c r="M422" s="85" t="str">
        <f t="shared" si="31"/>
        <v/>
      </c>
      <c r="O422" s="85" t="str">
        <f t="shared" si="32"/>
        <v/>
      </c>
      <c r="P422" s="85">
        <f t="shared" si="30"/>
        <v>0</v>
      </c>
      <c r="Q422" s="85" t="str">
        <f t="shared" si="33"/>
        <v/>
      </c>
      <c r="R422" s="85" t="str">
        <f t="shared" si="34"/>
        <v/>
      </c>
    </row>
    <row r="423" spans="3:18" ht="17.45" customHeight="1" x14ac:dyDescent="0.2">
      <c r="C423" s="111"/>
      <c r="D423" s="112"/>
      <c r="E423" s="113"/>
      <c r="F423" s="113"/>
      <c r="G423" s="113"/>
      <c r="H423" s="114"/>
      <c r="I423" s="113"/>
      <c r="J423" s="113"/>
      <c r="K423" s="113"/>
      <c r="L423" s="113"/>
      <c r="M423" s="85" t="str">
        <f t="shared" si="31"/>
        <v/>
      </c>
      <c r="O423" s="85" t="str">
        <f t="shared" si="32"/>
        <v/>
      </c>
      <c r="P423" s="85">
        <f t="shared" si="30"/>
        <v>0</v>
      </c>
      <c r="Q423" s="85" t="str">
        <f t="shared" si="33"/>
        <v/>
      </c>
      <c r="R423" s="85" t="str">
        <f t="shared" si="34"/>
        <v/>
      </c>
    </row>
    <row r="424" spans="3:18" ht="17.45" customHeight="1" x14ac:dyDescent="0.2">
      <c r="C424" s="111"/>
      <c r="D424" s="112"/>
      <c r="E424" s="113"/>
      <c r="F424" s="113"/>
      <c r="G424" s="113"/>
      <c r="H424" s="114"/>
      <c r="I424" s="113"/>
      <c r="J424" s="113"/>
      <c r="K424" s="113"/>
      <c r="L424" s="113"/>
      <c r="M424" s="85" t="str">
        <f t="shared" si="31"/>
        <v/>
      </c>
      <c r="O424" s="85" t="str">
        <f t="shared" si="32"/>
        <v/>
      </c>
      <c r="P424" s="85">
        <f t="shared" si="30"/>
        <v>0</v>
      </c>
      <c r="Q424" s="85" t="str">
        <f t="shared" si="33"/>
        <v/>
      </c>
      <c r="R424" s="85" t="str">
        <f t="shared" si="34"/>
        <v/>
      </c>
    </row>
    <row r="425" spans="3:18" ht="17.45" customHeight="1" x14ac:dyDescent="0.2">
      <c r="C425" s="111"/>
      <c r="D425" s="112"/>
      <c r="E425" s="113"/>
      <c r="F425" s="113"/>
      <c r="G425" s="113"/>
      <c r="H425" s="114"/>
      <c r="I425" s="113"/>
      <c r="J425" s="113"/>
      <c r="K425" s="113"/>
      <c r="L425" s="113"/>
      <c r="M425" s="85" t="str">
        <f t="shared" si="31"/>
        <v/>
      </c>
      <c r="O425" s="85" t="str">
        <f t="shared" si="32"/>
        <v/>
      </c>
      <c r="P425" s="85">
        <f t="shared" si="30"/>
        <v>0</v>
      </c>
      <c r="Q425" s="85" t="str">
        <f t="shared" si="33"/>
        <v/>
      </c>
      <c r="R425" s="85" t="str">
        <f t="shared" si="34"/>
        <v/>
      </c>
    </row>
    <row r="426" spans="3:18" ht="17.45" customHeight="1" x14ac:dyDescent="0.2">
      <c r="C426" s="111"/>
      <c r="D426" s="112"/>
      <c r="E426" s="113"/>
      <c r="F426" s="113"/>
      <c r="G426" s="113"/>
      <c r="H426" s="114"/>
      <c r="I426" s="113"/>
      <c r="J426" s="113"/>
      <c r="K426" s="113"/>
      <c r="L426" s="113"/>
      <c r="M426" s="85" t="str">
        <f t="shared" si="31"/>
        <v/>
      </c>
      <c r="O426" s="85" t="str">
        <f t="shared" si="32"/>
        <v/>
      </c>
      <c r="P426" s="85">
        <f t="shared" si="30"/>
        <v>0</v>
      </c>
      <c r="Q426" s="85" t="str">
        <f t="shared" si="33"/>
        <v/>
      </c>
      <c r="R426" s="85" t="str">
        <f t="shared" si="34"/>
        <v/>
      </c>
    </row>
    <row r="427" spans="3:18" ht="17.45" customHeight="1" x14ac:dyDescent="0.2">
      <c r="C427" s="111"/>
      <c r="D427" s="112"/>
      <c r="E427" s="113"/>
      <c r="F427" s="113"/>
      <c r="G427" s="113"/>
      <c r="H427" s="114"/>
      <c r="I427" s="113"/>
      <c r="J427" s="113"/>
      <c r="K427" s="113"/>
      <c r="L427" s="113"/>
      <c r="M427" s="85" t="str">
        <f t="shared" si="31"/>
        <v/>
      </c>
      <c r="O427" s="85" t="str">
        <f t="shared" si="32"/>
        <v/>
      </c>
      <c r="P427" s="85">
        <f t="shared" si="30"/>
        <v>0</v>
      </c>
      <c r="Q427" s="85" t="str">
        <f t="shared" si="33"/>
        <v/>
      </c>
      <c r="R427" s="85" t="str">
        <f t="shared" si="34"/>
        <v/>
      </c>
    </row>
    <row r="428" spans="3:18" ht="17.45" customHeight="1" x14ac:dyDescent="0.2">
      <c r="C428" s="111"/>
      <c r="D428" s="112"/>
      <c r="E428" s="113"/>
      <c r="F428" s="113"/>
      <c r="G428" s="113"/>
      <c r="H428" s="114"/>
      <c r="I428" s="113"/>
      <c r="J428" s="113"/>
      <c r="K428" s="113"/>
      <c r="L428" s="113"/>
      <c r="M428" s="85" t="str">
        <f t="shared" si="31"/>
        <v/>
      </c>
      <c r="O428" s="85" t="str">
        <f t="shared" si="32"/>
        <v/>
      </c>
      <c r="P428" s="85">
        <f t="shared" si="30"/>
        <v>0</v>
      </c>
      <c r="Q428" s="85" t="str">
        <f t="shared" si="33"/>
        <v/>
      </c>
      <c r="R428" s="85" t="str">
        <f t="shared" si="34"/>
        <v/>
      </c>
    </row>
    <row r="429" spans="3:18" ht="17.45" customHeight="1" x14ac:dyDescent="0.2">
      <c r="C429" s="111"/>
      <c r="D429" s="112"/>
      <c r="E429" s="113"/>
      <c r="F429" s="113"/>
      <c r="G429" s="113"/>
      <c r="H429" s="114"/>
      <c r="I429" s="113"/>
      <c r="J429" s="113"/>
      <c r="K429" s="113"/>
      <c r="L429" s="113"/>
      <c r="M429" s="85" t="str">
        <f t="shared" si="31"/>
        <v/>
      </c>
      <c r="O429" s="85" t="str">
        <f t="shared" si="32"/>
        <v/>
      </c>
      <c r="P429" s="85">
        <f t="shared" si="30"/>
        <v>0</v>
      </c>
      <c r="Q429" s="85" t="str">
        <f t="shared" si="33"/>
        <v/>
      </c>
      <c r="R429" s="85" t="str">
        <f t="shared" si="34"/>
        <v/>
      </c>
    </row>
    <row r="430" spans="3:18" ht="17.45" customHeight="1" x14ac:dyDescent="0.2">
      <c r="C430" s="111"/>
      <c r="D430" s="112"/>
      <c r="E430" s="113"/>
      <c r="F430" s="113"/>
      <c r="G430" s="113"/>
      <c r="H430" s="114"/>
      <c r="I430" s="113"/>
      <c r="J430" s="113"/>
      <c r="K430" s="113"/>
      <c r="L430" s="113"/>
      <c r="M430" s="85" t="str">
        <f t="shared" si="31"/>
        <v/>
      </c>
      <c r="O430" s="85" t="str">
        <f t="shared" si="32"/>
        <v/>
      </c>
      <c r="P430" s="85">
        <f t="shared" si="30"/>
        <v>0</v>
      </c>
      <c r="Q430" s="85" t="str">
        <f t="shared" si="33"/>
        <v/>
      </c>
      <c r="R430" s="85" t="str">
        <f t="shared" si="34"/>
        <v/>
      </c>
    </row>
    <row r="431" spans="3:18" ht="17.45" customHeight="1" x14ac:dyDescent="0.2">
      <c r="C431" s="111"/>
      <c r="D431" s="112"/>
      <c r="E431" s="113"/>
      <c r="F431" s="113"/>
      <c r="G431" s="113"/>
      <c r="H431" s="114"/>
      <c r="I431" s="113"/>
      <c r="J431" s="113"/>
      <c r="K431" s="113"/>
      <c r="L431" s="113"/>
      <c r="M431" s="85" t="str">
        <f t="shared" si="31"/>
        <v/>
      </c>
      <c r="O431" s="85" t="str">
        <f t="shared" si="32"/>
        <v/>
      </c>
      <c r="P431" s="85">
        <f t="shared" si="30"/>
        <v>0</v>
      </c>
      <c r="Q431" s="85" t="str">
        <f t="shared" si="33"/>
        <v/>
      </c>
      <c r="R431" s="85" t="str">
        <f t="shared" si="34"/>
        <v/>
      </c>
    </row>
    <row r="432" spans="3:18" ht="17.45" customHeight="1" x14ac:dyDescent="0.2">
      <c r="C432" s="111"/>
      <c r="D432" s="112"/>
      <c r="E432" s="113"/>
      <c r="F432" s="113"/>
      <c r="G432" s="113"/>
      <c r="H432" s="114"/>
      <c r="I432" s="113"/>
      <c r="J432" s="113"/>
      <c r="K432" s="113"/>
      <c r="L432" s="113"/>
      <c r="M432" s="85" t="str">
        <f t="shared" si="31"/>
        <v/>
      </c>
      <c r="O432" s="85" t="str">
        <f t="shared" si="32"/>
        <v/>
      </c>
      <c r="P432" s="85">
        <f t="shared" si="30"/>
        <v>0</v>
      </c>
      <c r="Q432" s="85" t="str">
        <f t="shared" si="33"/>
        <v/>
      </c>
      <c r="R432" s="85" t="str">
        <f t="shared" si="34"/>
        <v/>
      </c>
    </row>
    <row r="433" spans="3:18" ht="17.45" customHeight="1" x14ac:dyDescent="0.2">
      <c r="C433" s="111"/>
      <c r="D433" s="112"/>
      <c r="E433" s="113"/>
      <c r="F433" s="113"/>
      <c r="G433" s="113"/>
      <c r="H433" s="114"/>
      <c r="I433" s="113"/>
      <c r="J433" s="113"/>
      <c r="K433" s="113"/>
      <c r="L433" s="113"/>
      <c r="M433" s="85" t="str">
        <f t="shared" si="31"/>
        <v/>
      </c>
      <c r="O433" s="85" t="str">
        <f t="shared" si="32"/>
        <v/>
      </c>
      <c r="P433" s="85">
        <f t="shared" si="30"/>
        <v>0</v>
      </c>
      <c r="Q433" s="85" t="str">
        <f t="shared" si="33"/>
        <v/>
      </c>
      <c r="R433" s="85" t="str">
        <f t="shared" si="34"/>
        <v/>
      </c>
    </row>
    <row r="434" spans="3:18" ht="17.45" customHeight="1" x14ac:dyDescent="0.2">
      <c r="C434" s="111"/>
      <c r="D434" s="112"/>
      <c r="E434" s="113"/>
      <c r="F434" s="113"/>
      <c r="G434" s="113"/>
      <c r="H434" s="114"/>
      <c r="I434" s="113"/>
      <c r="J434" s="113"/>
      <c r="K434" s="113"/>
      <c r="L434" s="113"/>
      <c r="M434" s="85" t="str">
        <f t="shared" si="31"/>
        <v/>
      </c>
      <c r="O434" s="85" t="str">
        <f t="shared" si="32"/>
        <v/>
      </c>
      <c r="P434" s="85">
        <f t="shared" si="30"/>
        <v>0</v>
      </c>
      <c r="Q434" s="85" t="str">
        <f t="shared" si="33"/>
        <v/>
      </c>
      <c r="R434" s="85" t="str">
        <f t="shared" si="34"/>
        <v/>
      </c>
    </row>
    <row r="435" spans="3:18" ht="17.45" customHeight="1" x14ac:dyDescent="0.2">
      <c r="C435" s="111"/>
      <c r="D435" s="112"/>
      <c r="E435" s="113"/>
      <c r="F435" s="113"/>
      <c r="G435" s="113"/>
      <c r="H435" s="114"/>
      <c r="I435" s="113"/>
      <c r="J435" s="113"/>
      <c r="K435" s="113"/>
      <c r="L435" s="113"/>
      <c r="M435" s="85" t="str">
        <f t="shared" si="31"/>
        <v/>
      </c>
      <c r="O435" s="85" t="str">
        <f t="shared" si="32"/>
        <v/>
      </c>
      <c r="P435" s="85">
        <f t="shared" si="30"/>
        <v>0</v>
      </c>
      <c r="Q435" s="85" t="str">
        <f t="shared" si="33"/>
        <v/>
      </c>
      <c r="R435" s="85" t="str">
        <f t="shared" si="34"/>
        <v/>
      </c>
    </row>
    <row r="436" spans="3:18" ht="17.45" customHeight="1" x14ac:dyDescent="0.2">
      <c r="C436" s="111"/>
      <c r="D436" s="112"/>
      <c r="E436" s="113"/>
      <c r="F436" s="113"/>
      <c r="G436" s="113"/>
      <c r="H436" s="114"/>
      <c r="I436" s="113"/>
      <c r="J436" s="113"/>
      <c r="K436" s="113"/>
      <c r="L436" s="113"/>
      <c r="M436" s="85" t="str">
        <f t="shared" si="31"/>
        <v/>
      </c>
      <c r="O436" s="85" t="str">
        <f t="shared" si="32"/>
        <v/>
      </c>
      <c r="P436" s="85">
        <f t="shared" si="30"/>
        <v>0</v>
      </c>
      <c r="Q436" s="85" t="str">
        <f t="shared" si="33"/>
        <v/>
      </c>
      <c r="R436" s="85" t="str">
        <f t="shared" si="34"/>
        <v/>
      </c>
    </row>
    <row r="437" spans="3:18" ht="17.45" customHeight="1" x14ac:dyDescent="0.2">
      <c r="C437" s="111"/>
      <c r="D437" s="112"/>
      <c r="E437" s="113"/>
      <c r="F437" s="113"/>
      <c r="G437" s="113"/>
      <c r="H437" s="114"/>
      <c r="I437" s="113"/>
      <c r="J437" s="113"/>
      <c r="K437" s="113"/>
      <c r="L437" s="113"/>
      <c r="M437" s="85" t="str">
        <f t="shared" si="31"/>
        <v/>
      </c>
      <c r="O437" s="85" t="str">
        <f t="shared" si="32"/>
        <v/>
      </c>
      <c r="P437" s="85">
        <f t="shared" si="30"/>
        <v>0</v>
      </c>
      <c r="Q437" s="85" t="str">
        <f t="shared" si="33"/>
        <v/>
      </c>
      <c r="R437" s="85" t="str">
        <f t="shared" si="34"/>
        <v/>
      </c>
    </row>
    <row r="438" spans="3:18" ht="17.45" customHeight="1" x14ac:dyDescent="0.2">
      <c r="C438" s="111"/>
      <c r="D438" s="112"/>
      <c r="E438" s="113"/>
      <c r="F438" s="113"/>
      <c r="G438" s="113"/>
      <c r="H438" s="114"/>
      <c r="I438" s="113"/>
      <c r="J438" s="113"/>
      <c r="K438" s="113"/>
      <c r="L438" s="113"/>
      <c r="M438" s="85" t="str">
        <f t="shared" si="31"/>
        <v/>
      </c>
      <c r="O438" s="85" t="str">
        <f t="shared" si="32"/>
        <v/>
      </c>
      <c r="P438" s="85">
        <f t="shared" si="30"/>
        <v>0</v>
      </c>
      <c r="Q438" s="85" t="str">
        <f t="shared" si="33"/>
        <v/>
      </c>
      <c r="R438" s="85" t="str">
        <f t="shared" si="34"/>
        <v/>
      </c>
    </row>
    <row r="439" spans="3:18" ht="17.45" customHeight="1" x14ac:dyDescent="0.2">
      <c r="C439" s="111"/>
      <c r="D439" s="112"/>
      <c r="E439" s="113"/>
      <c r="F439" s="113"/>
      <c r="G439" s="113"/>
      <c r="H439" s="114"/>
      <c r="I439" s="113"/>
      <c r="J439" s="113"/>
      <c r="K439" s="113"/>
      <c r="L439" s="113"/>
      <c r="M439" s="85" t="str">
        <f t="shared" si="31"/>
        <v/>
      </c>
      <c r="O439" s="85" t="str">
        <f t="shared" si="32"/>
        <v/>
      </c>
      <c r="P439" s="85">
        <f t="shared" si="30"/>
        <v>0</v>
      </c>
      <c r="Q439" s="85" t="str">
        <f t="shared" si="33"/>
        <v/>
      </c>
      <c r="R439" s="85" t="str">
        <f t="shared" si="34"/>
        <v/>
      </c>
    </row>
    <row r="440" spans="3:18" ht="17.45" customHeight="1" x14ac:dyDescent="0.2">
      <c r="C440" s="111"/>
      <c r="D440" s="112"/>
      <c r="E440" s="113"/>
      <c r="F440" s="113"/>
      <c r="G440" s="113"/>
      <c r="H440" s="114"/>
      <c r="I440" s="113"/>
      <c r="J440" s="113"/>
      <c r="K440" s="113"/>
      <c r="L440" s="113"/>
      <c r="M440" s="85" t="str">
        <f t="shared" si="31"/>
        <v/>
      </c>
      <c r="O440" s="85" t="str">
        <f t="shared" si="32"/>
        <v/>
      </c>
      <c r="P440" s="85">
        <f t="shared" si="30"/>
        <v>0</v>
      </c>
      <c r="Q440" s="85" t="str">
        <f t="shared" si="33"/>
        <v/>
      </c>
      <c r="R440" s="85" t="str">
        <f t="shared" si="34"/>
        <v/>
      </c>
    </row>
    <row r="441" spans="3:18" ht="17.45" customHeight="1" x14ac:dyDescent="0.2">
      <c r="C441" s="111"/>
      <c r="D441" s="112"/>
      <c r="E441" s="113"/>
      <c r="F441" s="113"/>
      <c r="G441" s="113"/>
      <c r="H441" s="114"/>
      <c r="I441" s="113"/>
      <c r="J441" s="113"/>
      <c r="K441" s="113"/>
      <c r="L441" s="113"/>
      <c r="M441" s="85" t="str">
        <f t="shared" si="31"/>
        <v/>
      </c>
      <c r="O441" s="85" t="str">
        <f t="shared" si="32"/>
        <v/>
      </c>
      <c r="P441" s="85">
        <f t="shared" si="30"/>
        <v>0</v>
      </c>
      <c r="Q441" s="85" t="str">
        <f t="shared" si="33"/>
        <v/>
      </c>
      <c r="R441" s="85" t="str">
        <f t="shared" si="34"/>
        <v/>
      </c>
    </row>
    <row r="442" spans="3:18" ht="17.45" customHeight="1" x14ac:dyDescent="0.2">
      <c r="C442" s="111"/>
      <c r="D442" s="112"/>
      <c r="E442" s="113"/>
      <c r="F442" s="113"/>
      <c r="G442" s="113"/>
      <c r="H442" s="114"/>
      <c r="I442" s="113"/>
      <c r="J442" s="113"/>
      <c r="K442" s="113"/>
      <c r="L442" s="113"/>
      <c r="M442" s="85" t="str">
        <f t="shared" si="31"/>
        <v/>
      </c>
      <c r="O442" s="85" t="str">
        <f t="shared" si="32"/>
        <v/>
      </c>
      <c r="P442" s="85">
        <f t="shared" si="30"/>
        <v>0</v>
      </c>
      <c r="Q442" s="85" t="str">
        <f t="shared" si="33"/>
        <v/>
      </c>
      <c r="R442" s="85" t="str">
        <f t="shared" si="34"/>
        <v/>
      </c>
    </row>
    <row r="443" spans="3:18" ht="17.45" customHeight="1" x14ac:dyDescent="0.2">
      <c r="C443" s="111"/>
      <c r="D443" s="112"/>
      <c r="E443" s="113"/>
      <c r="F443" s="113"/>
      <c r="G443" s="113"/>
      <c r="H443" s="114"/>
      <c r="I443" s="113"/>
      <c r="J443" s="113"/>
      <c r="K443" s="113"/>
      <c r="L443" s="113"/>
      <c r="M443" s="85" t="str">
        <f t="shared" si="31"/>
        <v/>
      </c>
      <c r="O443" s="85" t="str">
        <f t="shared" si="32"/>
        <v/>
      </c>
      <c r="P443" s="85">
        <f t="shared" si="30"/>
        <v>0</v>
      </c>
      <c r="Q443" s="85" t="str">
        <f t="shared" si="33"/>
        <v/>
      </c>
      <c r="R443" s="85" t="str">
        <f t="shared" si="34"/>
        <v/>
      </c>
    </row>
    <row r="444" spans="3:18" ht="17.45" customHeight="1" x14ac:dyDescent="0.2">
      <c r="C444" s="111"/>
      <c r="D444" s="112"/>
      <c r="E444" s="113"/>
      <c r="F444" s="113"/>
      <c r="G444" s="113"/>
      <c r="H444" s="114"/>
      <c r="I444" s="113"/>
      <c r="J444" s="113"/>
      <c r="K444" s="113"/>
      <c r="L444" s="113"/>
      <c r="M444" s="85" t="str">
        <f t="shared" si="31"/>
        <v/>
      </c>
      <c r="O444" s="85" t="str">
        <f t="shared" si="32"/>
        <v/>
      </c>
      <c r="P444" s="85">
        <f t="shared" si="30"/>
        <v>0</v>
      </c>
      <c r="Q444" s="85" t="str">
        <f t="shared" si="33"/>
        <v/>
      </c>
      <c r="R444" s="85" t="str">
        <f t="shared" si="34"/>
        <v/>
      </c>
    </row>
    <row r="445" spans="3:18" ht="17.45" customHeight="1" x14ac:dyDescent="0.2">
      <c r="C445" s="111"/>
      <c r="D445" s="112"/>
      <c r="E445" s="113"/>
      <c r="F445" s="113"/>
      <c r="G445" s="113"/>
      <c r="H445" s="114"/>
      <c r="I445" s="113"/>
      <c r="J445" s="113"/>
      <c r="K445" s="113"/>
      <c r="L445" s="113"/>
      <c r="M445" s="85" t="str">
        <f t="shared" si="31"/>
        <v/>
      </c>
      <c r="O445" s="85" t="str">
        <f t="shared" si="32"/>
        <v/>
      </c>
      <c r="P445" s="85">
        <f t="shared" si="30"/>
        <v>0</v>
      </c>
      <c r="Q445" s="85" t="str">
        <f t="shared" si="33"/>
        <v/>
      </c>
      <c r="R445" s="85" t="str">
        <f t="shared" si="34"/>
        <v/>
      </c>
    </row>
    <row r="446" spans="3:18" ht="17.45" customHeight="1" x14ac:dyDescent="0.2">
      <c r="C446" s="111"/>
      <c r="D446" s="112"/>
      <c r="E446" s="113"/>
      <c r="F446" s="113"/>
      <c r="G446" s="113"/>
      <c r="H446" s="114"/>
      <c r="I446" s="113"/>
      <c r="J446" s="113"/>
      <c r="K446" s="113"/>
      <c r="L446" s="113"/>
      <c r="M446" s="85" t="str">
        <f t="shared" si="31"/>
        <v/>
      </c>
      <c r="O446" s="85" t="str">
        <f t="shared" si="32"/>
        <v/>
      </c>
      <c r="P446" s="85">
        <f t="shared" si="30"/>
        <v>0</v>
      </c>
      <c r="Q446" s="85" t="str">
        <f t="shared" si="33"/>
        <v/>
      </c>
      <c r="R446" s="85" t="str">
        <f t="shared" si="34"/>
        <v/>
      </c>
    </row>
    <row r="447" spans="3:18" ht="17.45" customHeight="1" x14ac:dyDescent="0.2">
      <c r="C447" s="111"/>
      <c r="D447" s="112"/>
      <c r="E447" s="113"/>
      <c r="F447" s="113"/>
      <c r="G447" s="113"/>
      <c r="H447" s="114"/>
      <c r="I447" s="113"/>
      <c r="J447" s="113"/>
      <c r="K447" s="113"/>
      <c r="L447" s="113"/>
      <c r="M447" s="85" t="str">
        <f t="shared" si="31"/>
        <v/>
      </c>
      <c r="O447" s="85" t="str">
        <f t="shared" si="32"/>
        <v/>
      </c>
      <c r="P447" s="85">
        <f t="shared" si="30"/>
        <v>0</v>
      </c>
      <c r="Q447" s="85" t="str">
        <f t="shared" si="33"/>
        <v/>
      </c>
      <c r="R447" s="85" t="str">
        <f t="shared" si="34"/>
        <v/>
      </c>
    </row>
    <row r="448" spans="3:18" ht="17.45" customHeight="1" x14ac:dyDescent="0.2">
      <c r="C448" s="111"/>
      <c r="D448" s="112"/>
      <c r="E448" s="113"/>
      <c r="F448" s="113"/>
      <c r="G448" s="113"/>
      <c r="H448" s="114"/>
      <c r="I448" s="113"/>
      <c r="J448" s="113"/>
      <c r="K448" s="113"/>
      <c r="L448" s="113"/>
      <c r="M448" s="85" t="str">
        <f t="shared" si="31"/>
        <v/>
      </c>
      <c r="O448" s="85" t="str">
        <f t="shared" si="32"/>
        <v/>
      </c>
      <c r="P448" s="85">
        <f t="shared" si="30"/>
        <v>0</v>
      </c>
      <c r="Q448" s="85" t="str">
        <f t="shared" si="33"/>
        <v/>
      </c>
      <c r="R448" s="85" t="str">
        <f t="shared" si="34"/>
        <v/>
      </c>
    </row>
    <row r="449" spans="3:18" ht="17.45" customHeight="1" x14ac:dyDescent="0.2">
      <c r="C449" s="111"/>
      <c r="D449" s="112"/>
      <c r="E449" s="113"/>
      <c r="F449" s="113"/>
      <c r="G449" s="113"/>
      <c r="H449" s="114"/>
      <c r="I449" s="113"/>
      <c r="J449" s="113"/>
      <c r="K449" s="113"/>
      <c r="L449" s="113"/>
      <c r="M449" s="85" t="str">
        <f t="shared" si="31"/>
        <v/>
      </c>
      <c r="O449" s="85" t="str">
        <f t="shared" si="32"/>
        <v/>
      </c>
      <c r="P449" s="85">
        <f t="shared" si="30"/>
        <v>0</v>
      </c>
      <c r="Q449" s="85" t="str">
        <f t="shared" si="33"/>
        <v/>
      </c>
      <c r="R449" s="85" t="str">
        <f t="shared" si="34"/>
        <v/>
      </c>
    </row>
    <row r="450" spans="3:18" ht="17.45" customHeight="1" x14ac:dyDescent="0.2">
      <c r="C450" s="111"/>
      <c r="D450" s="112"/>
      <c r="E450" s="113"/>
      <c r="F450" s="113"/>
      <c r="G450" s="113"/>
      <c r="H450" s="114"/>
      <c r="I450" s="113"/>
      <c r="J450" s="113"/>
      <c r="K450" s="113"/>
      <c r="L450" s="113"/>
      <c r="M450" s="85" t="str">
        <f t="shared" si="31"/>
        <v/>
      </c>
      <c r="O450" s="85" t="str">
        <f t="shared" si="32"/>
        <v/>
      </c>
      <c r="P450" s="85">
        <f t="shared" si="30"/>
        <v>0</v>
      </c>
      <c r="Q450" s="85" t="str">
        <f t="shared" si="33"/>
        <v/>
      </c>
      <c r="R450" s="85" t="str">
        <f t="shared" si="34"/>
        <v/>
      </c>
    </row>
    <row r="451" spans="3:18" ht="17.45" customHeight="1" x14ac:dyDescent="0.2">
      <c r="C451" s="111"/>
      <c r="D451" s="112"/>
      <c r="E451" s="113"/>
      <c r="F451" s="113"/>
      <c r="G451" s="113"/>
      <c r="H451" s="114"/>
      <c r="I451" s="113"/>
      <c r="J451" s="113"/>
      <c r="K451" s="113"/>
      <c r="L451" s="113"/>
      <c r="M451" s="85" t="str">
        <f t="shared" si="31"/>
        <v/>
      </c>
      <c r="O451" s="85" t="str">
        <f t="shared" si="32"/>
        <v/>
      </c>
      <c r="P451" s="85">
        <f t="shared" si="30"/>
        <v>0</v>
      </c>
      <c r="Q451" s="85" t="str">
        <f t="shared" si="33"/>
        <v/>
      </c>
      <c r="R451" s="85" t="str">
        <f t="shared" si="34"/>
        <v/>
      </c>
    </row>
    <row r="452" spans="3:18" ht="17.45" customHeight="1" x14ac:dyDescent="0.2">
      <c r="C452" s="111"/>
      <c r="D452" s="112"/>
      <c r="E452" s="113"/>
      <c r="F452" s="113"/>
      <c r="G452" s="113"/>
      <c r="H452" s="114"/>
      <c r="I452" s="113"/>
      <c r="J452" s="113"/>
      <c r="K452" s="113"/>
      <c r="L452" s="113"/>
      <c r="M452" s="85" t="str">
        <f t="shared" si="31"/>
        <v/>
      </c>
      <c r="O452" s="85" t="str">
        <f t="shared" si="32"/>
        <v/>
      </c>
      <c r="P452" s="85">
        <f t="shared" si="30"/>
        <v>0</v>
      </c>
      <c r="Q452" s="85" t="str">
        <f t="shared" si="33"/>
        <v/>
      </c>
      <c r="R452" s="85" t="str">
        <f t="shared" si="34"/>
        <v/>
      </c>
    </row>
    <row r="453" spans="3:18" ht="17.45" customHeight="1" x14ac:dyDescent="0.2">
      <c r="C453" s="111"/>
      <c r="D453" s="112"/>
      <c r="E453" s="113"/>
      <c r="F453" s="113"/>
      <c r="G453" s="113"/>
      <c r="H453" s="114"/>
      <c r="I453" s="113"/>
      <c r="J453" s="113"/>
      <c r="K453" s="113"/>
      <c r="L453" s="113"/>
      <c r="M453" s="85" t="str">
        <f t="shared" si="31"/>
        <v/>
      </c>
      <c r="O453" s="85" t="str">
        <f t="shared" si="32"/>
        <v/>
      </c>
      <c r="P453" s="85">
        <f t="shared" si="30"/>
        <v>0</v>
      </c>
      <c r="Q453" s="85" t="str">
        <f t="shared" si="33"/>
        <v/>
      </c>
      <c r="R453" s="85" t="str">
        <f t="shared" si="34"/>
        <v/>
      </c>
    </row>
    <row r="454" spans="3:18" ht="17.45" customHeight="1" x14ac:dyDescent="0.2">
      <c r="C454" s="111"/>
      <c r="D454" s="112"/>
      <c r="E454" s="113"/>
      <c r="F454" s="113"/>
      <c r="G454" s="113"/>
      <c r="H454" s="114"/>
      <c r="I454" s="113"/>
      <c r="J454" s="113"/>
      <c r="K454" s="113"/>
      <c r="L454" s="113"/>
      <c r="M454" s="85" t="str">
        <f t="shared" si="31"/>
        <v/>
      </c>
      <c r="O454" s="85" t="str">
        <f t="shared" si="32"/>
        <v/>
      </c>
      <c r="P454" s="85">
        <f t="shared" si="30"/>
        <v>0</v>
      </c>
      <c r="Q454" s="85" t="str">
        <f t="shared" si="33"/>
        <v/>
      </c>
      <c r="R454" s="85" t="str">
        <f t="shared" si="34"/>
        <v/>
      </c>
    </row>
    <row r="455" spans="3:18" ht="17.45" customHeight="1" x14ac:dyDescent="0.2">
      <c r="C455" s="111"/>
      <c r="D455" s="112"/>
      <c r="E455" s="113"/>
      <c r="F455" s="113"/>
      <c r="G455" s="113"/>
      <c r="H455" s="114"/>
      <c r="I455" s="113"/>
      <c r="J455" s="113"/>
      <c r="K455" s="113"/>
      <c r="L455" s="113"/>
      <c r="M455" s="85" t="str">
        <f t="shared" si="31"/>
        <v/>
      </c>
      <c r="O455" s="85" t="str">
        <f t="shared" si="32"/>
        <v/>
      </c>
      <c r="P455" s="85">
        <f t="shared" si="30"/>
        <v>0</v>
      </c>
      <c r="Q455" s="85" t="str">
        <f t="shared" si="33"/>
        <v/>
      </c>
      <c r="R455" s="85" t="str">
        <f t="shared" si="34"/>
        <v/>
      </c>
    </row>
    <row r="456" spans="3:18" ht="17.45" customHeight="1" x14ac:dyDescent="0.2">
      <c r="C456" s="111"/>
      <c r="D456" s="112"/>
      <c r="E456" s="113"/>
      <c r="F456" s="113"/>
      <c r="G456" s="113"/>
      <c r="H456" s="114"/>
      <c r="I456" s="113"/>
      <c r="J456" s="113"/>
      <c r="K456" s="113"/>
      <c r="L456" s="113"/>
      <c r="M456" s="85" t="str">
        <f t="shared" si="31"/>
        <v/>
      </c>
      <c r="O456" s="85" t="str">
        <f t="shared" si="32"/>
        <v/>
      </c>
      <c r="P456" s="85">
        <f t="shared" si="30"/>
        <v>0</v>
      </c>
      <c r="Q456" s="85" t="str">
        <f t="shared" si="33"/>
        <v/>
      </c>
      <c r="R456" s="85" t="str">
        <f t="shared" si="34"/>
        <v/>
      </c>
    </row>
    <row r="457" spans="3:18" ht="17.45" customHeight="1" x14ac:dyDescent="0.2">
      <c r="C457" s="111"/>
      <c r="D457" s="112"/>
      <c r="E457" s="113"/>
      <c r="F457" s="113"/>
      <c r="G457" s="113"/>
      <c r="H457" s="114"/>
      <c r="I457" s="113"/>
      <c r="J457" s="113"/>
      <c r="K457" s="113"/>
      <c r="L457" s="113"/>
      <c r="M457" s="85" t="str">
        <f t="shared" si="31"/>
        <v/>
      </c>
      <c r="O457" s="85" t="str">
        <f t="shared" si="32"/>
        <v/>
      </c>
      <c r="P457" s="85">
        <f t="shared" si="30"/>
        <v>0</v>
      </c>
      <c r="Q457" s="85" t="str">
        <f t="shared" si="33"/>
        <v/>
      </c>
      <c r="R457" s="85" t="str">
        <f t="shared" si="34"/>
        <v/>
      </c>
    </row>
    <row r="458" spans="3:18" ht="17.45" customHeight="1" x14ac:dyDescent="0.2">
      <c r="C458" s="111"/>
      <c r="D458" s="112"/>
      <c r="E458" s="113"/>
      <c r="F458" s="113"/>
      <c r="G458" s="113"/>
      <c r="H458" s="114"/>
      <c r="I458" s="113"/>
      <c r="J458" s="113"/>
      <c r="K458" s="113"/>
      <c r="L458" s="113"/>
      <c r="M458" s="85" t="str">
        <f t="shared" si="31"/>
        <v/>
      </c>
      <c r="O458" s="85" t="str">
        <f t="shared" si="32"/>
        <v/>
      </c>
      <c r="P458" s="85">
        <f t="shared" si="30"/>
        <v>0</v>
      </c>
      <c r="Q458" s="85" t="str">
        <f t="shared" si="33"/>
        <v/>
      </c>
      <c r="R458" s="85" t="str">
        <f t="shared" si="34"/>
        <v/>
      </c>
    </row>
    <row r="459" spans="3:18" ht="17.45" customHeight="1" x14ac:dyDescent="0.2">
      <c r="C459" s="111"/>
      <c r="D459" s="112"/>
      <c r="E459" s="113"/>
      <c r="F459" s="113"/>
      <c r="G459" s="113"/>
      <c r="H459" s="114"/>
      <c r="I459" s="113"/>
      <c r="J459" s="113"/>
      <c r="K459" s="113"/>
      <c r="L459" s="113"/>
      <c r="M459" s="85" t="str">
        <f t="shared" si="31"/>
        <v/>
      </c>
      <c r="O459" s="85" t="str">
        <f t="shared" si="32"/>
        <v/>
      </c>
      <c r="P459" s="85">
        <f t="shared" si="30"/>
        <v>0</v>
      </c>
      <c r="Q459" s="85" t="str">
        <f t="shared" si="33"/>
        <v/>
      </c>
      <c r="R459" s="85" t="str">
        <f t="shared" si="34"/>
        <v/>
      </c>
    </row>
    <row r="460" spans="3:18" ht="17.45" customHeight="1" x14ac:dyDescent="0.2">
      <c r="C460" s="111"/>
      <c r="D460" s="112"/>
      <c r="E460" s="113"/>
      <c r="F460" s="113"/>
      <c r="G460" s="113"/>
      <c r="H460" s="114"/>
      <c r="I460" s="113"/>
      <c r="J460" s="113"/>
      <c r="K460" s="113"/>
      <c r="L460" s="113"/>
      <c r="M460" s="85" t="str">
        <f t="shared" si="31"/>
        <v/>
      </c>
      <c r="O460" s="85" t="str">
        <f t="shared" si="32"/>
        <v/>
      </c>
      <c r="P460" s="85">
        <f t="shared" si="30"/>
        <v>0</v>
      </c>
      <c r="Q460" s="85" t="str">
        <f t="shared" si="33"/>
        <v/>
      </c>
      <c r="R460" s="85" t="str">
        <f t="shared" si="34"/>
        <v/>
      </c>
    </row>
    <row r="461" spans="3:18" ht="17.45" customHeight="1" x14ac:dyDescent="0.2">
      <c r="C461" s="111"/>
      <c r="D461" s="112"/>
      <c r="E461" s="113"/>
      <c r="F461" s="113"/>
      <c r="G461" s="113"/>
      <c r="H461" s="114"/>
      <c r="I461" s="113"/>
      <c r="J461" s="113"/>
      <c r="K461" s="113"/>
      <c r="L461" s="113"/>
      <c r="M461" s="85" t="str">
        <f t="shared" si="31"/>
        <v/>
      </c>
      <c r="O461" s="85" t="str">
        <f t="shared" si="32"/>
        <v/>
      </c>
      <c r="P461" s="85">
        <f t="shared" si="30"/>
        <v>0</v>
      </c>
      <c r="Q461" s="85" t="str">
        <f t="shared" si="33"/>
        <v/>
      </c>
      <c r="R461" s="85" t="str">
        <f t="shared" si="34"/>
        <v/>
      </c>
    </row>
    <row r="462" spans="3:18" ht="17.45" customHeight="1" x14ac:dyDescent="0.2">
      <c r="C462" s="111"/>
      <c r="D462" s="112"/>
      <c r="E462" s="113"/>
      <c r="F462" s="113"/>
      <c r="G462" s="113"/>
      <c r="H462" s="114"/>
      <c r="I462" s="113"/>
      <c r="J462" s="113"/>
      <c r="K462" s="113"/>
      <c r="L462" s="113"/>
      <c r="M462" s="85" t="str">
        <f t="shared" si="31"/>
        <v/>
      </c>
      <c r="O462" s="85" t="str">
        <f t="shared" si="32"/>
        <v/>
      </c>
      <c r="P462" s="85">
        <f t="shared" ref="P462:P513" si="35">IF($H462=0%,G462,"")</f>
        <v>0</v>
      </c>
      <c r="Q462" s="85" t="str">
        <f t="shared" si="33"/>
        <v/>
      </c>
      <c r="R462" s="85" t="str">
        <f t="shared" si="34"/>
        <v/>
      </c>
    </row>
    <row r="463" spans="3:18" ht="17.45" customHeight="1" x14ac:dyDescent="0.2">
      <c r="C463" s="111"/>
      <c r="D463" s="112"/>
      <c r="E463" s="113"/>
      <c r="F463" s="113"/>
      <c r="G463" s="113"/>
      <c r="H463" s="114"/>
      <c r="I463" s="113"/>
      <c r="J463" s="113"/>
      <c r="K463" s="113"/>
      <c r="L463" s="113"/>
      <c r="M463" s="85" t="str">
        <f t="shared" ref="M463:M513" si="36">IF(G463&amp;I463&amp;J463&amp;K463&amp;L463="","",G463+I463+J463-K463-L463)</f>
        <v/>
      </c>
      <c r="O463" s="85" t="str">
        <f t="shared" ref="O463:O513" si="37">IF($H463="E",G463,"")</f>
        <v/>
      </c>
      <c r="P463" s="85">
        <f t="shared" si="35"/>
        <v>0</v>
      </c>
      <c r="Q463" s="85" t="str">
        <f t="shared" si="33"/>
        <v/>
      </c>
      <c r="R463" s="85" t="str">
        <f t="shared" si="34"/>
        <v/>
      </c>
    </row>
    <row r="464" spans="3:18" ht="17.45" customHeight="1" x14ac:dyDescent="0.2">
      <c r="C464" s="111"/>
      <c r="D464" s="112"/>
      <c r="E464" s="113"/>
      <c r="F464" s="113"/>
      <c r="G464" s="113"/>
      <c r="H464" s="114"/>
      <c r="I464" s="113"/>
      <c r="J464" s="113"/>
      <c r="K464" s="113"/>
      <c r="L464" s="113"/>
      <c r="M464" s="85" t="str">
        <f t="shared" si="36"/>
        <v/>
      </c>
      <c r="O464" s="85" t="str">
        <f t="shared" si="37"/>
        <v/>
      </c>
      <c r="P464" s="85">
        <f t="shared" si="35"/>
        <v>0</v>
      </c>
      <c r="Q464" s="85" t="str">
        <f t="shared" ref="Q464:Q513" si="38">IF(OR($H464=2%,$H464=6%,$H464=8%),$I464/$H464,IF($H464="0% Decreto",G464,""))</f>
        <v/>
      </c>
      <c r="R464" s="85" t="str">
        <f t="shared" ref="R464:R513" si="39">IF(OR($H464=15%,$H464=16%),$I464/$H464,"")</f>
        <v/>
      </c>
    </row>
    <row r="465" spans="3:18" ht="17.45" customHeight="1" x14ac:dyDescent="0.2">
      <c r="C465" s="111"/>
      <c r="D465" s="112"/>
      <c r="E465" s="113"/>
      <c r="F465" s="113"/>
      <c r="G465" s="113"/>
      <c r="H465" s="114"/>
      <c r="I465" s="113"/>
      <c r="J465" s="113"/>
      <c r="K465" s="113"/>
      <c r="L465" s="113"/>
      <c r="M465" s="85" t="str">
        <f t="shared" si="36"/>
        <v/>
      </c>
      <c r="O465" s="85" t="str">
        <f t="shared" si="37"/>
        <v/>
      </c>
      <c r="P465" s="85">
        <f t="shared" si="35"/>
        <v>0</v>
      </c>
      <c r="Q465" s="85" t="str">
        <f t="shared" si="38"/>
        <v/>
      </c>
      <c r="R465" s="85" t="str">
        <f t="shared" si="39"/>
        <v/>
      </c>
    </row>
    <row r="466" spans="3:18" ht="17.45" customHeight="1" x14ac:dyDescent="0.2">
      <c r="C466" s="111"/>
      <c r="D466" s="112"/>
      <c r="E466" s="113"/>
      <c r="F466" s="113"/>
      <c r="G466" s="113"/>
      <c r="H466" s="114"/>
      <c r="I466" s="113"/>
      <c r="J466" s="113"/>
      <c r="K466" s="113"/>
      <c r="L466" s="113"/>
      <c r="M466" s="85" t="str">
        <f t="shared" si="36"/>
        <v/>
      </c>
      <c r="O466" s="85" t="str">
        <f t="shared" si="37"/>
        <v/>
      </c>
      <c r="P466" s="85">
        <f t="shared" si="35"/>
        <v>0</v>
      </c>
      <c r="Q466" s="85" t="str">
        <f t="shared" si="38"/>
        <v/>
      </c>
      <c r="R466" s="85" t="str">
        <f t="shared" si="39"/>
        <v/>
      </c>
    </row>
    <row r="467" spans="3:18" ht="17.45" customHeight="1" x14ac:dyDescent="0.2">
      <c r="C467" s="111"/>
      <c r="D467" s="112"/>
      <c r="E467" s="113"/>
      <c r="F467" s="113"/>
      <c r="G467" s="113"/>
      <c r="H467" s="114"/>
      <c r="I467" s="113"/>
      <c r="J467" s="113"/>
      <c r="K467" s="113"/>
      <c r="L467" s="113"/>
      <c r="M467" s="85" t="str">
        <f t="shared" si="36"/>
        <v/>
      </c>
      <c r="O467" s="85" t="str">
        <f t="shared" si="37"/>
        <v/>
      </c>
      <c r="P467" s="85">
        <f t="shared" si="35"/>
        <v>0</v>
      </c>
      <c r="Q467" s="85" t="str">
        <f t="shared" si="38"/>
        <v/>
      </c>
      <c r="R467" s="85" t="str">
        <f t="shared" si="39"/>
        <v/>
      </c>
    </row>
    <row r="468" spans="3:18" ht="17.45" customHeight="1" x14ac:dyDescent="0.2">
      <c r="C468" s="111"/>
      <c r="D468" s="112"/>
      <c r="E468" s="113"/>
      <c r="F468" s="113"/>
      <c r="G468" s="113"/>
      <c r="H468" s="114"/>
      <c r="I468" s="113"/>
      <c r="J468" s="113"/>
      <c r="K468" s="113"/>
      <c r="L468" s="113"/>
      <c r="M468" s="85" t="str">
        <f t="shared" si="36"/>
        <v/>
      </c>
      <c r="O468" s="85" t="str">
        <f t="shared" si="37"/>
        <v/>
      </c>
      <c r="P468" s="85">
        <f t="shared" si="35"/>
        <v>0</v>
      </c>
      <c r="Q468" s="85" t="str">
        <f t="shared" si="38"/>
        <v/>
      </c>
      <c r="R468" s="85" t="str">
        <f t="shared" si="39"/>
        <v/>
      </c>
    </row>
    <row r="469" spans="3:18" ht="17.45" customHeight="1" x14ac:dyDescent="0.2">
      <c r="C469" s="111"/>
      <c r="D469" s="112"/>
      <c r="E469" s="113"/>
      <c r="F469" s="113"/>
      <c r="G469" s="113"/>
      <c r="H469" s="114"/>
      <c r="I469" s="113"/>
      <c r="J469" s="113"/>
      <c r="K469" s="113"/>
      <c r="L469" s="113"/>
      <c r="M469" s="85" t="str">
        <f t="shared" si="36"/>
        <v/>
      </c>
      <c r="O469" s="85" t="str">
        <f t="shared" si="37"/>
        <v/>
      </c>
      <c r="P469" s="85">
        <f t="shared" si="35"/>
        <v>0</v>
      </c>
      <c r="Q469" s="85" t="str">
        <f t="shared" si="38"/>
        <v/>
      </c>
      <c r="R469" s="85" t="str">
        <f t="shared" si="39"/>
        <v/>
      </c>
    </row>
    <row r="470" spans="3:18" ht="17.45" customHeight="1" x14ac:dyDescent="0.2">
      <c r="C470" s="111"/>
      <c r="D470" s="112"/>
      <c r="E470" s="113"/>
      <c r="F470" s="113"/>
      <c r="G470" s="113"/>
      <c r="H470" s="114"/>
      <c r="I470" s="113"/>
      <c r="J470" s="113"/>
      <c r="K470" s="113"/>
      <c r="L470" s="113"/>
      <c r="M470" s="85" t="str">
        <f t="shared" si="36"/>
        <v/>
      </c>
      <c r="O470" s="85" t="str">
        <f t="shared" si="37"/>
        <v/>
      </c>
      <c r="P470" s="85">
        <f t="shared" si="35"/>
        <v>0</v>
      </c>
      <c r="Q470" s="85" t="str">
        <f t="shared" si="38"/>
        <v/>
      </c>
      <c r="R470" s="85" t="str">
        <f t="shared" si="39"/>
        <v/>
      </c>
    </row>
    <row r="471" spans="3:18" ht="17.45" customHeight="1" x14ac:dyDescent="0.2">
      <c r="C471" s="111"/>
      <c r="D471" s="112"/>
      <c r="E471" s="113"/>
      <c r="F471" s="113"/>
      <c r="G471" s="113"/>
      <c r="H471" s="114"/>
      <c r="I471" s="113"/>
      <c r="J471" s="113"/>
      <c r="K471" s="113"/>
      <c r="L471" s="113"/>
      <c r="M471" s="85" t="str">
        <f t="shared" si="36"/>
        <v/>
      </c>
      <c r="O471" s="85" t="str">
        <f t="shared" si="37"/>
        <v/>
      </c>
      <c r="P471" s="85">
        <f t="shared" si="35"/>
        <v>0</v>
      </c>
      <c r="Q471" s="85" t="str">
        <f t="shared" si="38"/>
        <v/>
      </c>
      <c r="R471" s="85" t="str">
        <f t="shared" si="39"/>
        <v/>
      </c>
    </row>
    <row r="472" spans="3:18" ht="17.45" customHeight="1" x14ac:dyDescent="0.2">
      <c r="C472" s="111"/>
      <c r="D472" s="112"/>
      <c r="E472" s="113"/>
      <c r="F472" s="113"/>
      <c r="G472" s="113"/>
      <c r="H472" s="114"/>
      <c r="I472" s="113"/>
      <c r="J472" s="113"/>
      <c r="K472" s="113"/>
      <c r="L472" s="113"/>
      <c r="M472" s="85" t="str">
        <f t="shared" si="36"/>
        <v/>
      </c>
      <c r="O472" s="85" t="str">
        <f t="shared" si="37"/>
        <v/>
      </c>
      <c r="P472" s="85">
        <f t="shared" si="35"/>
        <v>0</v>
      </c>
      <c r="Q472" s="85" t="str">
        <f t="shared" si="38"/>
        <v/>
      </c>
      <c r="R472" s="85" t="str">
        <f t="shared" si="39"/>
        <v/>
      </c>
    </row>
    <row r="473" spans="3:18" ht="17.45" customHeight="1" x14ac:dyDescent="0.2">
      <c r="C473" s="111"/>
      <c r="D473" s="112"/>
      <c r="E473" s="113"/>
      <c r="F473" s="113"/>
      <c r="G473" s="113"/>
      <c r="H473" s="114"/>
      <c r="I473" s="113"/>
      <c r="J473" s="113"/>
      <c r="K473" s="113"/>
      <c r="L473" s="113"/>
      <c r="M473" s="85" t="str">
        <f t="shared" si="36"/>
        <v/>
      </c>
      <c r="O473" s="85" t="str">
        <f t="shared" si="37"/>
        <v/>
      </c>
      <c r="P473" s="85">
        <f t="shared" si="35"/>
        <v>0</v>
      </c>
      <c r="Q473" s="85" t="str">
        <f t="shared" si="38"/>
        <v/>
      </c>
      <c r="R473" s="85" t="str">
        <f t="shared" si="39"/>
        <v/>
      </c>
    </row>
    <row r="474" spans="3:18" ht="17.45" customHeight="1" x14ac:dyDescent="0.2">
      <c r="C474" s="111"/>
      <c r="D474" s="112"/>
      <c r="E474" s="113"/>
      <c r="F474" s="113"/>
      <c r="G474" s="113"/>
      <c r="H474" s="114"/>
      <c r="I474" s="113"/>
      <c r="J474" s="113"/>
      <c r="K474" s="113"/>
      <c r="L474" s="113"/>
      <c r="M474" s="85" t="str">
        <f t="shared" si="36"/>
        <v/>
      </c>
      <c r="O474" s="85" t="str">
        <f t="shared" si="37"/>
        <v/>
      </c>
      <c r="P474" s="85">
        <f t="shared" si="35"/>
        <v>0</v>
      </c>
      <c r="Q474" s="85" t="str">
        <f t="shared" si="38"/>
        <v/>
      </c>
      <c r="R474" s="85" t="str">
        <f t="shared" si="39"/>
        <v/>
      </c>
    </row>
    <row r="475" spans="3:18" ht="17.45" customHeight="1" x14ac:dyDescent="0.2">
      <c r="C475" s="111"/>
      <c r="D475" s="112"/>
      <c r="E475" s="113"/>
      <c r="F475" s="113"/>
      <c r="G475" s="113"/>
      <c r="H475" s="114"/>
      <c r="I475" s="113"/>
      <c r="J475" s="113"/>
      <c r="K475" s="113"/>
      <c r="L475" s="113"/>
      <c r="M475" s="85" t="str">
        <f t="shared" si="36"/>
        <v/>
      </c>
      <c r="O475" s="85" t="str">
        <f t="shared" si="37"/>
        <v/>
      </c>
      <c r="P475" s="85">
        <f t="shared" si="35"/>
        <v>0</v>
      </c>
      <c r="Q475" s="85" t="str">
        <f t="shared" si="38"/>
        <v/>
      </c>
      <c r="R475" s="85" t="str">
        <f t="shared" si="39"/>
        <v/>
      </c>
    </row>
    <row r="476" spans="3:18" ht="17.45" customHeight="1" x14ac:dyDescent="0.2">
      <c r="C476" s="111"/>
      <c r="D476" s="112"/>
      <c r="E476" s="113"/>
      <c r="F476" s="113"/>
      <c r="G476" s="113"/>
      <c r="H476" s="114"/>
      <c r="I476" s="113"/>
      <c r="J476" s="113"/>
      <c r="K476" s="113"/>
      <c r="L476" s="113"/>
      <c r="M476" s="85" t="str">
        <f t="shared" si="36"/>
        <v/>
      </c>
      <c r="O476" s="85" t="str">
        <f t="shared" si="37"/>
        <v/>
      </c>
      <c r="P476" s="85">
        <f t="shared" si="35"/>
        <v>0</v>
      </c>
      <c r="Q476" s="85" t="str">
        <f t="shared" si="38"/>
        <v/>
      </c>
      <c r="R476" s="85" t="str">
        <f t="shared" si="39"/>
        <v/>
      </c>
    </row>
    <row r="477" spans="3:18" ht="17.45" customHeight="1" x14ac:dyDescent="0.2">
      <c r="C477" s="111"/>
      <c r="D477" s="112"/>
      <c r="E477" s="113"/>
      <c r="F477" s="113"/>
      <c r="G477" s="113"/>
      <c r="H477" s="114"/>
      <c r="I477" s="113"/>
      <c r="J477" s="113"/>
      <c r="K477" s="113"/>
      <c r="L477" s="113"/>
      <c r="M477" s="85" t="str">
        <f t="shared" si="36"/>
        <v/>
      </c>
      <c r="O477" s="85" t="str">
        <f t="shared" si="37"/>
        <v/>
      </c>
      <c r="P477" s="85">
        <f t="shared" si="35"/>
        <v>0</v>
      </c>
      <c r="Q477" s="85" t="str">
        <f t="shared" si="38"/>
        <v/>
      </c>
      <c r="R477" s="85" t="str">
        <f t="shared" si="39"/>
        <v/>
      </c>
    </row>
    <row r="478" spans="3:18" ht="17.45" customHeight="1" x14ac:dyDescent="0.2">
      <c r="C478" s="111"/>
      <c r="D478" s="112"/>
      <c r="E478" s="113"/>
      <c r="F478" s="113"/>
      <c r="G478" s="113"/>
      <c r="H478" s="114"/>
      <c r="I478" s="113"/>
      <c r="J478" s="113"/>
      <c r="K478" s="113"/>
      <c r="L478" s="113"/>
      <c r="M478" s="85" t="str">
        <f t="shared" si="36"/>
        <v/>
      </c>
      <c r="O478" s="85" t="str">
        <f t="shared" si="37"/>
        <v/>
      </c>
      <c r="P478" s="85">
        <f t="shared" si="35"/>
        <v>0</v>
      </c>
      <c r="Q478" s="85" t="str">
        <f t="shared" si="38"/>
        <v/>
      </c>
      <c r="R478" s="85" t="str">
        <f t="shared" si="39"/>
        <v/>
      </c>
    </row>
    <row r="479" spans="3:18" ht="17.45" customHeight="1" x14ac:dyDescent="0.2">
      <c r="C479" s="111"/>
      <c r="D479" s="112"/>
      <c r="E479" s="113"/>
      <c r="F479" s="113"/>
      <c r="G479" s="113"/>
      <c r="H479" s="114"/>
      <c r="I479" s="113"/>
      <c r="J479" s="113"/>
      <c r="K479" s="113"/>
      <c r="L479" s="113"/>
      <c r="M479" s="85" t="str">
        <f t="shared" si="36"/>
        <v/>
      </c>
      <c r="O479" s="85" t="str">
        <f t="shared" si="37"/>
        <v/>
      </c>
      <c r="P479" s="85">
        <f t="shared" si="35"/>
        <v>0</v>
      </c>
      <c r="Q479" s="85" t="str">
        <f t="shared" si="38"/>
        <v/>
      </c>
      <c r="R479" s="85" t="str">
        <f t="shared" si="39"/>
        <v/>
      </c>
    </row>
    <row r="480" spans="3:18" ht="17.45" customHeight="1" x14ac:dyDescent="0.2">
      <c r="C480" s="111"/>
      <c r="D480" s="112"/>
      <c r="E480" s="113"/>
      <c r="F480" s="113"/>
      <c r="G480" s="113"/>
      <c r="H480" s="114"/>
      <c r="I480" s="113"/>
      <c r="J480" s="113"/>
      <c r="K480" s="113"/>
      <c r="L480" s="113"/>
      <c r="M480" s="85" t="str">
        <f t="shared" si="36"/>
        <v/>
      </c>
      <c r="O480" s="85" t="str">
        <f t="shared" si="37"/>
        <v/>
      </c>
      <c r="P480" s="85">
        <f t="shared" si="35"/>
        <v>0</v>
      </c>
      <c r="Q480" s="85" t="str">
        <f t="shared" si="38"/>
        <v/>
      </c>
      <c r="R480" s="85" t="str">
        <f t="shared" si="39"/>
        <v/>
      </c>
    </row>
    <row r="481" spans="3:18" ht="17.45" customHeight="1" x14ac:dyDescent="0.2">
      <c r="C481" s="111"/>
      <c r="D481" s="112"/>
      <c r="E481" s="113"/>
      <c r="F481" s="113"/>
      <c r="G481" s="113"/>
      <c r="H481" s="114"/>
      <c r="I481" s="113"/>
      <c r="J481" s="113"/>
      <c r="K481" s="113"/>
      <c r="L481" s="113"/>
      <c r="M481" s="85" t="str">
        <f t="shared" si="36"/>
        <v/>
      </c>
      <c r="O481" s="85" t="str">
        <f t="shared" si="37"/>
        <v/>
      </c>
      <c r="P481" s="85">
        <f t="shared" si="35"/>
        <v>0</v>
      </c>
      <c r="Q481" s="85" t="str">
        <f t="shared" si="38"/>
        <v/>
      </c>
      <c r="R481" s="85" t="str">
        <f t="shared" si="39"/>
        <v/>
      </c>
    </row>
    <row r="482" spans="3:18" ht="17.45" customHeight="1" x14ac:dyDescent="0.2">
      <c r="C482" s="111"/>
      <c r="D482" s="112"/>
      <c r="E482" s="113"/>
      <c r="F482" s="113"/>
      <c r="G482" s="113"/>
      <c r="H482" s="114"/>
      <c r="I482" s="113"/>
      <c r="J482" s="113"/>
      <c r="K482" s="113"/>
      <c r="L482" s="113"/>
      <c r="M482" s="85" t="str">
        <f t="shared" si="36"/>
        <v/>
      </c>
      <c r="O482" s="85" t="str">
        <f t="shared" si="37"/>
        <v/>
      </c>
      <c r="P482" s="85">
        <f t="shared" si="35"/>
        <v>0</v>
      </c>
      <c r="Q482" s="85" t="str">
        <f t="shared" si="38"/>
        <v/>
      </c>
      <c r="R482" s="85" t="str">
        <f t="shared" si="39"/>
        <v/>
      </c>
    </row>
    <row r="483" spans="3:18" ht="17.45" customHeight="1" x14ac:dyDescent="0.2">
      <c r="C483" s="111"/>
      <c r="D483" s="112"/>
      <c r="E483" s="113"/>
      <c r="F483" s="113"/>
      <c r="G483" s="113"/>
      <c r="H483" s="114"/>
      <c r="I483" s="113"/>
      <c r="J483" s="113"/>
      <c r="K483" s="113"/>
      <c r="L483" s="113"/>
      <c r="M483" s="85" t="str">
        <f t="shared" si="36"/>
        <v/>
      </c>
      <c r="O483" s="85" t="str">
        <f t="shared" si="37"/>
        <v/>
      </c>
      <c r="P483" s="85">
        <f t="shared" si="35"/>
        <v>0</v>
      </c>
      <c r="Q483" s="85" t="str">
        <f t="shared" si="38"/>
        <v/>
      </c>
      <c r="R483" s="85" t="str">
        <f t="shared" si="39"/>
        <v/>
      </c>
    </row>
    <row r="484" spans="3:18" ht="17.45" customHeight="1" x14ac:dyDescent="0.2">
      <c r="C484" s="111"/>
      <c r="D484" s="112"/>
      <c r="E484" s="113"/>
      <c r="F484" s="113"/>
      <c r="G484" s="113"/>
      <c r="H484" s="114"/>
      <c r="I484" s="113"/>
      <c r="J484" s="113"/>
      <c r="K484" s="113"/>
      <c r="L484" s="113"/>
      <c r="M484" s="85" t="str">
        <f t="shared" si="36"/>
        <v/>
      </c>
      <c r="O484" s="85" t="str">
        <f t="shared" si="37"/>
        <v/>
      </c>
      <c r="P484" s="85">
        <f t="shared" si="35"/>
        <v>0</v>
      </c>
      <c r="Q484" s="85" t="str">
        <f t="shared" si="38"/>
        <v/>
      </c>
      <c r="R484" s="85" t="str">
        <f t="shared" si="39"/>
        <v/>
      </c>
    </row>
    <row r="485" spans="3:18" ht="17.45" customHeight="1" x14ac:dyDescent="0.2">
      <c r="C485" s="111"/>
      <c r="D485" s="112"/>
      <c r="E485" s="113"/>
      <c r="F485" s="113"/>
      <c r="G485" s="113"/>
      <c r="H485" s="114"/>
      <c r="I485" s="113"/>
      <c r="J485" s="113"/>
      <c r="K485" s="113"/>
      <c r="L485" s="113"/>
      <c r="M485" s="85" t="str">
        <f t="shared" si="36"/>
        <v/>
      </c>
      <c r="O485" s="85" t="str">
        <f t="shared" si="37"/>
        <v/>
      </c>
      <c r="P485" s="85">
        <f t="shared" si="35"/>
        <v>0</v>
      </c>
      <c r="Q485" s="85" t="str">
        <f t="shared" si="38"/>
        <v/>
      </c>
      <c r="R485" s="85" t="str">
        <f t="shared" si="39"/>
        <v/>
      </c>
    </row>
    <row r="486" spans="3:18" ht="17.45" customHeight="1" x14ac:dyDescent="0.2">
      <c r="C486" s="111"/>
      <c r="D486" s="112"/>
      <c r="E486" s="113"/>
      <c r="F486" s="113"/>
      <c r="G486" s="113"/>
      <c r="H486" s="114"/>
      <c r="I486" s="113"/>
      <c r="J486" s="113"/>
      <c r="K486" s="113"/>
      <c r="L486" s="113"/>
      <c r="M486" s="85" t="str">
        <f t="shared" si="36"/>
        <v/>
      </c>
      <c r="O486" s="85" t="str">
        <f t="shared" si="37"/>
        <v/>
      </c>
      <c r="P486" s="85">
        <f t="shared" si="35"/>
        <v>0</v>
      </c>
      <c r="Q486" s="85" t="str">
        <f t="shared" si="38"/>
        <v/>
      </c>
      <c r="R486" s="85" t="str">
        <f t="shared" si="39"/>
        <v/>
      </c>
    </row>
    <row r="487" spans="3:18" ht="17.45" customHeight="1" x14ac:dyDescent="0.2">
      <c r="C487" s="111"/>
      <c r="D487" s="112"/>
      <c r="E487" s="113"/>
      <c r="F487" s="113"/>
      <c r="G487" s="113"/>
      <c r="H487" s="114"/>
      <c r="I487" s="113"/>
      <c r="J487" s="113"/>
      <c r="K487" s="113"/>
      <c r="L487" s="113"/>
      <c r="M487" s="85" t="str">
        <f t="shared" si="36"/>
        <v/>
      </c>
      <c r="O487" s="85" t="str">
        <f t="shared" si="37"/>
        <v/>
      </c>
      <c r="P487" s="85">
        <f t="shared" si="35"/>
        <v>0</v>
      </c>
      <c r="Q487" s="85" t="str">
        <f t="shared" si="38"/>
        <v/>
      </c>
      <c r="R487" s="85" t="str">
        <f t="shared" si="39"/>
        <v/>
      </c>
    </row>
    <row r="488" spans="3:18" ht="17.45" customHeight="1" x14ac:dyDescent="0.2">
      <c r="C488" s="111"/>
      <c r="D488" s="112"/>
      <c r="E488" s="113"/>
      <c r="F488" s="113"/>
      <c r="G488" s="113"/>
      <c r="H488" s="114"/>
      <c r="I488" s="113"/>
      <c r="J488" s="113"/>
      <c r="K488" s="113"/>
      <c r="L488" s="113"/>
      <c r="M488" s="85" t="str">
        <f t="shared" si="36"/>
        <v/>
      </c>
      <c r="O488" s="85" t="str">
        <f t="shared" si="37"/>
        <v/>
      </c>
      <c r="P488" s="85">
        <f t="shared" si="35"/>
        <v>0</v>
      </c>
      <c r="Q488" s="85" t="str">
        <f t="shared" si="38"/>
        <v/>
      </c>
      <c r="R488" s="85" t="str">
        <f t="shared" si="39"/>
        <v/>
      </c>
    </row>
    <row r="489" spans="3:18" ht="17.45" customHeight="1" x14ac:dyDescent="0.2">
      <c r="C489" s="111"/>
      <c r="D489" s="112"/>
      <c r="E489" s="113"/>
      <c r="F489" s="113"/>
      <c r="G489" s="113"/>
      <c r="H489" s="114"/>
      <c r="I489" s="113"/>
      <c r="J489" s="113"/>
      <c r="K489" s="113"/>
      <c r="L489" s="113"/>
      <c r="M489" s="85" t="str">
        <f t="shared" si="36"/>
        <v/>
      </c>
      <c r="O489" s="85" t="str">
        <f t="shared" si="37"/>
        <v/>
      </c>
      <c r="P489" s="85">
        <f t="shared" si="35"/>
        <v>0</v>
      </c>
      <c r="Q489" s="85" t="str">
        <f t="shared" si="38"/>
        <v/>
      </c>
      <c r="R489" s="85" t="str">
        <f t="shared" si="39"/>
        <v/>
      </c>
    </row>
    <row r="490" spans="3:18" ht="17.45" customHeight="1" x14ac:dyDescent="0.2">
      <c r="C490" s="111"/>
      <c r="D490" s="112"/>
      <c r="E490" s="113"/>
      <c r="F490" s="113"/>
      <c r="G490" s="113"/>
      <c r="H490" s="114"/>
      <c r="I490" s="113"/>
      <c r="J490" s="113"/>
      <c r="K490" s="113"/>
      <c r="L490" s="113"/>
      <c r="M490" s="85" t="str">
        <f t="shared" si="36"/>
        <v/>
      </c>
      <c r="O490" s="85" t="str">
        <f t="shared" si="37"/>
        <v/>
      </c>
      <c r="P490" s="85">
        <f t="shared" si="35"/>
        <v>0</v>
      </c>
      <c r="Q490" s="85" t="str">
        <f t="shared" si="38"/>
        <v/>
      </c>
      <c r="R490" s="85" t="str">
        <f t="shared" si="39"/>
        <v/>
      </c>
    </row>
    <row r="491" spans="3:18" ht="17.45" customHeight="1" x14ac:dyDescent="0.2">
      <c r="C491" s="111"/>
      <c r="D491" s="112"/>
      <c r="E491" s="113"/>
      <c r="F491" s="113"/>
      <c r="G491" s="113"/>
      <c r="H491" s="114"/>
      <c r="I491" s="113"/>
      <c r="J491" s="113"/>
      <c r="K491" s="113"/>
      <c r="L491" s="113"/>
      <c r="M491" s="85" t="str">
        <f t="shared" si="36"/>
        <v/>
      </c>
      <c r="O491" s="85" t="str">
        <f t="shared" si="37"/>
        <v/>
      </c>
      <c r="P491" s="85">
        <f t="shared" si="35"/>
        <v>0</v>
      </c>
      <c r="Q491" s="85" t="str">
        <f t="shared" si="38"/>
        <v/>
      </c>
      <c r="R491" s="85" t="str">
        <f t="shared" si="39"/>
        <v/>
      </c>
    </row>
    <row r="492" spans="3:18" ht="17.45" customHeight="1" x14ac:dyDescent="0.2">
      <c r="C492" s="111"/>
      <c r="D492" s="112"/>
      <c r="E492" s="113"/>
      <c r="F492" s="113"/>
      <c r="G492" s="113"/>
      <c r="H492" s="114"/>
      <c r="I492" s="113"/>
      <c r="J492" s="113"/>
      <c r="K492" s="113"/>
      <c r="L492" s="113"/>
      <c r="M492" s="85" t="str">
        <f t="shared" si="36"/>
        <v/>
      </c>
      <c r="O492" s="85" t="str">
        <f t="shared" si="37"/>
        <v/>
      </c>
      <c r="P492" s="85">
        <f t="shared" si="35"/>
        <v>0</v>
      </c>
      <c r="Q492" s="85" t="str">
        <f t="shared" si="38"/>
        <v/>
      </c>
      <c r="R492" s="85" t="str">
        <f t="shared" si="39"/>
        <v/>
      </c>
    </row>
    <row r="493" spans="3:18" ht="17.45" customHeight="1" x14ac:dyDescent="0.2">
      <c r="C493" s="111"/>
      <c r="D493" s="112"/>
      <c r="E493" s="113"/>
      <c r="F493" s="113"/>
      <c r="G493" s="113"/>
      <c r="H493" s="114"/>
      <c r="I493" s="113"/>
      <c r="J493" s="113"/>
      <c r="K493" s="113"/>
      <c r="L493" s="113"/>
      <c r="M493" s="85" t="str">
        <f t="shared" si="36"/>
        <v/>
      </c>
      <c r="O493" s="85" t="str">
        <f t="shared" si="37"/>
        <v/>
      </c>
      <c r="P493" s="85">
        <f t="shared" si="35"/>
        <v>0</v>
      </c>
      <c r="Q493" s="85" t="str">
        <f t="shared" si="38"/>
        <v/>
      </c>
      <c r="R493" s="85" t="str">
        <f t="shared" si="39"/>
        <v/>
      </c>
    </row>
    <row r="494" spans="3:18" ht="17.45" customHeight="1" x14ac:dyDescent="0.2">
      <c r="C494" s="111"/>
      <c r="D494" s="112"/>
      <c r="E494" s="113"/>
      <c r="F494" s="113"/>
      <c r="G494" s="113"/>
      <c r="H494" s="114"/>
      <c r="I494" s="113"/>
      <c r="J494" s="113"/>
      <c r="K494" s="113"/>
      <c r="L494" s="113"/>
      <c r="M494" s="85" t="str">
        <f t="shared" si="36"/>
        <v/>
      </c>
      <c r="O494" s="85" t="str">
        <f t="shared" si="37"/>
        <v/>
      </c>
      <c r="P494" s="85">
        <f t="shared" si="35"/>
        <v>0</v>
      </c>
      <c r="Q494" s="85" t="str">
        <f t="shared" si="38"/>
        <v/>
      </c>
      <c r="R494" s="85" t="str">
        <f t="shared" si="39"/>
        <v/>
      </c>
    </row>
    <row r="495" spans="3:18" ht="17.45" customHeight="1" x14ac:dyDescent="0.2">
      <c r="C495" s="111"/>
      <c r="D495" s="112"/>
      <c r="E495" s="113"/>
      <c r="F495" s="113"/>
      <c r="G495" s="113"/>
      <c r="H495" s="114"/>
      <c r="I495" s="113"/>
      <c r="J495" s="113"/>
      <c r="K495" s="113"/>
      <c r="L495" s="113"/>
      <c r="M495" s="85" t="str">
        <f t="shared" si="36"/>
        <v/>
      </c>
      <c r="O495" s="85" t="str">
        <f t="shared" si="37"/>
        <v/>
      </c>
      <c r="P495" s="85">
        <f t="shared" si="35"/>
        <v>0</v>
      </c>
      <c r="Q495" s="85" t="str">
        <f t="shared" si="38"/>
        <v/>
      </c>
      <c r="R495" s="85" t="str">
        <f t="shared" si="39"/>
        <v/>
      </c>
    </row>
    <row r="496" spans="3:18" ht="17.45" customHeight="1" x14ac:dyDescent="0.2">
      <c r="C496" s="111"/>
      <c r="D496" s="112"/>
      <c r="E496" s="113"/>
      <c r="F496" s="113"/>
      <c r="G496" s="113"/>
      <c r="H496" s="114"/>
      <c r="I496" s="113"/>
      <c r="J496" s="113"/>
      <c r="K496" s="113"/>
      <c r="L496" s="113"/>
      <c r="M496" s="85" t="str">
        <f t="shared" si="36"/>
        <v/>
      </c>
      <c r="O496" s="85" t="str">
        <f t="shared" si="37"/>
        <v/>
      </c>
      <c r="P496" s="85">
        <f t="shared" si="35"/>
        <v>0</v>
      </c>
      <c r="Q496" s="85" t="str">
        <f t="shared" si="38"/>
        <v/>
      </c>
      <c r="R496" s="85" t="str">
        <f t="shared" si="39"/>
        <v/>
      </c>
    </row>
    <row r="497" spans="3:18" ht="17.45" customHeight="1" x14ac:dyDescent="0.2">
      <c r="C497" s="111"/>
      <c r="D497" s="112"/>
      <c r="E497" s="113"/>
      <c r="F497" s="113"/>
      <c r="G497" s="113"/>
      <c r="H497" s="114"/>
      <c r="I497" s="113"/>
      <c r="J497" s="113"/>
      <c r="K497" s="113"/>
      <c r="L497" s="113"/>
      <c r="M497" s="85" t="str">
        <f t="shared" si="36"/>
        <v/>
      </c>
      <c r="O497" s="85" t="str">
        <f t="shared" si="37"/>
        <v/>
      </c>
      <c r="P497" s="85">
        <f t="shared" si="35"/>
        <v>0</v>
      </c>
      <c r="Q497" s="85" t="str">
        <f t="shared" si="38"/>
        <v/>
      </c>
      <c r="R497" s="85" t="str">
        <f t="shared" si="39"/>
        <v/>
      </c>
    </row>
    <row r="498" spans="3:18" ht="17.45" customHeight="1" x14ac:dyDescent="0.2">
      <c r="C498" s="111"/>
      <c r="D498" s="112"/>
      <c r="E498" s="113"/>
      <c r="F498" s="113"/>
      <c r="G498" s="113"/>
      <c r="H498" s="114"/>
      <c r="I498" s="113"/>
      <c r="J498" s="113"/>
      <c r="K498" s="113"/>
      <c r="L498" s="113"/>
      <c r="M498" s="85" t="str">
        <f t="shared" si="36"/>
        <v/>
      </c>
      <c r="O498" s="85" t="str">
        <f t="shared" si="37"/>
        <v/>
      </c>
      <c r="P498" s="85">
        <f t="shared" si="35"/>
        <v>0</v>
      </c>
      <c r="Q498" s="85" t="str">
        <f t="shared" si="38"/>
        <v/>
      </c>
      <c r="R498" s="85" t="str">
        <f t="shared" si="39"/>
        <v/>
      </c>
    </row>
    <row r="499" spans="3:18" ht="17.45" customHeight="1" x14ac:dyDescent="0.2">
      <c r="C499" s="111"/>
      <c r="D499" s="112"/>
      <c r="E499" s="113"/>
      <c r="F499" s="113"/>
      <c r="G499" s="113"/>
      <c r="H499" s="114"/>
      <c r="I499" s="113"/>
      <c r="J499" s="113"/>
      <c r="K499" s="113"/>
      <c r="L499" s="113"/>
      <c r="M499" s="85" t="str">
        <f t="shared" si="36"/>
        <v/>
      </c>
      <c r="O499" s="85" t="str">
        <f t="shared" si="37"/>
        <v/>
      </c>
      <c r="P499" s="85">
        <f t="shared" si="35"/>
        <v>0</v>
      </c>
      <c r="Q499" s="85" t="str">
        <f t="shared" si="38"/>
        <v/>
      </c>
      <c r="R499" s="85" t="str">
        <f t="shared" si="39"/>
        <v/>
      </c>
    </row>
    <row r="500" spans="3:18" ht="17.45" customHeight="1" x14ac:dyDescent="0.2">
      <c r="C500" s="111"/>
      <c r="D500" s="112"/>
      <c r="E500" s="113"/>
      <c r="F500" s="113"/>
      <c r="G500" s="113"/>
      <c r="H500" s="114"/>
      <c r="I500" s="113"/>
      <c r="J500" s="113"/>
      <c r="K500" s="113"/>
      <c r="L500" s="113"/>
      <c r="M500" s="85" t="str">
        <f t="shared" si="36"/>
        <v/>
      </c>
      <c r="O500" s="85" t="str">
        <f t="shared" si="37"/>
        <v/>
      </c>
      <c r="P500" s="85">
        <f t="shared" si="35"/>
        <v>0</v>
      </c>
      <c r="Q500" s="85" t="str">
        <f t="shared" si="38"/>
        <v/>
      </c>
      <c r="R500" s="85" t="str">
        <f t="shared" si="39"/>
        <v/>
      </c>
    </row>
    <row r="501" spans="3:18" ht="17.45" customHeight="1" x14ac:dyDescent="0.2">
      <c r="C501" s="111"/>
      <c r="D501" s="112"/>
      <c r="E501" s="113"/>
      <c r="F501" s="113"/>
      <c r="G501" s="113"/>
      <c r="H501" s="114"/>
      <c r="I501" s="113"/>
      <c r="J501" s="113"/>
      <c r="K501" s="113"/>
      <c r="L501" s="113"/>
      <c r="M501" s="85" t="str">
        <f t="shared" si="36"/>
        <v/>
      </c>
      <c r="O501" s="85" t="str">
        <f t="shared" si="37"/>
        <v/>
      </c>
      <c r="P501" s="85">
        <f t="shared" si="35"/>
        <v>0</v>
      </c>
      <c r="Q501" s="85" t="str">
        <f t="shared" si="38"/>
        <v/>
      </c>
      <c r="R501" s="85" t="str">
        <f t="shared" si="39"/>
        <v/>
      </c>
    </row>
    <row r="502" spans="3:18" ht="17.45" customHeight="1" x14ac:dyDescent="0.2">
      <c r="C502" s="111"/>
      <c r="D502" s="112"/>
      <c r="E502" s="113"/>
      <c r="F502" s="113"/>
      <c r="G502" s="113"/>
      <c r="H502" s="114"/>
      <c r="I502" s="113"/>
      <c r="J502" s="113"/>
      <c r="K502" s="113"/>
      <c r="L502" s="113"/>
      <c r="M502" s="85" t="str">
        <f t="shared" si="36"/>
        <v/>
      </c>
      <c r="O502" s="85" t="str">
        <f t="shared" si="37"/>
        <v/>
      </c>
      <c r="P502" s="85">
        <f t="shared" si="35"/>
        <v>0</v>
      </c>
      <c r="Q502" s="85" t="str">
        <f t="shared" si="38"/>
        <v/>
      </c>
      <c r="R502" s="85" t="str">
        <f t="shared" si="39"/>
        <v/>
      </c>
    </row>
    <row r="503" spans="3:18" ht="17.45" customHeight="1" x14ac:dyDescent="0.2">
      <c r="C503" s="111"/>
      <c r="D503" s="112"/>
      <c r="E503" s="113"/>
      <c r="F503" s="113"/>
      <c r="G503" s="113"/>
      <c r="H503" s="114"/>
      <c r="I503" s="113"/>
      <c r="J503" s="113"/>
      <c r="K503" s="113"/>
      <c r="L503" s="113"/>
      <c r="M503" s="85" t="str">
        <f t="shared" si="36"/>
        <v/>
      </c>
      <c r="O503" s="85" t="str">
        <f t="shared" si="37"/>
        <v/>
      </c>
      <c r="P503" s="85">
        <f t="shared" si="35"/>
        <v>0</v>
      </c>
      <c r="Q503" s="85" t="str">
        <f t="shared" si="38"/>
        <v/>
      </c>
      <c r="R503" s="85" t="str">
        <f t="shared" si="39"/>
        <v/>
      </c>
    </row>
    <row r="504" spans="3:18" ht="17.45" customHeight="1" x14ac:dyDescent="0.2">
      <c r="C504" s="111"/>
      <c r="D504" s="112"/>
      <c r="E504" s="113"/>
      <c r="F504" s="113"/>
      <c r="G504" s="113"/>
      <c r="H504" s="114"/>
      <c r="I504" s="113"/>
      <c r="J504" s="113"/>
      <c r="K504" s="113"/>
      <c r="L504" s="113"/>
      <c r="M504" s="85" t="str">
        <f t="shared" si="36"/>
        <v/>
      </c>
      <c r="O504" s="85" t="str">
        <f t="shared" si="37"/>
        <v/>
      </c>
      <c r="P504" s="85">
        <f t="shared" si="35"/>
        <v>0</v>
      </c>
      <c r="Q504" s="85" t="str">
        <f t="shared" si="38"/>
        <v/>
      </c>
      <c r="R504" s="85" t="str">
        <f t="shared" si="39"/>
        <v/>
      </c>
    </row>
    <row r="505" spans="3:18" ht="17.45" customHeight="1" x14ac:dyDescent="0.2">
      <c r="C505" s="111"/>
      <c r="D505" s="112"/>
      <c r="E505" s="113"/>
      <c r="F505" s="113"/>
      <c r="G505" s="113"/>
      <c r="H505" s="114"/>
      <c r="I505" s="113"/>
      <c r="J505" s="113"/>
      <c r="K505" s="113"/>
      <c r="L505" s="113"/>
      <c r="M505" s="85" t="str">
        <f t="shared" si="36"/>
        <v/>
      </c>
      <c r="O505" s="85" t="str">
        <f t="shared" si="37"/>
        <v/>
      </c>
      <c r="P505" s="85">
        <f t="shared" si="35"/>
        <v>0</v>
      </c>
      <c r="Q505" s="85" t="str">
        <f t="shared" si="38"/>
        <v/>
      </c>
      <c r="R505" s="85" t="str">
        <f t="shared" si="39"/>
        <v/>
      </c>
    </row>
    <row r="506" spans="3:18" ht="17.45" customHeight="1" x14ac:dyDescent="0.2">
      <c r="C506" s="111"/>
      <c r="D506" s="112"/>
      <c r="E506" s="113"/>
      <c r="F506" s="113"/>
      <c r="G506" s="113"/>
      <c r="H506" s="114"/>
      <c r="I506" s="113"/>
      <c r="J506" s="113"/>
      <c r="K506" s="113"/>
      <c r="L506" s="113"/>
      <c r="M506" s="85" t="str">
        <f t="shared" si="36"/>
        <v/>
      </c>
      <c r="O506" s="85" t="str">
        <f t="shared" si="37"/>
        <v/>
      </c>
      <c r="P506" s="85">
        <f t="shared" si="35"/>
        <v>0</v>
      </c>
      <c r="Q506" s="85" t="str">
        <f t="shared" si="38"/>
        <v/>
      </c>
      <c r="R506" s="85" t="str">
        <f t="shared" si="39"/>
        <v/>
      </c>
    </row>
    <row r="507" spans="3:18" ht="17.45" customHeight="1" x14ac:dyDescent="0.2">
      <c r="C507" s="111"/>
      <c r="D507" s="112"/>
      <c r="E507" s="113"/>
      <c r="F507" s="113"/>
      <c r="G507" s="113"/>
      <c r="H507" s="114"/>
      <c r="I507" s="113"/>
      <c r="J507" s="113"/>
      <c r="K507" s="113"/>
      <c r="L507" s="113"/>
      <c r="M507" s="85" t="str">
        <f t="shared" si="36"/>
        <v/>
      </c>
      <c r="O507" s="85" t="str">
        <f t="shared" si="37"/>
        <v/>
      </c>
      <c r="P507" s="85">
        <f t="shared" si="35"/>
        <v>0</v>
      </c>
      <c r="Q507" s="85" t="str">
        <f t="shared" si="38"/>
        <v/>
      </c>
      <c r="R507" s="85" t="str">
        <f t="shared" si="39"/>
        <v/>
      </c>
    </row>
    <row r="508" spans="3:18" ht="17.45" customHeight="1" x14ac:dyDescent="0.2">
      <c r="C508" s="111"/>
      <c r="D508" s="112"/>
      <c r="E508" s="113"/>
      <c r="F508" s="113"/>
      <c r="G508" s="113"/>
      <c r="H508" s="114"/>
      <c r="I508" s="113"/>
      <c r="J508" s="113"/>
      <c r="K508" s="113"/>
      <c r="L508" s="113"/>
      <c r="M508" s="85" t="str">
        <f t="shared" si="36"/>
        <v/>
      </c>
      <c r="O508" s="85" t="str">
        <f t="shared" si="37"/>
        <v/>
      </c>
      <c r="P508" s="85">
        <f t="shared" si="35"/>
        <v>0</v>
      </c>
      <c r="Q508" s="85" t="str">
        <f t="shared" si="38"/>
        <v/>
      </c>
      <c r="R508" s="85" t="str">
        <f t="shared" si="39"/>
        <v/>
      </c>
    </row>
    <row r="509" spans="3:18" ht="17.45" customHeight="1" x14ac:dyDescent="0.2">
      <c r="C509" s="111"/>
      <c r="D509" s="112"/>
      <c r="E509" s="113"/>
      <c r="F509" s="113"/>
      <c r="G509" s="113"/>
      <c r="H509" s="114"/>
      <c r="I509" s="113"/>
      <c r="J509" s="113"/>
      <c r="K509" s="113"/>
      <c r="L509" s="113"/>
      <c r="M509" s="85" t="str">
        <f t="shared" si="36"/>
        <v/>
      </c>
      <c r="O509" s="85" t="str">
        <f t="shared" si="37"/>
        <v/>
      </c>
      <c r="P509" s="85">
        <f t="shared" si="35"/>
        <v>0</v>
      </c>
      <c r="Q509" s="85" t="str">
        <f t="shared" si="38"/>
        <v/>
      </c>
      <c r="R509" s="85" t="str">
        <f t="shared" si="39"/>
        <v/>
      </c>
    </row>
    <row r="510" spans="3:18" ht="17.45" customHeight="1" x14ac:dyDescent="0.2">
      <c r="C510" s="111"/>
      <c r="D510" s="112"/>
      <c r="E510" s="113"/>
      <c r="F510" s="113"/>
      <c r="G510" s="113"/>
      <c r="H510" s="114"/>
      <c r="I510" s="113"/>
      <c r="J510" s="113"/>
      <c r="K510" s="113"/>
      <c r="L510" s="113"/>
      <c r="M510" s="85" t="str">
        <f t="shared" si="36"/>
        <v/>
      </c>
      <c r="O510" s="85" t="str">
        <f t="shared" si="37"/>
        <v/>
      </c>
      <c r="P510" s="85">
        <f t="shared" si="35"/>
        <v>0</v>
      </c>
      <c r="Q510" s="85" t="str">
        <f t="shared" si="38"/>
        <v/>
      </c>
      <c r="R510" s="85" t="str">
        <f t="shared" si="39"/>
        <v/>
      </c>
    </row>
    <row r="511" spans="3:18" ht="17.45" customHeight="1" x14ac:dyDescent="0.2">
      <c r="C511" s="111"/>
      <c r="D511" s="112"/>
      <c r="E511" s="113"/>
      <c r="F511" s="113"/>
      <c r="G511" s="113"/>
      <c r="H511" s="114"/>
      <c r="I511" s="113"/>
      <c r="J511" s="113"/>
      <c r="K511" s="113"/>
      <c r="L511" s="113"/>
      <c r="M511" s="85" t="str">
        <f t="shared" si="36"/>
        <v/>
      </c>
      <c r="O511" s="85" t="str">
        <f t="shared" si="37"/>
        <v/>
      </c>
      <c r="P511" s="85">
        <f t="shared" si="35"/>
        <v>0</v>
      </c>
      <c r="Q511" s="85" t="str">
        <f t="shared" si="38"/>
        <v/>
      </c>
      <c r="R511" s="85" t="str">
        <f t="shared" si="39"/>
        <v/>
      </c>
    </row>
    <row r="512" spans="3:18" ht="17.45" customHeight="1" x14ac:dyDescent="0.2">
      <c r="C512" s="111"/>
      <c r="D512" s="112"/>
      <c r="E512" s="113"/>
      <c r="F512" s="113"/>
      <c r="G512" s="113"/>
      <c r="H512" s="114"/>
      <c r="I512" s="113"/>
      <c r="J512" s="113"/>
      <c r="K512" s="113"/>
      <c r="L512" s="113"/>
      <c r="M512" s="85" t="str">
        <f t="shared" si="36"/>
        <v/>
      </c>
      <c r="O512" s="85" t="str">
        <f t="shared" si="37"/>
        <v/>
      </c>
      <c r="P512" s="85">
        <f t="shared" si="35"/>
        <v>0</v>
      </c>
      <c r="Q512" s="85" t="str">
        <f t="shared" si="38"/>
        <v/>
      </c>
      <c r="R512" s="85" t="str">
        <f t="shared" si="39"/>
        <v/>
      </c>
    </row>
    <row r="513" spans="3:18" ht="17.45" customHeight="1" x14ac:dyDescent="0.2">
      <c r="C513" s="111"/>
      <c r="D513" s="112"/>
      <c r="E513" s="113"/>
      <c r="F513" s="113"/>
      <c r="G513" s="113"/>
      <c r="H513" s="114"/>
      <c r="I513" s="113"/>
      <c r="J513" s="113"/>
      <c r="K513" s="113"/>
      <c r="L513" s="113"/>
      <c r="M513" s="85" t="str">
        <f t="shared" si="36"/>
        <v/>
      </c>
      <c r="N513" s="26"/>
      <c r="O513" s="85" t="str">
        <f t="shared" si="37"/>
        <v/>
      </c>
      <c r="P513" s="85">
        <f t="shared" si="35"/>
        <v>0</v>
      </c>
      <c r="Q513" s="85" t="str">
        <f t="shared" si="38"/>
        <v/>
      </c>
      <c r="R513" s="85" t="str">
        <f t="shared" si="39"/>
        <v/>
      </c>
    </row>
  </sheetData>
  <sheetProtection algorithmName="SHA-512" hashValue="0tJjIyFWMANIKjfX5OOSQH3VSKDAdFfskvtCLKLU80GXn3StWZ+4D1MBNMpI+UehftsxkPmmURAtLP8BlRLY8w==" saltValue="AXV73OTXws+W60YVVlBKlw==" spinCount="100000" sheet="1" objects="1" scenarios="1" formatColumns="0" formatRows="0" autoFilter="0"/>
  <autoFilter ref="L14:M14" xr:uid="{00000000-0009-0000-0000-00000B000000}"/>
  <mergeCells count="20">
    <mergeCell ref="A1:A4"/>
    <mergeCell ref="A5:A6"/>
    <mergeCell ref="L6:L7"/>
    <mergeCell ref="J6:J7"/>
    <mergeCell ref="K1:M1"/>
    <mergeCell ref="K4:M4"/>
    <mergeCell ref="G6:G7"/>
    <mergeCell ref="I6:I7"/>
    <mergeCell ref="E6:E7"/>
    <mergeCell ref="F6:F7"/>
    <mergeCell ref="H6:H7"/>
    <mergeCell ref="M6:M7"/>
    <mergeCell ref="K6:K7"/>
    <mergeCell ref="A12:A13"/>
    <mergeCell ref="O6:O7"/>
    <mergeCell ref="P6:P7"/>
    <mergeCell ref="Q6:Q7"/>
    <mergeCell ref="R6:R7"/>
    <mergeCell ref="C6:C7"/>
    <mergeCell ref="D6:D7"/>
  </mergeCells>
  <phoneticPr fontId="0" type="noConversion"/>
  <hyperlinks>
    <hyperlink ref="A7" location="DATOS!A1" display="Datos de la Empresa" xr:uid="{00000000-0004-0000-0B00-000000000000}"/>
    <hyperlink ref="A8" location="'INGRESOS Y EGRESOS'!A1" display="Ingresos y Egresos" xr:uid="{00000000-0004-0000-0B00-000001000000}"/>
    <hyperlink ref="A9" location="IMPUESTOS!A1" display="Impuestos" xr:uid="{00000000-0004-0000-0B00-000002000000}"/>
    <hyperlink ref="A10" location="TARIFAS!A1" display="Tablas y Tarifas de ISR" xr:uid="{00000000-0004-0000-0B00-000003000000}"/>
    <hyperlink ref="A5:A6" location="MENU!A1" display="M e n ú" xr:uid="{00000000-0004-0000-0B00-000004000000}"/>
    <hyperlink ref="A11" location="COEFICIENTE!A1" display="Coeficiente de Utilidad" xr:uid="{00000000-0004-0000-0B00-000005000000}"/>
    <hyperlink ref="A12:A13" location="CONTACTO!A1" display="CONTACTO" xr:uid="{00000000-0004-0000-0B00-000006000000}"/>
  </hyperlinks>
  <printOptions horizontalCentered="1"/>
  <pageMargins left="0.39370078740157483" right="0.39370078740157483" top="0.78740157480314965" bottom="0.78740157480314965" header="0" footer="0"/>
  <pageSetup scale="80" orientation="landscape" blackAndWhite="1" horizontalDpi="300" verticalDpi="300" r:id="rId1"/>
  <headerFooter alignWithMargins="0">
    <oddHeader>Página &amp;P de &amp;N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775" yWindow="501" count="1">
        <x14:dataValidation type="list" allowBlank="1" showErrorMessage="1" promptTitle="% Decreto 10/IX/2014 y % de Ley" prompt="IVA PUBLICO EN GENERAL_x000a_     8%  Mineria_x000a_     6%  Manufacturas y/o construcción_x000a_     2%  Comercio (incluye arrendamiento de bienes muebles)_x000a_     8%  Prestación de servicios_x000a_0%  Alimentos y/o medicinas_x000a_ IVA CLIENTES INDIVIDUALES:_x000a_0%_x000a_16%" xr:uid="{00000000-0002-0000-0B00-000000000000}">
          <x14:formula1>
            <xm:f>LISTA!$B$15:$B$21</xm:f>
          </x14:formula1>
          <xm:sqref>H15:H513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513"/>
  <sheetViews>
    <sheetView zoomScaleNormal="100" workbookViewId="0">
      <pane xSplit="1" ySplit="7" topLeftCell="B8" activePane="bottomRight" state="frozen"/>
      <selection sqref="A1:A4"/>
      <selection pane="topRight" sqref="A1:A4"/>
      <selection pane="bottomLeft" sqref="A1:A4"/>
      <selection pane="bottomRight" sqref="A1:A4"/>
    </sheetView>
  </sheetViews>
  <sheetFormatPr baseColWidth="10" defaultColWidth="11.42578125" defaultRowHeight="17.45" customHeight="1" x14ac:dyDescent="0.2"/>
  <cols>
    <col min="1" max="1" width="21.7109375" style="63" customWidth="1"/>
    <col min="2" max="2" width="1.7109375" style="37" customWidth="1"/>
    <col min="3" max="3" width="10.7109375" style="12" customWidth="1"/>
    <col min="4" max="4" width="8.7109375" style="12" customWidth="1"/>
    <col min="5" max="5" width="25.7109375" style="12" customWidth="1"/>
    <col min="6" max="6" width="15.28515625" style="12" customWidth="1"/>
    <col min="7" max="7" width="12.28515625" style="12" customWidth="1"/>
    <col min="8" max="8" width="4.7109375" style="12" customWidth="1"/>
    <col min="9" max="13" width="12.28515625" style="12" customWidth="1"/>
    <col min="14" max="14" width="0.85546875" style="12" customWidth="1"/>
    <col min="15" max="16" width="11.7109375" style="12" customWidth="1"/>
    <col min="17" max="17" width="11.7109375" style="12" hidden="1" customWidth="1"/>
    <col min="18" max="18" width="11.7109375" style="12" customWidth="1"/>
    <col min="19" max="16384" width="11.42578125" style="12"/>
  </cols>
  <sheetData>
    <row r="1" spans="1:18" ht="17.45" customHeight="1" x14ac:dyDescent="0.3">
      <c r="A1" s="138" t="s">
        <v>109</v>
      </c>
      <c r="C1" s="130" t="str">
        <f>IF(DATOS!H19=DATOS!I1,DATOS!$E$6&amp;" "&amp;DATOS!$I$6&amp;" "&amp;DATOS!$M$6, "N o m b r e")</f>
        <v>N o m b r e</v>
      </c>
      <c r="D1" s="128"/>
      <c r="E1" s="128"/>
      <c r="G1" s="34"/>
      <c r="H1" s="18"/>
      <c r="I1" s="18"/>
      <c r="J1" s="18"/>
      <c r="K1" s="174" t="s">
        <v>38</v>
      </c>
      <c r="L1" s="174"/>
      <c r="M1" s="174"/>
      <c r="N1" s="32"/>
      <c r="O1" s="27"/>
      <c r="P1" s="27"/>
      <c r="Q1" s="27"/>
      <c r="R1" s="27"/>
    </row>
    <row r="2" spans="1:18" ht="17.45" customHeight="1" x14ac:dyDescent="0.3">
      <c r="A2" s="138"/>
      <c r="C2" s="131" t="str">
        <f>IF(DATOS!H19=DATOS!I1,DATOS!$E$8,"R.F.C.:                                                 -- DEMO PENDIENTE DE ACTIVAR -")</f>
        <v>R.F.C.:                                                 -- DEMO PENDIENTE DE ACTIVAR -</v>
      </c>
      <c r="D2" s="128"/>
      <c r="E2" s="12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17.45" customHeight="1" x14ac:dyDescent="0.2">
      <c r="A3" s="138"/>
      <c r="C3" s="19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17.45" customHeight="1" x14ac:dyDescent="0.3">
      <c r="A4" s="139"/>
      <c r="C4" s="130" t="s">
        <v>4</v>
      </c>
      <c r="G4" s="18"/>
      <c r="H4" s="18"/>
      <c r="I4" s="18"/>
      <c r="J4" s="18"/>
      <c r="K4" s="175" t="str">
        <f>"MAYO - JUNIO "&amp;DATOS!$E$10</f>
        <v>MAYO - JUNIO 2019</v>
      </c>
      <c r="L4" s="175"/>
      <c r="M4" s="175"/>
      <c r="N4" s="40"/>
      <c r="O4" s="28"/>
      <c r="P4" s="28"/>
      <c r="Q4" s="28"/>
      <c r="R4" s="28"/>
    </row>
    <row r="5" spans="1:18" ht="17.45" customHeight="1" x14ac:dyDescent="0.4">
      <c r="A5" s="136" t="s">
        <v>217</v>
      </c>
      <c r="C5" s="1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17.45" customHeight="1" x14ac:dyDescent="0.2">
      <c r="A6" s="136"/>
      <c r="C6" s="172" t="s">
        <v>1</v>
      </c>
      <c r="D6" s="173" t="s">
        <v>65</v>
      </c>
      <c r="E6" s="173" t="s">
        <v>48</v>
      </c>
      <c r="F6" s="173" t="s">
        <v>20</v>
      </c>
      <c r="G6" s="170" t="s">
        <v>81</v>
      </c>
      <c r="H6" s="170" t="s">
        <v>53</v>
      </c>
      <c r="I6" s="170" t="s">
        <v>2</v>
      </c>
      <c r="J6" s="170" t="s">
        <v>80</v>
      </c>
      <c r="K6" s="170" t="s">
        <v>62</v>
      </c>
      <c r="L6" s="170" t="s">
        <v>63</v>
      </c>
      <c r="M6" s="170" t="s">
        <v>3</v>
      </c>
      <c r="N6" s="18"/>
      <c r="O6" s="170" t="s">
        <v>82</v>
      </c>
      <c r="P6" s="170" t="s">
        <v>83</v>
      </c>
      <c r="Q6" s="170"/>
      <c r="R6" s="170" t="s">
        <v>84</v>
      </c>
    </row>
    <row r="7" spans="1:18" ht="17.45" customHeight="1" x14ac:dyDescent="0.2">
      <c r="A7" s="59" t="s">
        <v>67</v>
      </c>
      <c r="C7" s="172"/>
      <c r="D7" s="173"/>
      <c r="E7" s="173"/>
      <c r="F7" s="173"/>
      <c r="G7" s="170"/>
      <c r="H7" s="170"/>
      <c r="I7" s="170"/>
      <c r="J7" s="171"/>
      <c r="K7" s="170"/>
      <c r="L7" s="170"/>
      <c r="M7" s="170"/>
      <c r="N7" s="18"/>
      <c r="O7" s="171"/>
      <c r="P7" s="171"/>
      <c r="Q7" s="171"/>
      <c r="R7" s="171"/>
    </row>
    <row r="8" spans="1:18" ht="17.45" customHeight="1" x14ac:dyDescent="0.2">
      <c r="A8" s="59" t="s">
        <v>69</v>
      </c>
      <c r="C8" s="88" t="s">
        <v>61</v>
      </c>
      <c r="D8" s="89"/>
      <c r="E8" s="89"/>
      <c r="F8" s="89"/>
      <c r="G8" s="90"/>
      <c r="H8" s="90"/>
      <c r="I8" s="90"/>
      <c r="J8" s="90"/>
      <c r="K8" s="91"/>
      <c r="L8" s="91"/>
      <c r="M8" s="90"/>
      <c r="N8" s="29"/>
      <c r="O8" s="96"/>
      <c r="P8" s="96"/>
      <c r="Q8" s="96"/>
      <c r="R8" s="96"/>
    </row>
    <row r="9" spans="1:18" ht="17.45" customHeight="1" x14ac:dyDescent="0.2">
      <c r="A9" s="59" t="s">
        <v>60</v>
      </c>
      <c r="C9" s="88"/>
      <c r="D9" s="89"/>
      <c r="E9" s="92" t="s">
        <v>116</v>
      </c>
      <c r="F9" s="89"/>
      <c r="G9" s="93">
        <f>SUM(G15:G513)</f>
        <v>0</v>
      </c>
      <c r="H9" s="93"/>
      <c r="I9" s="93">
        <f>SUM(I15:I513)</f>
        <v>0</v>
      </c>
      <c r="J9" s="93">
        <f>SUM(J15:J513)</f>
        <v>0</v>
      </c>
      <c r="K9" s="93">
        <f>SUM(K15:K513)</f>
        <v>0</v>
      </c>
      <c r="L9" s="93">
        <f>SUM(L15:L513)</f>
        <v>0</v>
      </c>
      <c r="M9" s="93">
        <f>G9+I9+J9-K9-L9</f>
        <v>0</v>
      </c>
      <c r="N9" s="26"/>
      <c r="O9" s="93">
        <f>SUM(O15:O513)</f>
        <v>0</v>
      </c>
      <c r="P9" s="93">
        <f>SUM(P15:P513)</f>
        <v>0</v>
      </c>
      <c r="Q9" s="93">
        <f>SUM(Q15:Q513)</f>
        <v>0</v>
      </c>
      <c r="R9" s="93">
        <f>SUM(R15:R513)</f>
        <v>0</v>
      </c>
    </row>
    <row r="10" spans="1:18" ht="17.45" customHeight="1" x14ac:dyDescent="0.2">
      <c r="A10" s="59" t="s">
        <v>68</v>
      </c>
      <c r="C10" s="88"/>
      <c r="D10" s="94" t="s">
        <v>134</v>
      </c>
      <c r="E10" s="94"/>
      <c r="F10" s="94"/>
      <c r="G10" s="95">
        <f>IF(DATOS!$H$19=DATOS!$I$1,SUM(G9:G9),0)</f>
        <v>0</v>
      </c>
      <c r="H10" s="95"/>
      <c r="I10" s="95">
        <f>IF(DATOS!$H$19=DATOS!$I$1,SUM(I9:I9),0)</f>
        <v>0</v>
      </c>
      <c r="J10" s="95">
        <f>IF(DATOS!$H$19=DATOS!$I$1,SUM(J9:J9),0)</f>
        <v>0</v>
      </c>
      <c r="K10" s="95">
        <f>IF(DATOS!$H$19=DATOS!$I$1,SUM(K9:K9),0)</f>
        <v>0</v>
      </c>
      <c r="L10" s="95">
        <f>IF(DATOS!$H$19=DATOS!$I$1,SUM(L9:L9),0)</f>
        <v>0</v>
      </c>
      <c r="M10" s="95">
        <f>IF(DATOS!$H$19=DATOS!$I$1,SUM(M9:M9),0)</f>
        <v>0</v>
      </c>
      <c r="N10" s="26"/>
      <c r="O10" s="95">
        <f>IF(DATOS!$H$19=DATOS!$I$1,SUM(O9:O9),0)</f>
        <v>0</v>
      </c>
      <c r="P10" s="95">
        <f>IF(DATOS!$H$19=DATOS!$I$1,SUM(P9:P9),0)</f>
        <v>0</v>
      </c>
      <c r="Q10" s="95">
        <f>IF(DATOS!$H$19=DATOS!$I$1,SUM(Q9:Q9),0)</f>
        <v>0</v>
      </c>
      <c r="R10" s="95">
        <f>IF(DATOS!$H$19=DATOS!$I$1,SUM(R9:R9),0)</f>
        <v>0</v>
      </c>
    </row>
    <row r="11" spans="1:18" ht="17.45" customHeight="1" x14ac:dyDescent="0.2">
      <c r="A11" s="59" t="s">
        <v>177</v>
      </c>
      <c r="C11" s="88"/>
      <c r="D11" s="96"/>
      <c r="E11" s="92" t="s">
        <v>117</v>
      </c>
      <c r="F11" s="96"/>
      <c r="G11" s="93">
        <f>'EG-MAR ABR'!G11+'EG-MAY JUN'!G9</f>
        <v>0</v>
      </c>
      <c r="H11" s="93"/>
      <c r="I11" s="93">
        <f>'EG-MAR ABR'!I11+'EG-MAY JUN'!I9</f>
        <v>0</v>
      </c>
      <c r="J11" s="93">
        <f>'EG-MAR ABR'!J11+'EG-MAY JUN'!J9</f>
        <v>0</v>
      </c>
      <c r="K11" s="93">
        <f>'EG-MAR ABR'!K11+'EG-MAY JUN'!K9</f>
        <v>0</v>
      </c>
      <c r="L11" s="93">
        <f>'EG-MAR ABR'!L11+'EG-MAY JUN'!L9</f>
        <v>0</v>
      </c>
      <c r="M11" s="93">
        <f>G11+I11+J11-K11-L11</f>
        <v>0</v>
      </c>
      <c r="N11" s="26"/>
      <c r="O11" s="93">
        <f>'EG-MAR ABR'!O11+'EG-MAY JUN'!O9</f>
        <v>0</v>
      </c>
      <c r="P11" s="93">
        <f>'EG-MAR ABR'!P11+'EG-MAY JUN'!P9</f>
        <v>0</v>
      </c>
      <c r="Q11" s="93">
        <f>'EG-MAR ABR'!Q11+'EG-MAY JUN'!Q9</f>
        <v>0</v>
      </c>
      <c r="R11" s="93">
        <f>'EG-MAR ABR'!R11+'EG-MAY JUN'!R9</f>
        <v>0</v>
      </c>
    </row>
    <row r="12" spans="1:18" ht="17.45" customHeight="1" thickBot="1" x14ac:dyDescent="0.25">
      <c r="A12" s="136" t="s">
        <v>216</v>
      </c>
      <c r="C12" s="97"/>
      <c r="D12" s="94" t="s">
        <v>86</v>
      </c>
      <c r="E12" s="94"/>
      <c r="F12" s="94"/>
      <c r="G12" s="98">
        <f>SUM(G11:G11)</f>
        <v>0</v>
      </c>
      <c r="H12" s="98"/>
      <c r="I12" s="98">
        <f>SUM(I11:I11)</f>
        <v>0</v>
      </c>
      <c r="J12" s="98">
        <f>SUM(J11:J11)</f>
        <v>0</v>
      </c>
      <c r="K12" s="98">
        <f>SUM(K11:K11)</f>
        <v>0</v>
      </c>
      <c r="L12" s="98">
        <f>SUM(L11:L11)</f>
        <v>0</v>
      </c>
      <c r="M12" s="98">
        <f>SUM(M11:M11)</f>
        <v>0</v>
      </c>
      <c r="N12" s="26"/>
      <c r="O12" s="98">
        <f>SUM(O11:O11)</f>
        <v>0</v>
      </c>
      <c r="P12" s="98">
        <f>SUM(P11:P11)</f>
        <v>0</v>
      </c>
      <c r="Q12" s="98">
        <f>SUM(Q11:Q11)</f>
        <v>0</v>
      </c>
      <c r="R12" s="98">
        <f>SUM(R11:R11)</f>
        <v>0</v>
      </c>
    </row>
    <row r="13" spans="1:18" ht="17.45" customHeight="1" thickTop="1" x14ac:dyDescent="0.2">
      <c r="A13" s="136"/>
      <c r="C13" s="97"/>
      <c r="D13" s="89"/>
      <c r="E13" s="89"/>
      <c r="F13" s="89"/>
      <c r="G13" s="90"/>
      <c r="H13" s="90"/>
      <c r="I13" s="90"/>
      <c r="J13" s="90"/>
      <c r="K13" s="91"/>
      <c r="L13" s="91"/>
      <c r="M13" s="90"/>
      <c r="N13" s="29"/>
      <c r="O13" s="96"/>
      <c r="P13" s="96"/>
      <c r="Q13" s="96"/>
      <c r="R13" s="96"/>
    </row>
    <row r="14" spans="1:18" ht="17.45" customHeight="1" x14ac:dyDescent="0.2">
      <c r="C14" s="77" t="s">
        <v>221</v>
      </c>
      <c r="D14" s="78"/>
      <c r="E14" s="78"/>
      <c r="F14" s="78"/>
      <c r="G14" s="79"/>
      <c r="H14" s="79"/>
      <c r="I14" s="80"/>
      <c r="J14" s="80"/>
      <c r="K14" s="79"/>
      <c r="L14" s="79"/>
      <c r="M14" s="80"/>
      <c r="N14" s="33"/>
      <c r="O14" s="79"/>
      <c r="P14" s="79"/>
      <c r="Q14" s="79"/>
      <c r="R14" s="79"/>
    </row>
    <row r="15" spans="1:18" ht="17.45" customHeight="1" x14ac:dyDescent="0.2">
      <c r="A15" s="60"/>
      <c r="C15" s="115"/>
      <c r="D15" s="112"/>
      <c r="E15" s="113"/>
      <c r="F15" s="113"/>
      <c r="G15" s="113"/>
      <c r="H15" s="114"/>
      <c r="I15" s="113"/>
      <c r="J15" s="113"/>
      <c r="K15" s="113"/>
      <c r="L15" s="113"/>
      <c r="M15" s="85" t="str">
        <f>IF(G15&amp;I15&amp;J15&amp;K15&amp;L15="","",G15+I15+J15-K15-L15)</f>
        <v/>
      </c>
      <c r="N15" s="18"/>
      <c r="O15" s="85" t="str">
        <f t="shared" ref="O15:O78" si="0">IF($H15="E",G15,"")</f>
        <v/>
      </c>
      <c r="P15" s="85">
        <f>IF($H15=0%,G15,"")</f>
        <v>0</v>
      </c>
      <c r="Q15" s="85" t="str">
        <f>IF(OR($H15=2%,$H15=6%,$H15=8%),$I15/$H15,"")</f>
        <v/>
      </c>
      <c r="R15" s="85" t="str">
        <f>IF(OR($H15=15%,$H15=16%),$I15/$H15,"")</f>
        <v/>
      </c>
    </row>
    <row r="16" spans="1:18" ht="17.45" customHeight="1" x14ac:dyDescent="0.2">
      <c r="A16" s="60"/>
      <c r="C16" s="115"/>
      <c r="D16" s="112"/>
      <c r="E16" s="113"/>
      <c r="F16" s="113"/>
      <c r="G16" s="113"/>
      <c r="H16" s="114"/>
      <c r="I16" s="113"/>
      <c r="J16" s="113"/>
      <c r="K16" s="113"/>
      <c r="L16" s="113"/>
      <c r="M16" s="85" t="str">
        <f t="shared" ref="M16:M78" si="1">IF(G16&amp;I16&amp;J16&amp;K16&amp;L16="","",G16+I16+J16-K16-L16)</f>
        <v/>
      </c>
      <c r="N16" s="18"/>
      <c r="O16" s="85" t="str">
        <f t="shared" si="0"/>
        <v/>
      </c>
      <c r="P16" s="85">
        <f t="shared" ref="P16:P79" si="2">IF($H16=0%,G16,"")</f>
        <v>0</v>
      </c>
      <c r="Q16" s="85" t="str">
        <f t="shared" ref="Q16:Q79" si="3">IF(OR($H16=2%,$H16=6%,$H16=8%),$I16/$H16,"")</f>
        <v/>
      </c>
      <c r="R16" s="85" t="str">
        <f t="shared" ref="R16:R79" si="4">IF(OR($H16=15%,$H16=16%),$I16/$H16,"")</f>
        <v/>
      </c>
    </row>
    <row r="17" spans="1:18" ht="17.45" customHeight="1" x14ac:dyDescent="0.2">
      <c r="A17" s="60"/>
      <c r="C17" s="115"/>
      <c r="D17" s="112"/>
      <c r="E17" s="113"/>
      <c r="F17" s="113"/>
      <c r="G17" s="113"/>
      <c r="H17" s="114"/>
      <c r="I17" s="113"/>
      <c r="J17" s="113"/>
      <c r="K17" s="113"/>
      <c r="L17" s="113"/>
      <c r="M17" s="85" t="str">
        <f t="shared" si="1"/>
        <v/>
      </c>
      <c r="N17" s="18"/>
      <c r="O17" s="85" t="str">
        <f t="shared" si="0"/>
        <v/>
      </c>
      <c r="P17" s="85">
        <f t="shared" si="2"/>
        <v>0</v>
      </c>
      <c r="Q17" s="85" t="str">
        <f t="shared" si="3"/>
        <v/>
      </c>
      <c r="R17" s="85" t="str">
        <f t="shared" si="4"/>
        <v/>
      </c>
    </row>
    <row r="18" spans="1:18" ht="17.45" customHeight="1" x14ac:dyDescent="0.2">
      <c r="A18" s="60"/>
      <c r="C18" s="115"/>
      <c r="D18" s="112"/>
      <c r="E18" s="113"/>
      <c r="F18" s="113"/>
      <c r="G18" s="113"/>
      <c r="H18" s="114"/>
      <c r="I18" s="113"/>
      <c r="J18" s="113"/>
      <c r="K18" s="113"/>
      <c r="L18" s="113"/>
      <c r="M18" s="85" t="str">
        <f t="shared" si="1"/>
        <v/>
      </c>
      <c r="N18" s="18"/>
      <c r="O18" s="85" t="str">
        <f t="shared" si="0"/>
        <v/>
      </c>
      <c r="P18" s="85">
        <f t="shared" si="2"/>
        <v>0</v>
      </c>
      <c r="Q18" s="85" t="str">
        <f t="shared" si="3"/>
        <v/>
      </c>
      <c r="R18" s="85" t="str">
        <f t="shared" si="4"/>
        <v/>
      </c>
    </row>
    <row r="19" spans="1:18" ht="17.45" customHeight="1" x14ac:dyDescent="0.2">
      <c r="A19" s="60"/>
      <c r="C19" s="115"/>
      <c r="D19" s="112"/>
      <c r="E19" s="113"/>
      <c r="F19" s="113"/>
      <c r="G19" s="113"/>
      <c r="H19" s="114"/>
      <c r="I19" s="113"/>
      <c r="J19" s="113"/>
      <c r="K19" s="113"/>
      <c r="L19" s="113"/>
      <c r="M19" s="85" t="str">
        <f t="shared" si="1"/>
        <v/>
      </c>
      <c r="N19" s="18"/>
      <c r="O19" s="85" t="str">
        <f t="shared" si="0"/>
        <v/>
      </c>
      <c r="P19" s="85">
        <f t="shared" si="2"/>
        <v>0</v>
      </c>
      <c r="Q19" s="85" t="str">
        <f t="shared" si="3"/>
        <v/>
      </c>
      <c r="R19" s="85" t="str">
        <f t="shared" si="4"/>
        <v/>
      </c>
    </row>
    <row r="20" spans="1:18" ht="17.45" customHeight="1" x14ac:dyDescent="0.2">
      <c r="A20" s="61"/>
      <c r="C20" s="115"/>
      <c r="D20" s="112"/>
      <c r="E20" s="113"/>
      <c r="F20" s="113"/>
      <c r="G20" s="113"/>
      <c r="H20" s="114"/>
      <c r="I20" s="113"/>
      <c r="J20" s="113"/>
      <c r="K20" s="113"/>
      <c r="L20" s="113"/>
      <c r="M20" s="85" t="str">
        <f t="shared" si="1"/>
        <v/>
      </c>
      <c r="N20" s="18"/>
      <c r="O20" s="85" t="str">
        <f t="shared" si="0"/>
        <v/>
      </c>
      <c r="P20" s="85">
        <f t="shared" si="2"/>
        <v>0</v>
      </c>
      <c r="Q20" s="85" t="str">
        <f t="shared" si="3"/>
        <v/>
      </c>
      <c r="R20" s="85" t="str">
        <f t="shared" si="4"/>
        <v/>
      </c>
    </row>
    <row r="21" spans="1:18" ht="17.45" customHeight="1" x14ac:dyDescent="0.2">
      <c r="A21" s="61"/>
      <c r="C21" s="115"/>
      <c r="D21" s="112"/>
      <c r="E21" s="113"/>
      <c r="F21" s="113"/>
      <c r="G21" s="113"/>
      <c r="H21" s="114"/>
      <c r="I21" s="113"/>
      <c r="J21" s="113"/>
      <c r="K21" s="113"/>
      <c r="L21" s="113"/>
      <c r="M21" s="85" t="str">
        <f t="shared" si="1"/>
        <v/>
      </c>
      <c r="N21" s="18"/>
      <c r="O21" s="85" t="str">
        <f t="shared" si="0"/>
        <v/>
      </c>
      <c r="P21" s="85">
        <f t="shared" si="2"/>
        <v>0</v>
      </c>
      <c r="Q21" s="85" t="str">
        <f t="shared" si="3"/>
        <v/>
      </c>
      <c r="R21" s="85" t="str">
        <f t="shared" si="4"/>
        <v/>
      </c>
    </row>
    <row r="22" spans="1:18" ht="17.45" customHeight="1" x14ac:dyDescent="0.2">
      <c r="A22" s="61"/>
      <c r="C22" s="115"/>
      <c r="D22" s="112"/>
      <c r="E22" s="113"/>
      <c r="F22" s="113"/>
      <c r="G22" s="113"/>
      <c r="H22" s="114"/>
      <c r="I22" s="113"/>
      <c r="J22" s="113"/>
      <c r="K22" s="113"/>
      <c r="L22" s="113"/>
      <c r="M22" s="85" t="str">
        <f t="shared" si="1"/>
        <v/>
      </c>
      <c r="N22" s="18"/>
      <c r="O22" s="85" t="str">
        <f t="shared" si="0"/>
        <v/>
      </c>
      <c r="P22" s="85">
        <f t="shared" si="2"/>
        <v>0</v>
      </c>
      <c r="Q22" s="85" t="str">
        <f t="shared" si="3"/>
        <v/>
      </c>
      <c r="R22" s="85" t="str">
        <f t="shared" si="4"/>
        <v/>
      </c>
    </row>
    <row r="23" spans="1:18" ht="17.45" customHeight="1" x14ac:dyDescent="0.2">
      <c r="A23" s="61"/>
      <c r="C23" s="115"/>
      <c r="D23" s="112"/>
      <c r="E23" s="113"/>
      <c r="F23" s="113"/>
      <c r="G23" s="113"/>
      <c r="H23" s="114"/>
      <c r="I23" s="113"/>
      <c r="J23" s="113"/>
      <c r="K23" s="113"/>
      <c r="L23" s="113"/>
      <c r="M23" s="85" t="str">
        <f t="shared" si="1"/>
        <v/>
      </c>
      <c r="N23" s="18"/>
      <c r="O23" s="85" t="str">
        <f t="shared" si="0"/>
        <v/>
      </c>
      <c r="P23" s="85">
        <f t="shared" si="2"/>
        <v>0</v>
      </c>
      <c r="Q23" s="85" t="str">
        <f t="shared" si="3"/>
        <v/>
      </c>
      <c r="R23" s="85" t="str">
        <f t="shared" si="4"/>
        <v/>
      </c>
    </row>
    <row r="24" spans="1:18" ht="17.45" customHeight="1" x14ac:dyDescent="0.2">
      <c r="A24" s="61"/>
      <c r="C24" s="115"/>
      <c r="D24" s="112"/>
      <c r="E24" s="113"/>
      <c r="F24" s="113"/>
      <c r="G24" s="113"/>
      <c r="H24" s="114"/>
      <c r="I24" s="113"/>
      <c r="J24" s="113"/>
      <c r="K24" s="113"/>
      <c r="L24" s="113"/>
      <c r="M24" s="85" t="str">
        <f t="shared" si="1"/>
        <v/>
      </c>
      <c r="N24" s="18"/>
      <c r="O24" s="85" t="str">
        <f t="shared" si="0"/>
        <v/>
      </c>
      <c r="P24" s="85">
        <f t="shared" si="2"/>
        <v>0</v>
      </c>
      <c r="Q24" s="85" t="str">
        <f t="shared" si="3"/>
        <v/>
      </c>
      <c r="R24" s="85" t="str">
        <f t="shared" si="4"/>
        <v/>
      </c>
    </row>
    <row r="25" spans="1:18" ht="17.45" customHeight="1" x14ac:dyDescent="0.2">
      <c r="A25" s="61"/>
      <c r="C25" s="115"/>
      <c r="D25" s="112"/>
      <c r="E25" s="113"/>
      <c r="F25" s="113"/>
      <c r="G25" s="113"/>
      <c r="H25" s="114"/>
      <c r="I25" s="113"/>
      <c r="J25" s="113"/>
      <c r="K25" s="113"/>
      <c r="L25" s="113"/>
      <c r="M25" s="85" t="str">
        <f t="shared" si="1"/>
        <v/>
      </c>
      <c r="N25" s="18"/>
      <c r="O25" s="85" t="str">
        <f t="shared" si="0"/>
        <v/>
      </c>
      <c r="P25" s="85">
        <f t="shared" si="2"/>
        <v>0</v>
      </c>
      <c r="Q25" s="85" t="str">
        <f t="shared" si="3"/>
        <v/>
      </c>
      <c r="R25" s="85" t="str">
        <f t="shared" si="4"/>
        <v/>
      </c>
    </row>
    <row r="26" spans="1:18" ht="17.45" customHeight="1" x14ac:dyDescent="0.2">
      <c r="A26" s="61"/>
      <c r="C26" s="115"/>
      <c r="D26" s="112"/>
      <c r="E26" s="113"/>
      <c r="F26" s="113"/>
      <c r="G26" s="113"/>
      <c r="H26" s="114"/>
      <c r="I26" s="113"/>
      <c r="J26" s="113"/>
      <c r="K26" s="113"/>
      <c r="L26" s="113"/>
      <c r="M26" s="85" t="str">
        <f t="shared" si="1"/>
        <v/>
      </c>
      <c r="N26" s="18"/>
      <c r="O26" s="85" t="str">
        <f t="shared" si="0"/>
        <v/>
      </c>
      <c r="P26" s="85">
        <f t="shared" si="2"/>
        <v>0</v>
      </c>
      <c r="Q26" s="85" t="str">
        <f t="shared" si="3"/>
        <v/>
      </c>
      <c r="R26" s="85" t="str">
        <f t="shared" si="4"/>
        <v/>
      </c>
    </row>
    <row r="27" spans="1:18" ht="17.45" customHeight="1" x14ac:dyDescent="0.2">
      <c r="A27" s="61"/>
      <c r="C27" s="115"/>
      <c r="D27" s="112"/>
      <c r="E27" s="113"/>
      <c r="F27" s="113"/>
      <c r="G27" s="113"/>
      <c r="H27" s="114"/>
      <c r="I27" s="113"/>
      <c r="J27" s="113"/>
      <c r="K27" s="113"/>
      <c r="L27" s="113"/>
      <c r="M27" s="85" t="str">
        <f t="shared" si="1"/>
        <v/>
      </c>
      <c r="N27" s="18"/>
      <c r="O27" s="85" t="str">
        <f t="shared" si="0"/>
        <v/>
      </c>
      <c r="P27" s="85">
        <f t="shared" si="2"/>
        <v>0</v>
      </c>
      <c r="Q27" s="85" t="str">
        <f t="shared" si="3"/>
        <v/>
      </c>
      <c r="R27" s="85" t="str">
        <f t="shared" si="4"/>
        <v/>
      </c>
    </row>
    <row r="28" spans="1:18" ht="17.45" customHeight="1" x14ac:dyDescent="0.2">
      <c r="A28" s="62"/>
      <c r="C28" s="115"/>
      <c r="D28" s="112"/>
      <c r="E28" s="113"/>
      <c r="F28" s="113"/>
      <c r="G28" s="113"/>
      <c r="H28" s="114"/>
      <c r="I28" s="113"/>
      <c r="J28" s="113"/>
      <c r="K28" s="113"/>
      <c r="L28" s="113"/>
      <c r="M28" s="85" t="str">
        <f t="shared" si="1"/>
        <v/>
      </c>
      <c r="N28" s="18"/>
      <c r="O28" s="85" t="str">
        <f t="shared" si="0"/>
        <v/>
      </c>
      <c r="P28" s="85">
        <f t="shared" si="2"/>
        <v>0</v>
      </c>
      <c r="Q28" s="85" t="str">
        <f t="shared" si="3"/>
        <v/>
      </c>
      <c r="R28" s="85" t="str">
        <f t="shared" si="4"/>
        <v/>
      </c>
    </row>
    <row r="29" spans="1:18" ht="17.45" customHeight="1" x14ac:dyDescent="0.2">
      <c r="A29" s="62"/>
      <c r="C29" s="115"/>
      <c r="D29" s="112"/>
      <c r="E29" s="113"/>
      <c r="F29" s="113"/>
      <c r="G29" s="113"/>
      <c r="H29" s="114"/>
      <c r="I29" s="113"/>
      <c r="J29" s="113"/>
      <c r="K29" s="113"/>
      <c r="L29" s="113"/>
      <c r="M29" s="85" t="str">
        <f t="shared" si="1"/>
        <v/>
      </c>
      <c r="N29" s="18"/>
      <c r="O29" s="85" t="str">
        <f t="shared" si="0"/>
        <v/>
      </c>
      <c r="P29" s="85">
        <f t="shared" si="2"/>
        <v>0</v>
      </c>
      <c r="Q29" s="85" t="str">
        <f t="shared" si="3"/>
        <v/>
      </c>
      <c r="R29" s="85" t="str">
        <f t="shared" si="4"/>
        <v/>
      </c>
    </row>
    <row r="30" spans="1:18" ht="17.45" customHeight="1" x14ac:dyDescent="0.2">
      <c r="A30" s="62"/>
      <c r="C30" s="115"/>
      <c r="D30" s="112"/>
      <c r="E30" s="113"/>
      <c r="F30" s="113"/>
      <c r="G30" s="113"/>
      <c r="H30" s="114"/>
      <c r="I30" s="113"/>
      <c r="J30" s="113"/>
      <c r="K30" s="113"/>
      <c r="L30" s="113"/>
      <c r="M30" s="85" t="str">
        <f t="shared" si="1"/>
        <v/>
      </c>
      <c r="N30" s="18"/>
      <c r="O30" s="85" t="str">
        <f t="shared" si="0"/>
        <v/>
      </c>
      <c r="P30" s="85">
        <f t="shared" si="2"/>
        <v>0</v>
      </c>
      <c r="Q30" s="85" t="str">
        <f t="shared" si="3"/>
        <v/>
      </c>
      <c r="R30" s="85" t="str">
        <f t="shared" si="4"/>
        <v/>
      </c>
    </row>
    <row r="31" spans="1:18" ht="17.45" customHeight="1" x14ac:dyDescent="0.2">
      <c r="A31" s="62"/>
      <c r="C31" s="115"/>
      <c r="D31" s="112"/>
      <c r="E31" s="113"/>
      <c r="F31" s="113"/>
      <c r="G31" s="113"/>
      <c r="H31" s="114"/>
      <c r="I31" s="113"/>
      <c r="J31" s="113"/>
      <c r="K31" s="113"/>
      <c r="L31" s="113"/>
      <c r="M31" s="85" t="str">
        <f t="shared" si="1"/>
        <v/>
      </c>
      <c r="N31" s="18"/>
      <c r="O31" s="85" t="str">
        <f t="shared" si="0"/>
        <v/>
      </c>
      <c r="P31" s="85">
        <f t="shared" si="2"/>
        <v>0</v>
      </c>
      <c r="Q31" s="85" t="str">
        <f t="shared" si="3"/>
        <v/>
      </c>
      <c r="R31" s="85" t="str">
        <f t="shared" si="4"/>
        <v/>
      </c>
    </row>
    <row r="32" spans="1:18" ht="17.45" customHeight="1" x14ac:dyDescent="0.2">
      <c r="A32" s="62"/>
      <c r="C32" s="115"/>
      <c r="D32" s="112"/>
      <c r="E32" s="113"/>
      <c r="F32" s="113"/>
      <c r="G32" s="113"/>
      <c r="H32" s="114"/>
      <c r="I32" s="113"/>
      <c r="J32" s="113"/>
      <c r="K32" s="113"/>
      <c r="L32" s="113"/>
      <c r="M32" s="85" t="str">
        <f t="shared" si="1"/>
        <v/>
      </c>
      <c r="N32" s="18"/>
      <c r="O32" s="85" t="str">
        <f t="shared" si="0"/>
        <v/>
      </c>
      <c r="P32" s="85">
        <f t="shared" si="2"/>
        <v>0</v>
      </c>
      <c r="Q32" s="85" t="str">
        <f t="shared" si="3"/>
        <v/>
      </c>
      <c r="R32" s="85" t="str">
        <f t="shared" si="4"/>
        <v/>
      </c>
    </row>
    <row r="33" spans="1:18" ht="17.45" customHeight="1" x14ac:dyDescent="0.2">
      <c r="A33" s="62"/>
      <c r="C33" s="115"/>
      <c r="D33" s="112"/>
      <c r="E33" s="113"/>
      <c r="F33" s="113"/>
      <c r="G33" s="113"/>
      <c r="H33" s="114"/>
      <c r="I33" s="113"/>
      <c r="J33" s="113"/>
      <c r="K33" s="113"/>
      <c r="L33" s="113"/>
      <c r="M33" s="85" t="str">
        <f t="shared" si="1"/>
        <v/>
      </c>
      <c r="N33" s="18"/>
      <c r="O33" s="85" t="str">
        <f t="shared" si="0"/>
        <v/>
      </c>
      <c r="P33" s="85">
        <f t="shared" si="2"/>
        <v>0</v>
      </c>
      <c r="Q33" s="85" t="str">
        <f t="shared" si="3"/>
        <v/>
      </c>
      <c r="R33" s="85" t="str">
        <f t="shared" si="4"/>
        <v/>
      </c>
    </row>
    <row r="34" spans="1:18" ht="17.45" customHeight="1" x14ac:dyDescent="0.2">
      <c r="A34" s="62"/>
      <c r="C34" s="115"/>
      <c r="D34" s="112"/>
      <c r="E34" s="113"/>
      <c r="F34" s="113"/>
      <c r="G34" s="113"/>
      <c r="H34" s="114"/>
      <c r="I34" s="113"/>
      <c r="J34" s="113"/>
      <c r="K34" s="113"/>
      <c r="L34" s="113"/>
      <c r="M34" s="85" t="str">
        <f t="shared" si="1"/>
        <v/>
      </c>
      <c r="N34" s="18"/>
      <c r="O34" s="85" t="str">
        <f t="shared" si="0"/>
        <v/>
      </c>
      <c r="P34" s="85">
        <f t="shared" si="2"/>
        <v>0</v>
      </c>
      <c r="Q34" s="85" t="str">
        <f t="shared" si="3"/>
        <v/>
      </c>
      <c r="R34" s="85" t="str">
        <f t="shared" si="4"/>
        <v/>
      </c>
    </row>
    <row r="35" spans="1:18" ht="17.45" customHeight="1" x14ac:dyDescent="0.2">
      <c r="A35" s="62"/>
      <c r="C35" s="115"/>
      <c r="D35" s="112"/>
      <c r="E35" s="113"/>
      <c r="F35" s="113"/>
      <c r="G35" s="113"/>
      <c r="H35" s="114"/>
      <c r="I35" s="113"/>
      <c r="J35" s="113"/>
      <c r="K35" s="113"/>
      <c r="L35" s="113"/>
      <c r="M35" s="85" t="str">
        <f t="shared" si="1"/>
        <v/>
      </c>
      <c r="N35" s="18"/>
      <c r="O35" s="85" t="str">
        <f t="shared" si="0"/>
        <v/>
      </c>
      <c r="P35" s="85">
        <f t="shared" si="2"/>
        <v>0</v>
      </c>
      <c r="Q35" s="85" t="str">
        <f t="shared" si="3"/>
        <v/>
      </c>
      <c r="R35" s="85" t="str">
        <f t="shared" si="4"/>
        <v/>
      </c>
    </row>
    <row r="36" spans="1:18" ht="17.45" customHeight="1" x14ac:dyDescent="0.2">
      <c r="A36" s="62"/>
      <c r="C36" s="115"/>
      <c r="D36" s="112"/>
      <c r="E36" s="113"/>
      <c r="F36" s="113"/>
      <c r="G36" s="113"/>
      <c r="H36" s="114"/>
      <c r="I36" s="113"/>
      <c r="J36" s="113"/>
      <c r="K36" s="113"/>
      <c r="L36" s="113"/>
      <c r="M36" s="85" t="str">
        <f t="shared" si="1"/>
        <v/>
      </c>
      <c r="N36" s="18"/>
      <c r="O36" s="85" t="str">
        <f t="shared" si="0"/>
        <v/>
      </c>
      <c r="P36" s="85">
        <f t="shared" si="2"/>
        <v>0</v>
      </c>
      <c r="Q36" s="85" t="str">
        <f t="shared" si="3"/>
        <v/>
      </c>
      <c r="R36" s="85" t="str">
        <f t="shared" si="4"/>
        <v/>
      </c>
    </row>
    <row r="37" spans="1:18" ht="17.45" customHeight="1" x14ac:dyDescent="0.2">
      <c r="A37" s="62"/>
      <c r="C37" s="115"/>
      <c r="D37" s="112"/>
      <c r="E37" s="113"/>
      <c r="F37" s="113"/>
      <c r="G37" s="113"/>
      <c r="H37" s="114"/>
      <c r="I37" s="113"/>
      <c r="J37" s="113"/>
      <c r="K37" s="113"/>
      <c r="L37" s="113"/>
      <c r="M37" s="85" t="str">
        <f t="shared" si="1"/>
        <v/>
      </c>
      <c r="N37" s="18"/>
      <c r="O37" s="85" t="str">
        <f t="shared" si="0"/>
        <v/>
      </c>
      <c r="P37" s="85">
        <f t="shared" si="2"/>
        <v>0</v>
      </c>
      <c r="Q37" s="85" t="str">
        <f t="shared" si="3"/>
        <v/>
      </c>
      <c r="R37" s="85" t="str">
        <f t="shared" si="4"/>
        <v/>
      </c>
    </row>
    <row r="38" spans="1:18" ht="17.45" customHeight="1" x14ac:dyDescent="0.2">
      <c r="A38" s="62"/>
      <c r="C38" s="115"/>
      <c r="D38" s="112"/>
      <c r="E38" s="113"/>
      <c r="F38" s="113"/>
      <c r="G38" s="113"/>
      <c r="H38" s="114"/>
      <c r="I38" s="113"/>
      <c r="J38" s="113"/>
      <c r="K38" s="113"/>
      <c r="L38" s="113"/>
      <c r="M38" s="85" t="str">
        <f t="shared" si="1"/>
        <v/>
      </c>
      <c r="N38" s="18"/>
      <c r="O38" s="85" t="str">
        <f t="shared" si="0"/>
        <v/>
      </c>
      <c r="P38" s="85">
        <f t="shared" si="2"/>
        <v>0</v>
      </c>
      <c r="Q38" s="85" t="str">
        <f t="shared" si="3"/>
        <v/>
      </c>
      <c r="R38" s="85" t="str">
        <f t="shared" si="4"/>
        <v/>
      </c>
    </row>
    <row r="39" spans="1:18" ht="17.45" customHeight="1" x14ac:dyDescent="0.2">
      <c r="A39" s="62"/>
      <c r="C39" s="115"/>
      <c r="D39" s="112"/>
      <c r="E39" s="113"/>
      <c r="F39" s="113"/>
      <c r="G39" s="113"/>
      <c r="H39" s="114"/>
      <c r="I39" s="113"/>
      <c r="J39" s="113"/>
      <c r="K39" s="113"/>
      <c r="L39" s="113"/>
      <c r="M39" s="85" t="str">
        <f t="shared" si="1"/>
        <v/>
      </c>
      <c r="N39" s="18"/>
      <c r="O39" s="85" t="str">
        <f t="shared" si="0"/>
        <v/>
      </c>
      <c r="P39" s="85">
        <f t="shared" si="2"/>
        <v>0</v>
      </c>
      <c r="Q39" s="85" t="str">
        <f t="shared" si="3"/>
        <v/>
      </c>
      <c r="R39" s="85" t="str">
        <f t="shared" si="4"/>
        <v/>
      </c>
    </row>
    <row r="40" spans="1:18" ht="17.45" customHeight="1" x14ac:dyDescent="0.2">
      <c r="A40" s="62"/>
      <c r="C40" s="115"/>
      <c r="D40" s="112"/>
      <c r="E40" s="113"/>
      <c r="F40" s="113"/>
      <c r="G40" s="113"/>
      <c r="H40" s="114"/>
      <c r="I40" s="113"/>
      <c r="J40" s="113"/>
      <c r="K40" s="113"/>
      <c r="L40" s="113"/>
      <c r="M40" s="85" t="str">
        <f t="shared" si="1"/>
        <v/>
      </c>
      <c r="N40" s="18"/>
      <c r="O40" s="85" t="str">
        <f t="shared" si="0"/>
        <v/>
      </c>
      <c r="P40" s="85">
        <f t="shared" si="2"/>
        <v>0</v>
      </c>
      <c r="Q40" s="85" t="str">
        <f t="shared" si="3"/>
        <v/>
      </c>
      <c r="R40" s="85" t="str">
        <f t="shared" si="4"/>
        <v/>
      </c>
    </row>
    <row r="41" spans="1:18" ht="17.45" customHeight="1" x14ac:dyDescent="0.2">
      <c r="A41" s="62"/>
      <c r="C41" s="115"/>
      <c r="D41" s="112"/>
      <c r="E41" s="113"/>
      <c r="F41" s="113"/>
      <c r="G41" s="113"/>
      <c r="H41" s="114"/>
      <c r="I41" s="113"/>
      <c r="J41" s="113"/>
      <c r="K41" s="113"/>
      <c r="L41" s="113"/>
      <c r="M41" s="85" t="str">
        <f t="shared" si="1"/>
        <v/>
      </c>
      <c r="N41" s="18"/>
      <c r="O41" s="85" t="str">
        <f t="shared" si="0"/>
        <v/>
      </c>
      <c r="P41" s="85">
        <f t="shared" si="2"/>
        <v>0</v>
      </c>
      <c r="Q41" s="85" t="str">
        <f t="shared" si="3"/>
        <v/>
      </c>
      <c r="R41" s="85" t="str">
        <f t="shared" si="4"/>
        <v/>
      </c>
    </row>
    <row r="42" spans="1:18" ht="17.45" customHeight="1" x14ac:dyDescent="0.2">
      <c r="A42" s="62"/>
      <c r="C42" s="115"/>
      <c r="D42" s="112"/>
      <c r="E42" s="113"/>
      <c r="F42" s="113"/>
      <c r="G42" s="113"/>
      <c r="H42" s="114"/>
      <c r="I42" s="113"/>
      <c r="J42" s="113"/>
      <c r="K42" s="113"/>
      <c r="L42" s="113"/>
      <c r="M42" s="85" t="str">
        <f t="shared" si="1"/>
        <v/>
      </c>
      <c r="N42" s="18"/>
      <c r="O42" s="85" t="str">
        <f t="shared" si="0"/>
        <v/>
      </c>
      <c r="P42" s="85">
        <f t="shared" si="2"/>
        <v>0</v>
      </c>
      <c r="Q42" s="85" t="str">
        <f t="shared" si="3"/>
        <v/>
      </c>
      <c r="R42" s="85" t="str">
        <f t="shared" si="4"/>
        <v/>
      </c>
    </row>
    <row r="43" spans="1:18" ht="17.45" customHeight="1" x14ac:dyDescent="0.2">
      <c r="A43" s="62"/>
      <c r="C43" s="115"/>
      <c r="D43" s="112"/>
      <c r="E43" s="113"/>
      <c r="F43" s="113"/>
      <c r="G43" s="113"/>
      <c r="H43" s="114"/>
      <c r="I43" s="113"/>
      <c r="J43" s="113"/>
      <c r="K43" s="113"/>
      <c r="L43" s="113"/>
      <c r="M43" s="85" t="str">
        <f t="shared" si="1"/>
        <v/>
      </c>
      <c r="N43" s="18"/>
      <c r="O43" s="85" t="str">
        <f t="shared" si="0"/>
        <v/>
      </c>
      <c r="P43" s="85">
        <f t="shared" si="2"/>
        <v>0</v>
      </c>
      <c r="Q43" s="85" t="str">
        <f t="shared" si="3"/>
        <v/>
      </c>
      <c r="R43" s="85" t="str">
        <f t="shared" si="4"/>
        <v/>
      </c>
    </row>
    <row r="44" spans="1:18" ht="17.45" customHeight="1" x14ac:dyDescent="0.2">
      <c r="A44" s="62"/>
      <c r="C44" s="115"/>
      <c r="D44" s="112"/>
      <c r="E44" s="113"/>
      <c r="F44" s="113"/>
      <c r="G44" s="113"/>
      <c r="H44" s="114"/>
      <c r="I44" s="113"/>
      <c r="J44" s="113"/>
      <c r="K44" s="113"/>
      <c r="L44" s="113"/>
      <c r="M44" s="85" t="str">
        <f t="shared" si="1"/>
        <v/>
      </c>
      <c r="N44" s="18"/>
      <c r="O44" s="85" t="str">
        <f t="shared" si="0"/>
        <v/>
      </c>
      <c r="P44" s="85">
        <f t="shared" si="2"/>
        <v>0</v>
      </c>
      <c r="Q44" s="85" t="str">
        <f t="shared" si="3"/>
        <v/>
      </c>
      <c r="R44" s="85" t="str">
        <f t="shared" si="4"/>
        <v/>
      </c>
    </row>
    <row r="45" spans="1:18" ht="17.45" customHeight="1" x14ac:dyDescent="0.2">
      <c r="A45" s="62"/>
      <c r="C45" s="115"/>
      <c r="D45" s="112"/>
      <c r="E45" s="113"/>
      <c r="F45" s="113"/>
      <c r="G45" s="113"/>
      <c r="H45" s="114"/>
      <c r="I45" s="113"/>
      <c r="J45" s="113"/>
      <c r="K45" s="113"/>
      <c r="L45" s="113"/>
      <c r="M45" s="85" t="str">
        <f t="shared" si="1"/>
        <v/>
      </c>
      <c r="N45" s="18"/>
      <c r="O45" s="85" t="str">
        <f t="shared" si="0"/>
        <v/>
      </c>
      <c r="P45" s="85">
        <f t="shared" si="2"/>
        <v>0</v>
      </c>
      <c r="Q45" s="85" t="str">
        <f t="shared" si="3"/>
        <v/>
      </c>
      <c r="R45" s="85" t="str">
        <f t="shared" si="4"/>
        <v/>
      </c>
    </row>
    <row r="46" spans="1:18" ht="17.45" customHeight="1" x14ac:dyDescent="0.2">
      <c r="C46" s="115"/>
      <c r="D46" s="112"/>
      <c r="E46" s="113"/>
      <c r="F46" s="113"/>
      <c r="G46" s="113"/>
      <c r="H46" s="114"/>
      <c r="I46" s="113"/>
      <c r="J46" s="113"/>
      <c r="K46" s="113"/>
      <c r="L46" s="113"/>
      <c r="M46" s="85" t="str">
        <f t="shared" si="1"/>
        <v/>
      </c>
      <c r="N46" s="18"/>
      <c r="O46" s="85" t="str">
        <f t="shared" si="0"/>
        <v/>
      </c>
      <c r="P46" s="85">
        <f t="shared" si="2"/>
        <v>0</v>
      </c>
      <c r="Q46" s="85" t="str">
        <f t="shared" si="3"/>
        <v/>
      </c>
      <c r="R46" s="85" t="str">
        <f t="shared" si="4"/>
        <v/>
      </c>
    </row>
    <row r="47" spans="1:18" ht="17.45" customHeight="1" x14ac:dyDescent="0.2">
      <c r="C47" s="115"/>
      <c r="D47" s="112"/>
      <c r="E47" s="113"/>
      <c r="F47" s="113"/>
      <c r="G47" s="113"/>
      <c r="H47" s="114"/>
      <c r="I47" s="113"/>
      <c r="J47" s="113"/>
      <c r="K47" s="113"/>
      <c r="L47" s="113"/>
      <c r="M47" s="85" t="str">
        <f t="shared" si="1"/>
        <v/>
      </c>
      <c r="N47" s="18"/>
      <c r="O47" s="85" t="str">
        <f t="shared" si="0"/>
        <v/>
      </c>
      <c r="P47" s="85">
        <f t="shared" si="2"/>
        <v>0</v>
      </c>
      <c r="Q47" s="85" t="str">
        <f t="shared" si="3"/>
        <v/>
      </c>
      <c r="R47" s="85" t="str">
        <f t="shared" si="4"/>
        <v/>
      </c>
    </row>
    <row r="48" spans="1:18" ht="17.45" customHeight="1" x14ac:dyDescent="0.2">
      <c r="C48" s="111"/>
      <c r="D48" s="112"/>
      <c r="E48" s="113"/>
      <c r="F48" s="113"/>
      <c r="G48" s="113"/>
      <c r="H48" s="114"/>
      <c r="I48" s="113"/>
      <c r="J48" s="113"/>
      <c r="K48" s="113"/>
      <c r="L48" s="113"/>
      <c r="M48" s="85" t="str">
        <f t="shared" si="1"/>
        <v/>
      </c>
      <c r="N48" s="18"/>
      <c r="O48" s="85" t="str">
        <f t="shared" si="0"/>
        <v/>
      </c>
      <c r="P48" s="85">
        <f t="shared" si="2"/>
        <v>0</v>
      </c>
      <c r="Q48" s="85" t="str">
        <f t="shared" si="3"/>
        <v/>
      </c>
      <c r="R48" s="85" t="str">
        <f t="shared" si="4"/>
        <v/>
      </c>
    </row>
    <row r="49" spans="3:18" ht="17.45" customHeight="1" x14ac:dyDescent="0.2">
      <c r="C49" s="111"/>
      <c r="D49" s="112"/>
      <c r="E49" s="113"/>
      <c r="F49" s="113"/>
      <c r="G49" s="113"/>
      <c r="H49" s="114"/>
      <c r="I49" s="113"/>
      <c r="J49" s="113"/>
      <c r="K49" s="113"/>
      <c r="L49" s="113"/>
      <c r="M49" s="85" t="str">
        <f t="shared" si="1"/>
        <v/>
      </c>
      <c r="N49" s="18"/>
      <c r="O49" s="85" t="str">
        <f t="shared" si="0"/>
        <v/>
      </c>
      <c r="P49" s="85">
        <f t="shared" si="2"/>
        <v>0</v>
      </c>
      <c r="Q49" s="85" t="str">
        <f t="shared" si="3"/>
        <v/>
      </c>
      <c r="R49" s="85" t="str">
        <f t="shared" si="4"/>
        <v/>
      </c>
    </row>
    <row r="50" spans="3:18" ht="17.45" customHeight="1" x14ac:dyDescent="0.2">
      <c r="C50" s="111"/>
      <c r="D50" s="112"/>
      <c r="E50" s="113"/>
      <c r="F50" s="113"/>
      <c r="G50" s="113"/>
      <c r="H50" s="114"/>
      <c r="I50" s="113"/>
      <c r="J50" s="113"/>
      <c r="K50" s="113"/>
      <c r="L50" s="113"/>
      <c r="M50" s="85" t="str">
        <f t="shared" si="1"/>
        <v/>
      </c>
      <c r="N50" s="18"/>
      <c r="O50" s="85" t="str">
        <f t="shared" si="0"/>
        <v/>
      </c>
      <c r="P50" s="85">
        <f t="shared" si="2"/>
        <v>0</v>
      </c>
      <c r="Q50" s="85" t="str">
        <f t="shared" si="3"/>
        <v/>
      </c>
      <c r="R50" s="85" t="str">
        <f t="shared" si="4"/>
        <v/>
      </c>
    </row>
    <row r="51" spans="3:18" ht="17.45" customHeight="1" x14ac:dyDescent="0.2">
      <c r="C51" s="111"/>
      <c r="D51" s="112"/>
      <c r="E51" s="113"/>
      <c r="F51" s="113"/>
      <c r="G51" s="113"/>
      <c r="H51" s="114"/>
      <c r="I51" s="113"/>
      <c r="J51" s="113"/>
      <c r="K51" s="113"/>
      <c r="L51" s="113"/>
      <c r="M51" s="85" t="str">
        <f t="shared" si="1"/>
        <v/>
      </c>
      <c r="N51" s="18"/>
      <c r="O51" s="85" t="str">
        <f t="shared" si="0"/>
        <v/>
      </c>
      <c r="P51" s="85">
        <f t="shared" si="2"/>
        <v>0</v>
      </c>
      <c r="Q51" s="85" t="str">
        <f t="shared" si="3"/>
        <v/>
      </c>
      <c r="R51" s="85" t="str">
        <f t="shared" si="4"/>
        <v/>
      </c>
    </row>
    <row r="52" spans="3:18" ht="17.45" customHeight="1" x14ac:dyDescent="0.2">
      <c r="C52" s="111"/>
      <c r="D52" s="112"/>
      <c r="E52" s="113"/>
      <c r="F52" s="113"/>
      <c r="G52" s="113"/>
      <c r="H52" s="114"/>
      <c r="I52" s="113"/>
      <c r="J52" s="113"/>
      <c r="K52" s="113"/>
      <c r="L52" s="113"/>
      <c r="M52" s="85" t="str">
        <f t="shared" si="1"/>
        <v/>
      </c>
      <c r="N52" s="18"/>
      <c r="O52" s="85" t="str">
        <f t="shared" si="0"/>
        <v/>
      </c>
      <c r="P52" s="85">
        <f t="shared" si="2"/>
        <v>0</v>
      </c>
      <c r="Q52" s="85" t="str">
        <f t="shared" si="3"/>
        <v/>
      </c>
      <c r="R52" s="85" t="str">
        <f t="shared" si="4"/>
        <v/>
      </c>
    </row>
    <row r="53" spans="3:18" ht="17.45" customHeight="1" x14ac:dyDescent="0.2">
      <c r="C53" s="111"/>
      <c r="D53" s="112"/>
      <c r="E53" s="113"/>
      <c r="F53" s="113"/>
      <c r="G53" s="113"/>
      <c r="H53" s="114"/>
      <c r="I53" s="113"/>
      <c r="J53" s="113"/>
      <c r="K53" s="113"/>
      <c r="L53" s="113"/>
      <c r="M53" s="85" t="str">
        <f t="shared" si="1"/>
        <v/>
      </c>
      <c r="N53" s="18"/>
      <c r="O53" s="85" t="str">
        <f t="shared" si="0"/>
        <v/>
      </c>
      <c r="P53" s="85">
        <f t="shared" si="2"/>
        <v>0</v>
      </c>
      <c r="Q53" s="85" t="str">
        <f t="shared" si="3"/>
        <v/>
      </c>
      <c r="R53" s="85" t="str">
        <f t="shared" si="4"/>
        <v/>
      </c>
    </row>
    <row r="54" spans="3:18" ht="17.45" customHeight="1" x14ac:dyDescent="0.2">
      <c r="C54" s="111"/>
      <c r="D54" s="112"/>
      <c r="E54" s="113"/>
      <c r="F54" s="113"/>
      <c r="G54" s="113"/>
      <c r="H54" s="114"/>
      <c r="I54" s="113"/>
      <c r="J54" s="113"/>
      <c r="K54" s="113"/>
      <c r="L54" s="113"/>
      <c r="M54" s="85" t="str">
        <f t="shared" si="1"/>
        <v/>
      </c>
      <c r="N54" s="18"/>
      <c r="O54" s="85" t="str">
        <f t="shared" si="0"/>
        <v/>
      </c>
      <c r="P54" s="85">
        <f t="shared" si="2"/>
        <v>0</v>
      </c>
      <c r="Q54" s="85" t="str">
        <f t="shared" si="3"/>
        <v/>
      </c>
      <c r="R54" s="85" t="str">
        <f t="shared" si="4"/>
        <v/>
      </c>
    </row>
    <row r="55" spans="3:18" ht="17.45" customHeight="1" x14ac:dyDescent="0.2">
      <c r="C55" s="111"/>
      <c r="D55" s="112"/>
      <c r="E55" s="113"/>
      <c r="F55" s="113"/>
      <c r="G55" s="113"/>
      <c r="H55" s="114"/>
      <c r="I55" s="113"/>
      <c r="J55" s="113"/>
      <c r="K55" s="113"/>
      <c r="L55" s="113"/>
      <c r="M55" s="85" t="str">
        <f t="shared" si="1"/>
        <v/>
      </c>
      <c r="N55" s="18"/>
      <c r="O55" s="85" t="str">
        <f t="shared" si="0"/>
        <v/>
      </c>
      <c r="P55" s="85">
        <f t="shared" si="2"/>
        <v>0</v>
      </c>
      <c r="Q55" s="85" t="str">
        <f t="shared" si="3"/>
        <v/>
      </c>
      <c r="R55" s="85" t="str">
        <f t="shared" si="4"/>
        <v/>
      </c>
    </row>
    <row r="56" spans="3:18" ht="17.45" customHeight="1" x14ac:dyDescent="0.2">
      <c r="C56" s="111"/>
      <c r="D56" s="112"/>
      <c r="E56" s="113"/>
      <c r="F56" s="113"/>
      <c r="G56" s="113"/>
      <c r="H56" s="114"/>
      <c r="I56" s="113"/>
      <c r="J56" s="113"/>
      <c r="K56" s="113"/>
      <c r="L56" s="113"/>
      <c r="M56" s="85" t="str">
        <f t="shared" si="1"/>
        <v/>
      </c>
      <c r="N56" s="18"/>
      <c r="O56" s="85" t="str">
        <f t="shared" si="0"/>
        <v/>
      </c>
      <c r="P56" s="85">
        <f t="shared" si="2"/>
        <v>0</v>
      </c>
      <c r="Q56" s="85" t="str">
        <f t="shared" si="3"/>
        <v/>
      </c>
      <c r="R56" s="85" t="str">
        <f t="shared" si="4"/>
        <v/>
      </c>
    </row>
    <row r="57" spans="3:18" ht="17.45" customHeight="1" x14ac:dyDescent="0.2">
      <c r="C57" s="111"/>
      <c r="D57" s="112"/>
      <c r="E57" s="113"/>
      <c r="F57" s="113"/>
      <c r="G57" s="113"/>
      <c r="H57" s="114"/>
      <c r="I57" s="113"/>
      <c r="J57" s="113"/>
      <c r="K57" s="113"/>
      <c r="L57" s="113"/>
      <c r="M57" s="85" t="str">
        <f t="shared" si="1"/>
        <v/>
      </c>
      <c r="N57" s="18"/>
      <c r="O57" s="85" t="str">
        <f t="shared" si="0"/>
        <v/>
      </c>
      <c r="P57" s="85">
        <f t="shared" si="2"/>
        <v>0</v>
      </c>
      <c r="Q57" s="85" t="str">
        <f t="shared" si="3"/>
        <v/>
      </c>
      <c r="R57" s="85" t="str">
        <f t="shared" si="4"/>
        <v/>
      </c>
    </row>
    <row r="58" spans="3:18" ht="17.45" customHeight="1" x14ac:dyDescent="0.2">
      <c r="C58" s="111"/>
      <c r="D58" s="112"/>
      <c r="E58" s="113"/>
      <c r="F58" s="113"/>
      <c r="G58" s="113"/>
      <c r="H58" s="114"/>
      <c r="I58" s="113"/>
      <c r="J58" s="113"/>
      <c r="K58" s="113"/>
      <c r="L58" s="113"/>
      <c r="M58" s="85" t="str">
        <f t="shared" si="1"/>
        <v/>
      </c>
      <c r="N58" s="18"/>
      <c r="O58" s="85" t="str">
        <f t="shared" si="0"/>
        <v/>
      </c>
      <c r="P58" s="85">
        <f t="shared" si="2"/>
        <v>0</v>
      </c>
      <c r="Q58" s="85" t="str">
        <f t="shared" si="3"/>
        <v/>
      </c>
      <c r="R58" s="85" t="str">
        <f t="shared" si="4"/>
        <v/>
      </c>
    </row>
    <row r="59" spans="3:18" ht="17.45" customHeight="1" x14ac:dyDescent="0.2">
      <c r="C59" s="111"/>
      <c r="D59" s="112"/>
      <c r="E59" s="113"/>
      <c r="F59" s="113"/>
      <c r="G59" s="113"/>
      <c r="H59" s="114"/>
      <c r="I59" s="113"/>
      <c r="J59" s="113"/>
      <c r="K59" s="113"/>
      <c r="L59" s="113"/>
      <c r="M59" s="85" t="str">
        <f t="shared" si="1"/>
        <v/>
      </c>
      <c r="N59" s="18"/>
      <c r="O59" s="85" t="str">
        <f t="shared" si="0"/>
        <v/>
      </c>
      <c r="P59" s="85">
        <f t="shared" si="2"/>
        <v>0</v>
      </c>
      <c r="Q59" s="85" t="str">
        <f t="shared" si="3"/>
        <v/>
      </c>
      <c r="R59" s="85" t="str">
        <f t="shared" si="4"/>
        <v/>
      </c>
    </row>
    <row r="60" spans="3:18" ht="17.45" customHeight="1" x14ac:dyDescent="0.2">
      <c r="C60" s="111"/>
      <c r="D60" s="112"/>
      <c r="E60" s="113"/>
      <c r="F60" s="113"/>
      <c r="G60" s="113"/>
      <c r="H60" s="114"/>
      <c r="I60" s="113"/>
      <c r="J60" s="113"/>
      <c r="K60" s="113"/>
      <c r="L60" s="113"/>
      <c r="M60" s="85" t="str">
        <f t="shared" si="1"/>
        <v/>
      </c>
      <c r="N60" s="18"/>
      <c r="O60" s="85" t="str">
        <f t="shared" si="0"/>
        <v/>
      </c>
      <c r="P60" s="85">
        <f t="shared" si="2"/>
        <v>0</v>
      </c>
      <c r="Q60" s="85" t="str">
        <f t="shared" si="3"/>
        <v/>
      </c>
      <c r="R60" s="85" t="str">
        <f t="shared" si="4"/>
        <v/>
      </c>
    </row>
    <row r="61" spans="3:18" ht="17.45" customHeight="1" x14ac:dyDescent="0.2">
      <c r="C61" s="111"/>
      <c r="D61" s="112"/>
      <c r="E61" s="113"/>
      <c r="F61" s="113"/>
      <c r="G61" s="113"/>
      <c r="H61" s="114"/>
      <c r="I61" s="113"/>
      <c r="J61" s="113"/>
      <c r="K61" s="113"/>
      <c r="L61" s="113"/>
      <c r="M61" s="85" t="str">
        <f t="shared" si="1"/>
        <v/>
      </c>
      <c r="N61" s="18"/>
      <c r="O61" s="85" t="str">
        <f t="shared" si="0"/>
        <v/>
      </c>
      <c r="P61" s="85">
        <f t="shared" si="2"/>
        <v>0</v>
      </c>
      <c r="Q61" s="85" t="str">
        <f t="shared" si="3"/>
        <v/>
      </c>
      <c r="R61" s="85" t="str">
        <f t="shared" si="4"/>
        <v/>
      </c>
    </row>
    <row r="62" spans="3:18" ht="17.45" customHeight="1" x14ac:dyDescent="0.2">
      <c r="C62" s="111"/>
      <c r="D62" s="112"/>
      <c r="E62" s="113"/>
      <c r="F62" s="113"/>
      <c r="G62" s="113"/>
      <c r="H62" s="114"/>
      <c r="I62" s="113"/>
      <c r="J62" s="113"/>
      <c r="K62" s="113"/>
      <c r="L62" s="113"/>
      <c r="M62" s="85" t="str">
        <f t="shared" si="1"/>
        <v/>
      </c>
      <c r="N62" s="18"/>
      <c r="O62" s="85" t="str">
        <f t="shared" si="0"/>
        <v/>
      </c>
      <c r="P62" s="85">
        <f t="shared" si="2"/>
        <v>0</v>
      </c>
      <c r="Q62" s="85" t="str">
        <f t="shared" si="3"/>
        <v/>
      </c>
      <c r="R62" s="85" t="str">
        <f t="shared" si="4"/>
        <v/>
      </c>
    </row>
    <row r="63" spans="3:18" ht="17.45" customHeight="1" x14ac:dyDescent="0.2">
      <c r="C63" s="111"/>
      <c r="D63" s="112"/>
      <c r="E63" s="113"/>
      <c r="F63" s="113"/>
      <c r="G63" s="113"/>
      <c r="H63" s="114"/>
      <c r="I63" s="113"/>
      <c r="J63" s="113"/>
      <c r="K63" s="113"/>
      <c r="L63" s="113"/>
      <c r="M63" s="85" t="str">
        <f t="shared" si="1"/>
        <v/>
      </c>
      <c r="N63" s="18"/>
      <c r="O63" s="85" t="str">
        <f t="shared" si="0"/>
        <v/>
      </c>
      <c r="P63" s="85">
        <f t="shared" si="2"/>
        <v>0</v>
      </c>
      <c r="Q63" s="85" t="str">
        <f t="shared" si="3"/>
        <v/>
      </c>
      <c r="R63" s="85" t="str">
        <f t="shared" si="4"/>
        <v/>
      </c>
    </row>
    <row r="64" spans="3:18" ht="17.45" customHeight="1" x14ac:dyDescent="0.2">
      <c r="C64" s="111"/>
      <c r="D64" s="112"/>
      <c r="E64" s="113"/>
      <c r="F64" s="113"/>
      <c r="G64" s="113"/>
      <c r="H64" s="114"/>
      <c r="I64" s="113"/>
      <c r="J64" s="113"/>
      <c r="K64" s="113"/>
      <c r="L64" s="113"/>
      <c r="M64" s="85" t="str">
        <f t="shared" si="1"/>
        <v/>
      </c>
      <c r="N64" s="18"/>
      <c r="O64" s="85" t="str">
        <f t="shared" si="0"/>
        <v/>
      </c>
      <c r="P64" s="85">
        <f t="shared" si="2"/>
        <v>0</v>
      </c>
      <c r="Q64" s="85" t="str">
        <f t="shared" si="3"/>
        <v/>
      </c>
      <c r="R64" s="85" t="str">
        <f t="shared" si="4"/>
        <v/>
      </c>
    </row>
    <row r="65" spans="3:18" ht="17.45" customHeight="1" x14ac:dyDescent="0.2">
      <c r="C65" s="111"/>
      <c r="D65" s="112"/>
      <c r="E65" s="113"/>
      <c r="F65" s="113"/>
      <c r="G65" s="113"/>
      <c r="H65" s="114"/>
      <c r="I65" s="113"/>
      <c r="J65" s="113"/>
      <c r="K65" s="113"/>
      <c r="L65" s="113"/>
      <c r="M65" s="85" t="str">
        <f t="shared" si="1"/>
        <v/>
      </c>
      <c r="N65" s="18"/>
      <c r="O65" s="85" t="str">
        <f t="shared" si="0"/>
        <v/>
      </c>
      <c r="P65" s="85">
        <f t="shared" si="2"/>
        <v>0</v>
      </c>
      <c r="Q65" s="85" t="str">
        <f t="shared" si="3"/>
        <v/>
      </c>
      <c r="R65" s="85" t="str">
        <f t="shared" si="4"/>
        <v/>
      </c>
    </row>
    <row r="66" spans="3:18" ht="17.45" customHeight="1" x14ac:dyDescent="0.2">
      <c r="C66" s="111"/>
      <c r="D66" s="112"/>
      <c r="E66" s="113"/>
      <c r="F66" s="113"/>
      <c r="G66" s="113"/>
      <c r="H66" s="114"/>
      <c r="I66" s="113"/>
      <c r="J66" s="113"/>
      <c r="K66" s="113"/>
      <c r="L66" s="113"/>
      <c r="M66" s="85" t="str">
        <f t="shared" si="1"/>
        <v/>
      </c>
      <c r="N66" s="18"/>
      <c r="O66" s="85" t="str">
        <f t="shared" si="0"/>
        <v/>
      </c>
      <c r="P66" s="85">
        <f t="shared" si="2"/>
        <v>0</v>
      </c>
      <c r="Q66" s="85" t="str">
        <f t="shared" si="3"/>
        <v/>
      </c>
      <c r="R66" s="85" t="str">
        <f t="shared" si="4"/>
        <v/>
      </c>
    </row>
    <row r="67" spans="3:18" ht="17.45" customHeight="1" x14ac:dyDescent="0.2">
      <c r="C67" s="111"/>
      <c r="D67" s="112"/>
      <c r="E67" s="113"/>
      <c r="F67" s="113"/>
      <c r="G67" s="113"/>
      <c r="H67" s="114"/>
      <c r="I67" s="113"/>
      <c r="J67" s="113"/>
      <c r="K67" s="113"/>
      <c r="L67" s="113"/>
      <c r="M67" s="85" t="str">
        <f t="shared" si="1"/>
        <v/>
      </c>
      <c r="N67" s="18"/>
      <c r="O67" s="85" t="str">
        <f t="shared" si="0"/>
        <v/>
      </c>
      <c r="P67" s="85">
        <f t="shared" si="2"/>
        <v>0</v>
      </c>
      <c r="Q67" s="85" t="str">
        <f t="shared" si="3"/>
        <v/>
      </c>
      <c r="R67" s="85" t="str">
        <f t="shared" si="4"/>
        <v/>
      </c>
    </row>
    <row r="68" spans="3:18" ht="17.45" customHeight="1" x14ac:dyDescent="0.2">
      <c r="C68" s="111"/>
      <c r="D68" s="112"/>
      <c r="E68" s="113"/>
      <c r="F68" s="113"/>
      <c r="G68" s="113"/>
      <c r="H68" s="114"/>
      <c r="I68" s="113"/>
      <c r="J68" s="113"/>
      <c r="K68" s="113"/>
      <c r="L68" s="113"/>
      <c r="M68" s="85" t="str">
        <f t="shared" si="1"/>
        <v/>
      </c>
      <c r="N68" s="18"/>
      <c r="O68" s="85" t="str">
        <f t="shared" si="0"/>
        <v/>
      </c>
      <c r="P68" s="85">
        <f t="shared" si="2"/>
        <v>0</v>
      </c>
      <c r="Q68" s="85" t="str">
        <f t="shared" si="3"/>
        <v/>
      </c>
      <c r="R68" s="85" t="str">
        <f t="shared" si="4"/>
        <v/>
      </c>
    </row>
    <row r="69" spans="3:18" ht="17.45" customHeight="1" x14ac:dyDescent="0.2">
      <c r="C69" s="111"/>
      <c r="D69" s="112"/>
      <c r="E69" s="113"/>
      <c r="F69" s="113"/>
      <c r="G69" s="113"/>
      <c r="H69" s="114"/>
      <c r="I69" s="113"/>
      <c r="J69" s="113"/>
      <c r="K69" s="113"/>
      <c r="L69" s="113"/>
      <c r="M69" s="85" t="str">
        <f t="shared" si="1"/>
        <v/>
      </c>
      <c r="N69" s="18"/>
      <c r="O69" s="85" t="str">
        <f t="shared" si="0"/>
        <v/>
      </c>
      <c r="P69" s="85">
        <f t="shared" si="2"/>
        <v>0</v>
      </c>
      <c r="Q69" s="85" t="str">
        <f t="shared" si="3"/>
        <v/>
      </c>
      <c r="R69" s="85" t="str">
        <f t="shared" si="4"/>
        <v/>
      </c>
    </row>
    <row r="70" spans="3:18" ht="17.45" customHeight="1" x14ac:dyDescent="0.2">
      <c r="C70" s="111"/>
      <c r="D70" s="112"/>
      <c r="E70" s="113"/>
      <c r="F70" s="113"/>
      <c r="G70" s="113"/>
      <c r="H70" s="114"/>
      <c r="I70" s="113"/>
      <c r="J70" s="113"/>
      <c r="K70" s="113"/>
      <c r="L70" s="113"/>
      <c r="M70" s="85" t="str">
        <f t="shared" si="1"/>
        <v/>
      </c>
      <c r="N70" s="18"/>
      <c r="O70" s="85" t="str">
        <f t="shared" si="0"/>
        <v/>
      </c>
      <c r="P70" s="85">
        <f t="shared" si="2"/>
        <v>0</v>
      </c>
      <c r="Q70" s="85" t="str">
        <f t="shared" si="3"/>
        <v/>
      </c>
      <c r="R70" s="85" t="str">
        <f t="shared" si="4"/>
        <v/>
      </c>
    </row>
    <row r="71" spans="3:18" ht="17.45" customHeight="1" x14ac:dyDescent="0.2">
      <c r="C71" s="111"/>
      <c r="D71" s="112"/>
      <c r="E71" s="113"/>
      <c r="F71" s="113"/>
      <c r="G71" s="113"/>
      <c r="H71" s="114"/>
      <c r="I71" s="113"/>
      <c r="J71" s="113"/>
      <c r="K71" s="113"/>
      <c r="L71" s="113"/>
      <c r="M71" s="85" t="str">
        <f t="shared" si="1"/>
        <v/>
      </c>
      <c r="N71" s="18"/>
      <c r="O71" s="85" t="str">
        <f t="shared" si="0"/>
        <v/>
      </c>
      <c r="P71" s="85">
        <f t="shared" si="2"/>
        <v>0</v>
      </c>
      <c r="Q71" s="85" t="str">
        <f t="shared" si="3"/>
        <v/>
      </c>
      <c r="R71" s="85" t="str">
        <f t="shared" si="4"/>
        <v/>
      </c>
    </row>
    <row r="72" spans="3:18" ht="17.45" customHeight="1" x14ac:dyDescent="0.2">
      <c r="C72" s="111"/>
      <c r="D72" s="112"/>
      <c r="E72" s="113"/>
      <c r="F72" s="113"/>
      <c r="G72" s="113"/>
      <c r="H72" s="114"/>
      <c r="I72" s="113"/>
      <c r="J72" s="113"/>
      <c r="K72" s="113"/>
      <c r="L72" s="113"/>
      <c r="M72" s="85" t="str">
        <f t="shared" si="1"/>
        <v/>
      </c>
      <c r="N72" s="18"/>
      <c r="O72" s="85" t="str">
        <f t="shared" si="0"/>
        <v/>
      </c>
      <c r="P72" s="85">
        <f t="shared" si="2"/>
        <v>0</v>
      </c>
      <c r="Q72" s="85" t="str">
        <f t="shared" si="3"/>
        <v/>
      </c>
      <c r="R72" s="85" t="str">
        <f t="shared" si="4"/>
        <v/>
      </c>
    </row>
    <row r="73" spans="3:18" ht="17.45" customHeight="1" x14ac:dyDescent="0.2">
      <c r="C73" s="111"/>
      <c r="D73" s="112"/>
      <c r="E73" s="113"/>
      <c r="F73" s="113"/>
      <c r="G73" s="113"/>
      <c r="H73" s="114"/>
      <c r="I73" s="113"/>
      <c r="J73" s="113"/>
      <c r="K73" s="113"/>
      <c r="L73" s="113"/>
      <c r="M73" s="85" t="str">
        <f t="shared" si="1"/>
        <v/>
      </c>
      <c r="N73" s="18"/>
      <c r="O73" s="85" t="str">
        <f t="shared" si="0"/>
        <v/>
      </c>
      <c r="P73" s="85">
        <f t="shared" si="2"/>
        <v>0</v>
      </c>
      <c r="Q73" s="85" t="str">
        <f t="shared" si="3"/>
        <v/>
      </c>
      <c r="R73" s="85" t="str">
        <f t="shared" si="4"/>
        <v/>
      </c>
    </row>
    <row r="74" spans="3:18" ht="17.45" customHeight="1" x14ac:dyDescent="0.2">
      <c r="C74" s="111"/>
      <c r="D74" s="112"/>
      <c r="E74" s="113"/>
      <c r="F74" s="113"/>
      <c r="G74" s="113"/>
      <c r="H74" s="114"/>
      <c r="I74" s="113"/>
      <c r="J74" s="113"/>
      <c r="K74" s="113"/>
      <c r="L74" s="113"/>
      <c r="M74" s="85" t="str">
        <f t="shared" si="1"/>
        <v/>
      </c>
      <c r="N74" s="18"/>
      <c r="O74" s="85" t="str">
        <f t="shared" si="0"/>
        <v/>
      </c>
      <c r="P74" s="85">
        <f t="shared" si="2"/>
        <v>0</v>
      </c>
      <c r="Q74" s="85" t="str">
        <f t="shared" si="3"/>
        <v/>
      </c>
      <c r="R74" s="85" t="str">
        <f t="shared" si="4"/>
        <v/>
      </c>
    </row>
    <row r="75" spans="3:18" ht="17.45" customHeight="1" x14ac:dyDescent="0.2">
      <c r="C75" s="111"/>
      <c r="D75" s="112"/>
      <c r="E75" s="113"/>
      <c r="F75" s="113"/>
      <c r="G75" s="113"/>
      <c r="H75" s="114"/>
      <c r="I75" s="113"/>
      <c r="J75" s="113"/>
      <c r="K75" s="113"/>
      <c r="L75" s="113"/>
      <c r="M75" s="85" t="str">
        <f t="shared" si="1"/>
        <v/>
      </c>
      <c r="N75" s="18"/>
      <c r="O75" s="85" t="str">
        <f t="shared" si="0"/>
        <v/>
      </c>
      <c r="P75" s="85">
        <f t="shared" si="2"/>
        <v>0</v>
      </c>
      <c r="Q75" s="85" t="str">
        <f t="shared" si="3"/>
        <v/>
      </c>
      <c r="R75" s="85" t="str">
        <f t="shared" si="4"/>
        <v/>
      </c>
    </row>
    <row r="76" spans="3:18" ht="17.45" customHeight="1" x14ac:dyDescent="0.2">
      <c r="C76" s="111"/>
      <c r="D76" s="112"/>
      <c r="E76" s="113"/>
      <c r="F76" s="113"/>
      <c r="G76" s="113"/>
      <c r="H76" s="114"/>
      <c r="I76" s="113"/>
      <c r="J76" s="113"/>
      <c r="K76" s="113"/>
      <c r="L76" s="113"/>
      <c r="M76" s="85" t="str">
        <f t="shared" si="1"/>
        <v/>
      </c>
      <c r="N76" s="18"/>
      <c r="O76" s="85" t="str">
        <f t="shared" si="0"/>
        <v/>
      </c>
      <c r="P76" s="85">
        <f t="shared" si="2"/>
        <v>0</v>
      </c>
      <c r="Q76" s="85" t="str">
        <f t="shared" si="3"/>
        <v/>
      </c>
      <c r="R76" s="85" t="str">
        <f t="shared" si="4"/>
        <v/>
      </c>
    </row>
    <row r="77" spans="3:18" ht="17.45" customHeight="1" x14ac:dyDescent="0.2">
      <c r="C77" s="111"/>
      <c r="D77" s="112"/>
      <c r="E77" s="113"/>
      <c r="F77" s="113"/>
      <c r="G77" s="113"/>
      <c r="H77" s="114"/>
      <c r="I77" s="113"/>
      <c r="J77" s="113"/>
      <c r="K77" s="113"/>
      <c r="L77" s="113"/>
      <c r="M77" s="85" t="str">
        <f t="shared" si="1"/>
        <v/>
      </c>
      <c r="N77" s="18"/>
      <c r="O77" s="85" t="str">
        <f t="shared" si="0"/>
        <v/>
      </c>
      <c r="P77" s="85">
        <f t="shared" si="2"/>
        <v>0</v>
      </c>
      <c r="Q77" s="85" t="str">
        <f t="shared" si="3"/>
        <v/>
      </c>
      <c r="R77" s="85" t="str">
        <f t="shared" si="4"/>
        <v/>
      </c>
    </row>
    <row r="78" spans="3:18" ht="17.45" customHeight="1" x14ac:dyDescent="0.2">
      <c r="C78" s="111"/>
      <c r="D78" s="112"/>
      <c r="E78" s="113"/>
      <c r="F78" s="113"/>
      <c r="G78" s="113"/>
      <c r="H78" s="114"/>
      <c r="I78" s="113"/>
      <c r="J78" s="113"/>
      <c r="K78" s="113"/>
      <c r="L78" s="113"/>
      <c r="M78" s="85" t="str">
        <f t="shared" si="1"/>
        <v/>
      </c>
      <c r="N78" s="18"/>
      <c r="O78" s="85" t="str">
        <f t="shared" si="0"/>
        <v/>
      </c>
      <c r="P78" s="85">
        <f t="shared" si="2"/>
        <v>0</v>
      </c>
      <c r="Q78" s="85" t="str">
        <f t="shared" si="3"/>
        <v/>
      </c>
      <c r="R78" s="85" t="str">
        <f t="shared" si="4"/>
        <v/>
      </c>
    </row>
    <row r="79" spans="3:18" ht="17.45" customHeight="1" x14ac:dyDescent="0.2">
      <c r="C79" s="111"/>
      <c r="D79" s="112"/>
      <c r="E79" s="113"/>
      <c r="F79" s="113"/>
      <c r="G79" s="113"/>
      <c r="H79" s="114"/>
      <c r="I79" s="113"/>
      <c r="J79" s="113"/>
      <c r="K79" s="113"/>
      <c r="L79" s="113"/>
      <c r="M79" s="85" t="str">
        <f t="shared" ref="M79:M142" si="5">IF(G79&amp;I79&amp;J79&amp;K79&amp;L79="","",G79+I79+J79-K79-L79)</f>
        <v/>
      </c>
      <c r="N79" s="18"/>
      <c r="O79" s="85" t="str">
        <f t="shared" ref="O79:O142" si="6">IF($H79="E",G79,"")</f>
        <v/>
      </c>
      <c r="P79" s="85">
        <f t="shared" si="2"/>
        <v>0</v>
      </c>
      <c r="Q79" s="85" t="str">
        <f t="shared" si="3"/>
        <v/>
      </c>
      <c r="R79" s="85" t="str">
        <f t="shared" si="4"/>
        <v/>
      </c>
    </row>
    <row r="80" spans="3:18" ht="17.45" customHeight="1" x14ac:dyDescent="0.2">
      <c r="C80" s="111"/>
      <c r="D80" s="112"/>
      <c r="E80" s="113"/>
      <c r="F80" s="113"/>
      <c r="G80" s="113"/>
      <c r="H80" s="114"/>
      <c r="I80" s="113"/>
      <c r="J80" s="113"/>
      <c r="K80" s="113"/>
      <c r="L80" s="113"/>
      <c r="M80" s="85" t="str">
        <f t="shared" si="5"/>
        <v/>
      </c>
      <c r="N80" s="18"/>
      <c r="O80" s="85" t="str">
        <f t="shared" si="6"/>
        <v/>
      </c>
      <c r="P80" s="85">
        <f t="shared" ref="P80:P143" si="7">IF($H80=0%,G80,"")</f>
        <v>0</v>
      </c>
      <c r="Q80" s="85" t="str">
        <f t="shared" ref="Q80:Q143" si="8">IF(OR($H80=2%,$H80=6%,$H80=8%),$I80/$H80,"")</f>
        <v/>
      </c>
      <c r="R80" s="85" t="str">
        <f t="shared" ref="R80:R143" si="9">IF(OR($H80=15%,$H80=16%),$I80/$H80,"")</f>
        <v/>
      </c>
    </row>
    <row r="81" spans="3:18" ht="17.45" customHeight="1" x14ac:dyDescent="0.2">
      <c r="C81" s="111"/>
      <c r="D81" s="112"/>
      <c r="E81" s="113"/>
      <c r="F81" s="113"/>
      <c r="G81" s="113"/>
      <c r="H81" s="114"/>
      <c r="I81" s="113"/>
      <c r="J81" s="113"/>
      <c r="K81" s="113"/>
      <c r="L81" s="113"/>
      <c r="M81" s="85" t="str">
        <f t="shared" si="5"/>
        <v/>
      </c>
      <c r="N81" s="18"/>
      <c r="O81" s="85" t="str">
        <f t="shared" si="6"/>
        <v/>
      </c>
      <c r="P81" s="85">
        <f t="shared" si="7"/>
        <v>0</v>
      </c>
      <c r="Q81" s="85" t="str">
        <f t="shared" si="8"/>
        <v/>
      </c>
      <c r="R81" s="85" t="str">
        <f t="shared" si="9"/>
        <v/>
      </c>
    </row>
    <row r="82" spans="3:18" ht="17.45" customHeight="1" x14ac:dyDescent="0.2">
      <c r="C82" s="111"/>
      <c r="D82" s="112"/>
      <c r="E82" s="113"/>
      <c r="F82" s="113"/>
      <c r="G82" s="113"/>
      <c r="H82" s="114"/>
      <c r="I82" s="113"/>
      <c r="J82" s="113"/>
      <c r="K82" s="113"/>
      <c r="L82" s="113"/>
      <c r="M82" s="85" t="str">
        <f t="shared" si="5"/>
        <v/>
      </c>
      <c r="N82" s="18"/>
      <c r="O82" s="85" t="str">
        <f t="shared" si="6"/>
        <v/>
      </c>
      <c r="P82" s="85">
        <f t="shared" si="7"/>
        <v>0</v>
      </c>
      <c r="Q82" s="85" t="str">
        <f t="shared" si="8"/>
        <v/>
      </c>
      <c r="R82" s="85" t="str">
        <f t="shared" si="9"/>
        <v/>
      </c>
    </row>
    <row r="83" spans="3:18" ht="17.45" customHeight="1" x14ac:dyDescent="0.2">
      <c r="C83" s="111"/>
      <c r="D83" s="112"/>
      <c r="E83" s="113"/>
      <c r="F83" s="113"/>
      <c r="G83" s="113"/>
      <c r="H83" s="114"/>
      <c r="I83" s="113"/>
      <c r="J83" s="113"/>
      <c r="K83" s="113"/>
      <c r="L83" s="113"/>
      <c r="M83" s="85" t="str">
        <f t="shared" si="5"/>
        <v/>
      </c>
      <c r="N83" s="18"/>
      <c r="O83" s="85" t="str">
        <f t="shared" si="6"/>
        <v/>
      </c>
      <c r="P83" s="85">
        <f t="shared" si="7"/>
        <v>0</v>
      </c>
      <c r="Q83" s="85" t="str">
        <f t="shared" si="8"/>
        <v/>
      </c>
      <c r="R83" s="85" t="str">
        <f t="shared" si="9"/>
        <v/>
      </c>
    </row>
    <row r="84" spans="3:18" ht="17.45" customHeight="1" x14ac:dyDescent="0.2">
      <c r="C84" s="111"/>
      <c r="D84" s="112"/>
      <c r="E84" s="113"/>
      <c r="F84" s="113"/>
      <c r="G84" s="113"/>
      <c r="H84" s="114"/>
      <c r="I84" s="113"/>
      <c r="J84" s="113"/>
      <c r="K84" s="113"/>
      <c r="L84" s="113"/>
      <c r="M84" s="85" t="str">
        <f t="shared" si="5"/>
        <v/>
      </c>
      <c r="N84" s="18"/>
      <c r="O84" s="85" t="str">
        <f t="shared" si="6"/>
        <v/>
      </c>
      <c r="P84" s="85">
        <f t="shared" si="7"/>
        <v>0</v>
      </c>
      <c r="Q84" s="85" t="str">
        <f t="shared" si="8"/>
        <v/>
      </c>
      <c r="R84" s="85" t="str">
        <f t="shared" si="9"/>
        <v/>
      </c>
    </row>
    <row r="85" spans="3:18" ht="17.45" customHeight="1" x14ac:dyDescent="0.2">
      <c r="C85" s="111"/>
      <c r="D85" s="112"/>
      <c r="E85" s="113"/>
      <c r="F85" s="113"/>
      <c r="G85" s="113"/>
      <c r="H85" s="114"/>
      <c r="I85" s="113"/>
      <c r="J85" s="113"/>
      <c r="K85" s="113"/>
      <c r="L85" s="113"/>
      <c r="M85" s="85" t="str">
        <f t="shared" si="5"/>
        <v/>
      </c>
      <c r="N85" s="18"/>
      <c r="O85" s="85" t="str">
        <f t="shared" si="6"/>
        <v/>
      </c>
      <c r="P85" s="85">
        <f t="shared" si="7"/>
        <v>0</v>
      </c>
      <c r="Q85" s="85" t="str">
        <f t="shared" si="8"/>
        <v/>
      </c>
      <c r="R85" s="85" t="str">
        <f t="shared" si="9"/>
        <v/>
      </c>
    </row>
    <row r="86" spans="3:18" ht="17.45" customHeight="1" x14ac:dyDescent="0.2">
      <c r="C86" s="111"/>
      <c r="D86" s="112"/>
      <c r="E86" s="113"/>
      <c r="F86" s="113"/>
      <c r="G86" s="113"/>
      <c r="H86" s="114"/>
      <c r="I86" s="113"/>
      <c r="J86" s="113"/>
      <c r="K86" s="113"/>
      <c r="L86" s="113"/>
      <c r="M86" s="85" t="str">
        <f t="shared" si="5"/>
        <v/>
      </c>
      <c r="N86" s="18"/>
      <c r="O86" s="85" t="str">
        <f t="shared" si="6"/>
        <v/>
      </c>
      <c r="P86" s="85">
        <f t="shared" si="7"/>
        <v>0</v>
      </c>
      <c r="Q86" s="85" t="str">
        <f t="shared" si="8"/>
        <v/>
      </c>
      <c r="R86" s="85" t="str">
        <f t="shared" si="9"/>
        <v/>
      </c>
    </row>
    <row r="87" spans="3:18" ht="17.45" customHeight="1" x14ac:dyDescent="0.2">
      <c r="C87" s="111"/>
      <c r="D87" s="112"/>
      <c r="E87" s="113"/>
      <c r="F87" s="113"/>
      <c r="G87" s="113"/>
      <c r="H87" s="114"/>
      <c r="I87" s="113"/>
      <c r="J87" s="113"/>
      <c r="K87" s="113"/>
      <c r="L87" s="113"/>
      <c r="M87" s="85" t="str">
        <f t="shared" si="5"/>
        <v/>
      </c>
      <c r="N87" s="18"/>
      <c r="O87" s="85" t="str">
        <f t="shared" si="6"/>
        <v/>
      </c>
      <c r="P87" s="85">
        <f t="shared" si="7"/>
        <v>0</v>
      </c>
      <c r="Q87" s="85" t="str">
        <f t="shared" si="8"/>
        <v/>
      </c>
      <c r="R87" s="85" t="str">
        <f t="shared" si="9"/>
        <v/>
      </c>
    </row>
    <row r="88" spans="3:18" ht="17.45" customHeight="1" x14ac:dyDescent="0.2">
      <c r="C88" s="111"/>
      <c r="D88" s="112"/>
      <c r="E88" s="113"/>
      <c r="F88" s="113"/>
      <c r="G88" s="113"/>
      <c r="H88" s="114"/>
      <c r="I88" s="113"/>
      <c r="J88" s="113"/>
      <c r="K88" s="113"/>
      <c r="L88" s="113"/>
      <c r="M88" s="85" t="str">
        <f t="shared" si="5"/>
        <v/>
      </c>
      <c r="N88" s="18"/>
      <c r="O88" s="85" t="str">
        <f t="shared" si="6"/>
        <v/>
      </c>
      <c r="P88" s="85">
        <f t="shared" si="7"/>
        <v>0</v>
      </c>
      <c r="Q88" s="85" t="str">
        <f t="shared" si="8"/>
        <v/>
      </c>
      <c r="R88" s="85" t="str">
        <f t="shared" si="9"/>
        <v/>
      </c>
    </row>
    <row r="89" spans="3:18" ht="17.45" customHeight="1" x14ac:dyDescent="0.2">
      <c r="C89" s="111"/>
      <c r="D89" s="112"/>
      <c r="E89" s="113"/>
      <c r="F89" s="113"/>
      <c r="G89" s="113"/>
      <c r="H89" s="114"/>
      <c r="I89" s="113"/>
      <c r="J89" s="113"/>
      <c r="K89" s="113"/>
      <c r="L89" s="113"/>
      <c r="M89" s="85" t="str">
        <f t="shared" si="5"/>
        <v/>
      </c>
      <c r="N89" s="18"/>
      <c r="O89" s="85" t="str">
        <f t="shared" si="6"/>
        <v/>
      </c>
      <c r="P89" s="85">
        <f t="shared" si="7"/>
        <v>0</v>
      </c>
      <c r="Q89" s="85" t="str">
        <f t="shared" si="8"/>
        <v/>
      </c>
      <c r="R89" s="85" t="str">
        <f t="shared" si="9"/>
        <v/>
      </c>
    </row>
    <row r="90" spans="3:18" ht="17.45" customHeight="1" x14ac:dyDescent="0.2">
      <c r="C90" s="111"/>
      <c r="D90" s="112"/>
      <c r="E90" s="113"/>
      <c r="F90" s="113"/>
      <c r="G90" s="113"/>
      <c r="H90" s="114"/>
      <c r="I90" s="113"/>
      <c r="J90" s="113"/>
      <c r="K90" s="113"/>
      <c r="L90" s="113"/>
      <c r="M90" s="85" t="str">
        <f t="shared" si="5"/>
        <v/>
      </c>
      <c r="N90" s="18"/>
      <c r="O90" s="85" t="str">
        <f t="shared" si="6"/>
        <v/>
      </c>
      <c r="P90" s="85">
        <f t="shared" si="7"/>
        <v>0</v>
      </c>
      <c r="Q90" s="85" t="str">
        <f t="shared" si="8"/>
        <v/>
      </c>
      <c r="R90" s="85" t="str">
        <f t="shared" si="9"/>
        <v/>
      </c>
    </row>
    <row r="91" spans="3:18" ht="17.45" customHeight="1" x14ac:dyDescent="0.2">
      <c r="C91" s="111"/>
      <c r="D91" s="112"/>
      <c r="E91" s="113"/>
      <c r="F91" s="113"/>
      <c r="G91" s="113"/>
      <c r="H91" s="114"/>
      <c r="I91" s="113"/>
      <c r="J91" s="113"/>
      <c r="K91" s="113"/>
      <c r="L91" s="113"/>
      <c r="M91" s="85" t="str">
        <f t="shared" si="5"/>
        <v/>
      </c>
      <c r="N91" s="18"/>
      <c r="O91" s="85" t="str">
        <f t="shared" si="6"/>
        <v/>
      </c>
      <c r="P91" s="85">
        <f t="shared" si="7"/>
        <v>0</v>
      </c>
      <c r="Q91" s="85" t="str">
        <f t="shared" si="8"/>
        <v/>
      </c>
      <c r="R91" s="85" t="str">
        <f t="shared" si="9"/>
        <v/>
      </c>
    </row>
    <row r="92" spans="3:18" ht="17.45" customHeight="1" x14ac:dyDescent="0.2">
      <c r="C92" s="111"/>
      <c r="D92" s="112"/>
      <c r="E92" s="113"/>
      <c r="F92" s="113"/>
      <c r="G92" s="113"/>
      <c r="H92" s="114"/>
      <c r="I92" s="113"/>
      <c r="J92" s="113"/>
      <c r="K92" s="113"/>
      <c r="L92" s="113"/>
      <c r="M92" s="85" t="str">
        <f t="shared" si="5"/>
        <v/>
      </c>
      <c r="N92" s="18"/>
      <c r="O92" s="85" t="str">
        <f t="shared" si="6"/>
        <v/>
      </c>
      <c r="P92" s="85">
        <f t="shared" si="7"/>
        <v>0</v>
      </c>
      <c r="Q92" s="85" t="str">
        <f t="shared" si="8"/>
        <v/>
      </c>
      <c r="R92" s="85" t="str">
        <f t="shared" si="9"/>
        <v/>
      </c>
    </row>
    <row r="93" spans="3:18" ht="17.45" customHeight="1" x14ac:dyDescent="0.2">
      <c r="C93" s="111"/>
      <c r="D93" s="112"/>
      <c r="E93" s="113"/>
      <c r="F93" s="113"/>
      <c r="G93" s="113"/>
      <c r="H93" s="114"/>
      <c r="I93" s="113"/>
      <c r="J93" s="113"/>
      <c r="K93" s="113"/>
      <c r="L93" s="113"/>
      <c r="M93" s="85" t="str">
        <f t="shared" si="5"/>
        <v/>
      </c>
      <c r="N93" s="18"/>
      <c r="O93" s="85" t="str">
        <f t="shared" si="6"/>
        <v/>
      </c>
      <c r="P93" s="85">
        <f t="shared" si="7"/>
        <v>0</v>
      </c>
      <c r="Q93" s="85" t="str">
        <f t="shared" si="8"/>
        <v/>
      </c>
      <c r="R93" s="85" t="str">
        <f t="shared" si="9"/>
        <v/>
      </c>
    </row>
    <row r="94" spans="3:18" ht="17.45" customHeight="1" x14ac:dyDescent="0.2">
      <c r="C94" s="111"/>
      <c r="D94" s="112"/>
      <c r="E94" s="113"/>
      <c r="F94" s="113"/>
      <c r="G94" s="113"/>
      <c r="H94" s="114"/>
      <c r="I94" s="113"/>
      <c r="J94" s="113"/>
      <c r="K94" s="113"/>
      <c r="L94" s="113"/>
      <c r="M94" s="85" t="str">
        <f t="shared" si="5"/>
        <v/>
      </c>
      <c r="N94" s="18"/>
      <c r="O94" s="85" t="str">
        <f t="shared" si="6"/>
        <v/>
      </c>
      <c r="P94" s="85">
        <f t="shared" si="7"/>
        <v>0</v>
      </c>
      <c r="Q94" s="85" t="str">
        <f t="shared" si="8"/>
        <v/>
      </c>
      <c r="R94" s="85" t="str">
        <f t="shared" si="9"/>
        <v/>
      </c>
    </row>
    <row r="95" spans="3:18" ht="17.45" customHeight="1" x14ac:dyDescent="0.2">
      <c r="C95" s="111"/>
      <c r="D95" s="112"/>
      <c r="E95" s="113"/>
      <c r="F95" s="113"/>
      <c r="G95" s="113"/>
      <c r="H95" s="114"/>
      <c r="I95" s="113"/>
      <c r="J95" s="113"/>
      <c r="K95" s="113"/>
      <c r="L95" s="113"/>
      <c r="M95" s="85" t="str">
        <f t="shared" si="5"/>
        <v/>
      </c>
      <c r="N95" s="18"/>
      <c r="O95" s="85" t="str">
        <f t="shared" si="6"/>
        <v/>
      </c>
      <c r="P95" s="85">
        <f t="shared" si="7"/>
        <v>0</v>
      </c>
      <c r="Q95" s="85" t="str">
        <f t="shared" si="8"/>
        <v/>
      </c>
      <c r="R95" s="85" t="str">
        <f t="shared" si="9"/>
        <v/>
      </c>
    </row>
    <row r="96" spans="3:18" ht="17.45" customHeight="1" x14ac:dyDescent="0.2">
      <c r="C96" s="111"/>
      <c r="D96" s="112"/>
      <c r="E96" s="113"/>
      <c r="F96" s="113"/>
      <c r="G96" s="113"/>
      <c r="H96" s="114"/>
      <c r="I96" s="113"/>
      <c r="J96" s="113"/>
      <c r="K96" s="113"/>
      <c r="L96" s="113"/>
      <c r="M96" s="85" t="str">
        <f t="shared" si="5"/>
        <v/>
      </c>
      <c r="N96" s="18"/>
      <c r="O96" s="85" t="str">
        <f t="shared" si="6"/>
        <v/>
      </c>
      <c r="P96" s="85">
        <f t="shared" si="7"/>
        <v>0</v>
      </c>
      <c r="Q96" s="85" t="str">
        <f t="shared" si="8"/>
        <v/>
      </c>
      <c r="R96" s="85" t="str">
        <f t="shared" si="9"/>
        <v/>
      </c>
    </row>
    <row r="97" spans="3:18" ht="17.45" customHeight="1" x14ac:dyDescent="0.2">
      <c r="C97" s="111"/>
      <c r="D97" s="112"/>
      <c r="E97" s="113"/>
      <c r="F97" s="113"/>
      <c r="G97" s="113"/>
      <c r="H97" s="114"/>
      <c r="I97" s="113"/>
      <c r="J97" s="113"/>
      <c r="K97" s="113"/>
      <c r="L97" s="113"/>
      <c r="M97" s="85" t="str">
        <f t="shared" si="5"/>
        <v/>
      </c>
      <c r="N97" s="18"/>
      <c r="O97" s="85" t="str">
        <f t="shared" si="6"/>
        <v/>
      </c>
      <c r="P97" s="85">
        <f t="shared" si="7"/>
        <v>0</v>
      </c>
      <c r="Q97" s="85" t="str">
        <f t="shared" si="8"/>
        <v/>
      </c>
      <c r="R97" s="85" t="str">
        <f t="shared" si="9"/>
        <v/>
      </c>
    </row>
    <row r="98" spans="3:18" ht="17.45" customHeight="1" x14ac:dyDescent="0.2">
      <c r="C98" s="111"/>
      <c r="D98" s="112"/>
      <c r="E98" s="113"/>
      <c r="F98" s="113"/>
      <c r="G98" s="113"/>
      <c r="H98" s="114"/>
      <c r="I98" s="113"/>
      <c r="J98" s="113"/>
      <c r="K98" s="113"/>
      <c r="L98" s="113"/>
      <c r="M98" s="85" t="str">
        <f t="shared" si="5"/>
        <v/>
      </c>
      <c r="N98" s="18"/>
      <c r="O98" s="85" t="str">
        <f t="shared" si="6"/>
        <v/>
      </c>
      <c r="P98" s="85">
        <f t="shared" si="7"/>
        <v>0</v>
      </c>
      <c r="Q98" s="85" t="str">
        <f t="shared" si="8"/>
        <v/>
      </c>
      <c r="R98" s="85" t="str">
        <f t="shared" si="9"/>
        <v/>
      </c>
    </row>
    <row r="99" spans="3:18" ht="17.45" customHeight="1" x14ac:dyDescent="0.2">
      <c r="C99" s="111"/>
      <c r="D99" s="112"/>
      <c r="E99" s="113"/>
      <c r="F99" s="113"/>
      <c r="G99" s="113"/>
      <c r="H99" s="114"/>
      <c r="I99" s="113"/>
      <c r="J99" s="113"/>
      <c r="K99" s="113"/>
      <c r="L99" s="113"/>
      <c r="M99" s="85" t="str">
        <f t="shared" si="5"/>
        <v/>
      </c>
      <c r="N99" s="18"/>
      <c r="O99" s="85" t="str">
        <f t="shared" si="6"/>
        <v/>
      </c>
      <c r="P99" s="85">
        <f t="shared" si="7"/>
        <v>0</v>
      </c>
      <c r="Q99" s="85" t="str">
        <f t="shared" si="8"/>
        <v/>
      </c>
      <c r="R99" s="85" t="str">
        <f t="shared" si="9"/>
        <v/>
      </c>
    </row>
    <row r="100" spans="3:18" ht="17.45" customHeight="1" x14ac:dyDescent="0.2">
      <c r="C100" s="111"/>
      <c r="D100" s="112"/>
      <c r="E100" s="113"/>
      <c r="F100" s="113"/>
      <c r="G100" s="113"/>
      <c r="H100" s="114"/>
      <c r="I100" s="113"/>
      <c r="J100" s="113"/>
      <c r="K100" s="113"/>
      <c r="L100" s="113"/>
      <c r="M100" s="85" t="str">
        <f t="shared" si="5"/>
        <v/>
      </c>
      <c r="N100" s="18"/>
      <c r="O100" s="85" t="str">
        <f t="shared" si="6"/>
        <v/>
      </c>
      <c r="P100" s="85">
        <f t="shared" si="7"/>
        <v>0</v>
      </c>
      <c r="Q100" s="85" t="str">
        <f t="shared" si="8"/>
        <v/>
      </c>
      <c r="R100" s="85" t="str">
        <f t="shared" si="9"/>
        <v/>
      </c>
    </row>
    <row r="101" spans="3:18" ht="17.45" customHeight="1" x14ac:dyDescent="0.2">
      <c r="C101" s="111"/>
      <c r="D101" s="112"/>
      <c r="E101" s="113"/>
      <c r="F101" s="113"/>
      <c r="G101" s="113"/>
      <c r="H101" s="114"/>
      <c r="I101" s="113"/>
      <c r="J101" s="113"/>
      <c r="K101" s="113"/>
      <c r="L101" s="113"/>
      <c r="M101" s="85" t="str">
        <f t="shared" si="5"/>
        <v/>
      </c>
      <c r="N101" s="18"/>
      <c r="O101" s="85" t="str">
        <f t="shared" si="6"/>
        <v/>
      </c>
      <c r="P101" s="85">
        <f t="shared" si="7"/>
        <v>0</v>
      </c>
      <c r="Q101" s="85" t="str">
        <f t="shared" si="8"/>
        <v/>
      </c>
      <c r="R101" s="85" t="str">
        <f t="shared" si="9"/>
        <v/>
      </c>
    </row>
    <row r="102" spans="3:18" ht="17.45" customHeight="1" x14ac:dyDescent="0.2">
      <c r="C102" s="111"/>
      <c r="D102" s="112"/>
      <c r="E102" s="113"/>
      <c r="F102" s="113"/>
      <c r="G102" s="113"/>
      <c r="H102" s="114"/>
      <c r="I102" s="113"/>
      <c r="J102" s="113"/>
      <c r="K102" s="113"/>
      <c r="L102" s="113"/>
      <c r="M102" s="85" t="str">
        <f t="shared" si="5"/>
        <v/>
      </c>
      <c r="N102" s="18"/>
      <c r="O102" s="85" t="str">
        <f t="shared" si="6"/>
        <v/>
      </c>
      <c r="P102" s="85">
        <f t="shared" si="7"/>
        <v>0</v>
      </c>
      <c r="Q102" s="85" t="str">
        <f t="shared" si="8"/>
        <v/>
      </c>
      <c r="R102" s="85" t="str">
        <f t="shared" si="9"/>
        <v/>
      </c>
    </row>
    <row r="103" spans="3:18" ht="17.45" customHeight="1" x14ac:dyDescent="0.2">
      <c r="C103" s="111"/>
      <c r="D103" s="112"/>
      <c r="E103" s="113"/>
      <c r="F103" s="113"/>
      <c r="G103" s="113"/>
      <c r="H103" s="114"/>
      <c r="I103" s="113"/>
      <c r="J103" s="113"/>
      <c r="K103" s="113"/>
      <c r="L103" s="113"/>
      <c r="M103" s="85" t="str">
        <f t="shared" si="5"/>
        <v/>
      </c>
      <c r="N103" s="18"/>
      <c r="O103" s="85" t="str">
        <f t="shared" si="6"/>
        <v/>
      </c>
      <c r="P103" s="85">
        <f t="shared" si="7"/>
        <v>0</v>
      </c>
      <c r="Q103" s="85" t="str">
        <f t="shared" si="8"/>
        <v/>
      </c>
      <c r="R103" s="85" t="str">
        <f t="shared" si="9"/>
        <v/>
      </c>
    </row>
    <row r="104" spans="3:18" ht="17.45" customHeight="1" x14ac:dyDescent="0.2">
      <c r="C104" s="111"/>
      <c r="D104" s="112"/>
      <c r="E104" s="113"/>
      <c r="F104" s="113"/>
      <c r="G104" s="113"/>
      <c r="H104" s="114"/>
      <c r="I104" s="113"/>
      <c r="J104" s="113"/>
      <c r="K104" s="113"/>
      <c r="L104" s="113"/>
      <c r="M104" s="85" t="str">
        <f t="shared" si="5"/>
        <v/>
      </c>
      <c r="N104" s="18"/>
      <c r="O104" s="85" t="str">
        <f t="shared" si="6"/>
        <v/>
      </c>
      <c r="P104" s="85">
        <f t="shared" si="7"/>
        <v>0</v>
      </c>
      <c r="Q104" s="85" t="str">
        <f t="shared" si="8"/>
        <v/>
      </c>
      <c r="R104" s="85" t="str">
        <f t="shared" si="9"/>
        <v/>
      </c>
    </row>
    <row r="105" spans="3:18" ht="17.45" customHeight="1" x14ac:dyDescent="0.2">
      <c r="C105" s="111"/>
      <c r="D105" s="112"/>
      <c r="E105" s="113"/>
      <c r="F105" s="113"/>
      <c r="G105" s="113"/>
      <c r="H105" s="114"/>
      <c r="I105" s="113"/>
      <c r="J105" s="113"/>
      <c r="K105" s="113"/>
      <c r="L105" s="113"/>
      <c r="M105" s="85" t="str">
        <f t="shared" si="5"/>
        <v/>
      </c>
      <c r="N105" s="18"/>
      <c r="O105" s="85" t="str">
        <f t="shared" si="6"/>
        <v/>
      </c>
      <c r="P105" s="85">
        <f t="shared" si="7"/>
        <v>0</v>
      </c>
      <c r="Q105" s="85" t="str">
        <f t="shared" si="8"/>
        <v/>
      </c>
      <c r="R105" s="85" t="str">
        <f t="shared" si="9"/>
        <v/>
      </c>
    </row>
    <row r="106" spans="3:18" ht="17.45" customHeight="1" x14ac:dyDescent="0.2">
      <c r="C106" s="111"/>
      <c r="D106" s="112"/>
      <c r="E106" s="113"/>
      <c r="F106" s="113"/>
      <c r="G106" s="113"/>
      <c r="H106" s="114"/>
      <c r="I106" s="113"/>
      <c r="J106" s="113"/>
      <c r="K106" s="113"/>
      <c r="L106" s="113"/>
      <c r="M106" s="85" t="str">
        <f t="shared" si="5"/>
        <v/>
      </c>
      <c r="N106" s="18"/>
      <c r="O106" s="85" t="str">
        <f t="shared" si="6"/>
        <v/>
      </c>
      <c r="P106" s="85">
        <f t="shared" si="7"/>
        <v>0</v>
      </c>
      <c r="Q106" s="85" t="str">
        <f t="shared" si="8"/>
        <v/>
      </c>
      <c r="R106" s="85" t="str">
        <f t="shared" si="9"/>
        <v/>
      </c>
    </row>
    <row r="107" spans="3:18" ht="17.45" customHeight="1" x14ac:dyDescent="0.2">
      <c r="C107" s="111"/>
      <c r="D107" s="112"/>
      <c r="E107" s="113"/>
      <c r="F107" s="113"/>
      <c r="G107" s="113"/>
      <c r="H107" s="114"/>
      <c r="I107" s="113"/>
      <c r="J107" s="113"/>
      <c r="K107" s="113"/>
      <c r="L107" s="113"/>
      <c r="M107" s="85" t="str">
        <f t="shared" si="5"/>
        <v/>
      </c>
      <c r="N107" s="18"/>
      <c r="O107" s="85" t="str">
        <f t="shared" si="6"/>
        <v/>
      </c>
      <c r="P107" s="85">
        <f t="shared" si="7"/>
        <v>0</v>
      </c>
      <c r="Q107" s="85" t="str">
        <f t="shared" si="8"/>
        <v/>
      </c>
      <c r="R107" s="85" t="str">
        <f t="shared" si="9"/>
        <v/>
      </c>
    </row>
    <row r="108" spans="3:18" ht="17.45" customHeight="1" x14ac:dyDescent="0.2">
      <c r="C108" s="111"/>
      <c r="D108" s="112"/>
      <c r="E108" s="113"/>
      <c r="F108" s="113"/>
      <c r="G108" s="113"/>
      <c r="H108" s="114"/>
      <c r="I108" s="113"/>
      <c r="J108" s="113"/>
      <c r="K108" s="113"/>
      <c r="L108" s="113"/>
      <c r="M108" s="85" t="str">
        <f t="shared" si="5"/>
        <v/>
      </c>
      <c r="N108" s="18"/>
      <c r="O108" s="85" t="str">
        <f t="shared" si="6"/>
        <v/>
      </c>
      <c r="P108" s="85">
        <f t="shared" si="7"/>
        <v>0</v>
      </c>
      <c r="Q108" s="85" t="str">
        <f t="shared" si="8"/>
        <v/>
      </c>
      <c r="R108" s="85" t="str">
        <f t="shared" si="9"/>
        <v/>
      </c>
    </row>
    <row r="109" spans="3:18" ht="17.45" customHeight="1" x14ac:dyDescent="0.2">
      <c r="C109" s="111"/>
      <c r="D109" s="112"/>
      <c r="E109" s="113"/>
      <c r="F109" s="113"/>
      <c r="G109" s="113"/>
      <c r="H109" s="114"/>
      <c r="I109" s="113"/>
      <c r="J109" s="113"/>
      <c r="K109" s="113"/>
      <c r="L109" s="113"/>
      <c r="M109" s="85" t="str">
        <f t="shared" si="5"/>
        <v/>
      </c>
      <c r="N109" s="18"/>
      <c r="O109" s="85" t="str">
        <f t="shared" si="6"/>
        <v/>
      </c>
      <c r="P109" s="85">
        <f t="shared" si="7"/>
        <v>0</v>
      </c>
      <c r="Q109" s="85" t="str">
        <f t="shared" si="8"/>
        <v/>
      </c>
      <c r="R109" s="85" t="str">
        <f t="shared" si="9"/>
        <v/>
      </c>
    </row>
    <row r="110" spans="3:18" ht="17.45" customHeight="1" x14ac:dyDescent="0.2">
      <c r="C110" s="111"/>
      <c r="D110" s="112"/>
      <c r="E110" s="113"/>
      <c r="F110" s="113"/>
      <c r="G110" s="113"/>
      <c r="H110" s="114"/>
      <c r="I110" s="113"/>
      <c r="J110" s="113"/>
      <c r="K110" s="113"/>
      <c r="L110" s="113"/>
      <c r="M110" s="85" t="str">
        <f t="shared" si="5"/>
        <v/>
      </c>
      <c r="N110" s="18"/>
      <c r="O110" s="85" t="str">
        <f t="shared" si="6"/>
        <v/>
      </c>
      <c r="P110" s="85">
        <f t="shared" si="7"/>
        <v>0</v>
      </c>
      <c r="Q110" s="85" t="str">
        <f t="shared" si="8"/>
        <v/>
      </c>
      <c r="R110" s="85" t="str">
        <f t="shared" si="9"/>
        <v/>
      </c>
    </row>
    <row r="111" spans="3:18" ht="17.45" customHeight="1" x14ac:dyDescent="0.2">
      <c r="C111" s="111"/>
      <c r="D111" s="112"/>
      <c r="E111" s="113"/>
      <c r="F111" s="113"/>
      <c r="G111" s="113"/>
      <c r="H111" s="114"/>
      <c r="I111" s="113"/>
      <c r="J111" s="113"/>
      <c r="K111" s="113"/>
      <c r="L111" s="113"/>
      <c r="M111" s="85" t="str">
        <f t="shared" si="5"/>
        <v/>
      </c>
      <c r="N111" s="18"/>
      <c r="O111" s="85" t="str">
        <f t="shared" si="6"/>
        <v/>
      </c>
      <c r="P111" s="85">
        <f t="shared" si="7"/>
        <v>0</v>
      </c>
      <c r="Q111" s="85" t="str">
        <f t="shared" si="8"/>
        <v/>
      </c>
      <c r="R111" s="85" t="str">
        <f t="shared" si="9"/>
        <v/>
      </c>
    </row>
    <row r="112" spans="3:18" ht="17.45" customHeight="1" x14ac:dyDescent="0.2">
      <c r="C112" s="111"/>
      <c r="D112" s="112"/>
      <c r="E112" s="113"/>
      <c r="F112" s="113"/>
      <c r="G112" s="113"/>
      <c r="H112" s="114"/>
      <c r="I112" s="113"/>
      <c r="J112" s="113"/>
      <c r="K112" s="113"/>
      <c r="L112" s="113"/>
      <c r="M112" s="85" t="str">
        <f t="shared" si="5"/>
        <v/>
      </c>
      <c r="N112" s="18"/>
      <c r="O112" s="85" t="str">
        <f t="shared" si="6"/>
        <v/>
      </c>
      <c r="P112" s="85">
        <f t="shared" si="7"/>
        <v>0</v>
      </c>
      <c r="Q112" s="85" t="str">
        <f t="shared" si="8"/>
        <v/>
      </c>
      <c r="R112" s="85" t="str">
        <f t="shared" si="9"/>
        <v/>
      </c>
    </row>
    <row r="113" spans="3:18" ht="17.45" customHeight="1" x14ac:dyDescent="0.2">
      <c r="C113" s="111"/>
      <c r="D113" s="112"/>
      <c r="E113" s="113"/>
      <c r="F113" s="113"/>
      <c r="G113" s="113"/>
      <c r="H113" s="114"/>
      <c r="I113" s="113"/>
      <c r="J113" s="113"/>
      <c r="K113" s="113"/>
      <c r="L113" s="113"/>
      <c r="M113" s="85" t="str">
        <f t="shared" si="5"/>
        <v/>
      </c>
      <c r="N113" s="18"/>
      <c r="O113" s="85" t="str">
        <f t="shared" si="6"/>
        <v/>
      </c>
      <c r="P113" s="85">
        <f t="shared" si="7"/>
        <v>0</v>
      </c>
      <c r="Q113" s="85" t="str">
        <f t="shared" si="8"/>
        <v/>
      </c>
      <c r="R113" s="85" t="str">
        <f t="shared" si="9"/>
        <v/>
      </c>
    </row>
    <row r="114" spans="3:18" ht="17.45" customHeight="1" x14ac:dyDescent="0.2">
      <c r="C114" s="111"/>
      <c r="D114" s="112"/>
      <c r="E114" s="113"/>
      <c r="F114" s="113"/>
      <c r="G114" s="113"/>
      <c r="H114" s="114"/>
      <c r="I114" s="113"/>
      <c r="J114" s="113"/>
      <c r="K114" s="113"/>
      <c r="L114" s="113"/>
      <c r="M114" s="85" t="str">
        <f t="shared" si="5"/>
        <v/>
      </c>
      <c r="N114" s="18"/>
      <c r="O114" s="85" t="str">
        <f t="shared" si="6"/>
        <v/>
      </c>
      <c r="P114" s="85">
        <f t="shared" si="7"/>
        <v>0</v>
      </c>
      <c r="Q114" s="85" t="str">
        <f t="shared" si="8"/>
        <v/>
      </c>
      <c r="R114" s="85" t="str">
        <f t="shared" si="9"/>
        <v/>
      </c>
    </row>
    <row r="115" spans="3:18" ht="17.45" customHeight="1" x14ac:dyDescent="0.2">
      <c r="C115" s="111"/>
      <c r="D115" s="112"/>
      <c r="E115" s="113"/>
      <c r="F115" s="113"/>
      <c r="G115" s="113"/>
      <c r="H115" s="114"/>
      <c r="I115" s="113"/>
      <c r="J115" s="113"/>
      <c r="K115" s="113"/>
      <c r="L115" s="113"/>
      <c r="M115" s="85" t="str">
        <f t="shared" si="5"/>
        <v/>
      </c>
      <c r="N115" s="18"/>
      <c r="O115" s="85" t="str">
        <f t="shared" si="6"/>
        <v/>
      </c>
      <c r="P115" s="85">
        <f t="shared" si="7"/>
        <v>0</v>
      </c>
      <c r="Q115" s="85" t="str">
        <f t="shared" si="8"/>
        <v/>
      </c>
      <c r="R115" s="85" t="str">
        <f t="shared" si="9"/>
        <v/>
      </c>
    </row>
    <row r="116" spans="3:18" ht="17.45" customHeight="1" x14ac:dyDescent="0.2">
      <c r="C116" s="111"/>
      <c r="D116" s="112"/>
      <c r="E116" s="113"/>
      <c r="F116" s="113"/>
      <c r="G116" s="113"/>
      <c r="H116" s="114"/>
      <c r="I116" s="113"/>
      <c r="J116" s="113"/>
      <c r="K116" s="113"/>
      <c r="L116" s="113"/>
      <c r="M116" s="85" t="str">
        <f t="shared" si="5"/>
        <v/>
      </c>
      <c r="N116" s="18"/>
      <c r="O116" s="85" t="str">
        <f t="shared" si="6"/>
        <v/>
      </c>
      <c r="P116" s="85">
        <f t="shared" si="7"/>
        <v>0</v>
      </c>
      <c r="Q116" s="85" t="str">
        <f t="shared" si="8"/>
        <v/>
      </c>
      <c r="R116" s="85" t="str">
        <f t="shared" si="9"/>
        <v/>
      </c>
    </row>
    <row r="117" spans="3:18" ht="17.45" customHeight="1" x14ac:dyDescent="0.2">
      <c r="C117" s="111"/>
      <c r="D117" s="112"/>
      <c r="E117" s="113"/>
      <c r="F117" s="113"/>
      <c r="G117" s="113"/>
      <c r="H117" s="114"/>
      <c r="I117" s="113"/>
      <c r="J117" s="113"/>
      <c r="K117" s="113"/>
      <c r="L117" s="113"/>
      <c r="M117" s="85" t="str">
        <f t="shared" si="5"/>
        <v/>
      </c>
      <c r="N117" s="18"/>
      <c r="O117" s="85" t="str">
        <f t="shared" si="6"/>
        <v/>
      </c>
      <c r="P117" s="85">
        <f t="shared" si="7"/>
        <v>0</v>
      </c>
      <c r="Q117" s="85" t="str">
        <f t="shared" si="8"/>
        <v/>
      </c>
      <c r="R117" s="85" t="str">
        <f t="shared" si="9"/>
        <v/>
      </c>
    </row>
    <row r="118" spans="3:18" ht="17.45" customHeight="1" x14ac:dyDescent="0.2">
      <c r="C118" s="111"/>
      <c r="D118" s="112"/>
      <c r="E118" s="113"/>
      <c r="F118" s="113"/>
      <c r="G118" s="113"/>
      <c r="H118" s="114"/>
      <c r="I118" s="113"/>
      <c r="J118" s="113"/>
      <c r="K118" s="113"/>
      <c r="L118" s="113"/>
      <c r="M118" s="85" t="str">
        <f t="shared" si="5"/>
        <v/>
      </c>
      <c r="N118" s="18"/>
      <c r="O118" s="85" t="str">
        <f t="shared" si="6"/>
        <v/>
      </c>
      <c r="P118" s="85">
        <f t="shared" si="7"/>
        <v>0</v>
      </c>
      <c r="Q118" s="85" t="str">
        <f t="shared" si="8"/>
        <v/>
      </c>
      <c r="R118" s="85" t="str">
        <f t="shared" si="9"/>
        <v/>
      </c>
    </row>
    <row r="119" spans="3:18" ht="17.45" customHeight="1" x14ac:dyDescent="0.2">
      <c r="C119" s="111"/>
      <c r="D119" s="112"/>
      <c r="E119" s="113"/>
      <c r="F119" s="113"/>
      <c r="G119" s="113"/>
      <c r="H119" s="114"/>
      <c r="I119" s="113"/>
      <c r="J119" s="113"/>
      <c r="K119" s="113"/>
      <c r="L119" s="113"/>
      <c r="M119" s="85" t="str">
        <f t="shared" si="5"/>
        <v/>
      </c>
      <c r="N119" s="18"/>
      <c r="O119" s="85" t="str">
        <f t="shared" si="6"/>
        <v/>
      </c>
      <c r="P119" s="85">
        <f t="shared" si="7"/>
        <v>0</v>
      </c>
      <c r="Q119" s="85" t="str">
        <f t="shared" si="8"/>
        <v/>
      </c>
      <c r="R119" s="85" t="str">
        <f t="shared" si="9"/>
        <v/>
      </c>
    </row>
    <row r="120" spans="3:18" ht="17.45" customHeight="1" x14ac:dyDescent="0.2">
      <c r="C120" s="111"/>
      <c r="D120" s="112"/>
      <c r="E120" s="113"/>
      <c r="F120" s="113"/>
      <c r="G120" s="113"/>
      <c r="H120" s="114"/>
      <c r="I120" s="113"/>
      <c r="J120" s="113"/>
      <c r="K120" s="113"/>
      <c r="L120" s="113"/>
      <c r="M120" s="85" t="str">
        <f t="shared" si="5"/>
        <v/>
      </c>
      <c r="N120" s="18"/>
      <c r="O120" s="85" t="str">
        <f t="shared" si="6"/>
        <v/>
      </c>
      <c r="P120" s="85">
        <f t="shared" si="7"/>
        <v>0</v>
      </c>
      <c r="Q120" s="85" t="str">
        <f t="shared" si="8"/>
        <v/>
      </c>
      <c r="R120" s="85" t="str">
        <f t="shared" si="9"/>
        <v/>
      </c>
    </row>
    <row r="121" spans="3:18" ht="17.45" customHeight="1" x14ac:dyDescent="0.2">
      <c r="C121" s="111"/>
      <c r="D121" s="112"/>
      <c r="E121" s="113"/>
      <c r="F121" s="113"/>
      <c r="G121" s="113"/>
      <c r="H121" s="114"/>
      <c r="I121" s="113"/>
      <c r="J121" s="113"/>
      <c r="K121" s="113"/>
      <c r="L121" s="113"/>
      <c r="M121" s="85" t="str">
        <f t="shared" si="5"/>
        <v/>
      </c>
      <c r="N121" s="18"/>
      <c r="O121" s="85" t="str">
        <f t="shared" si="6"/>
        <v/>
      </c>
      <c r="P121" s="85">
        <f t="shared" si="7"/>
        <v>0</v>
      </c>
      <c r="Q121" s="85" t="str">
        <f t="shared" si="8"/>
        <v/>
      </c>
      <c r="R121" s="85" t="str">
        <f t="shared" si="9"/>
        <v/>
      </c>
    </row>
    <row r="122" spans="3:18" ht="17.45" customHeight="1" x14ac:dyDescent="0.2">
      <c r="C122" s="111"/>
      <c r="D122" s="112"/>
      <c r="E122" s="113"/>
      <c r="F122" s="113"/>
      <c r="G122" s="113"/>
      <c r="H122" s="114"/>
      <c r="I122" s="113"/>
      <c r="J122" s="113"/>
      <c r="K122" s="113"/>
      <c r="L122" s="113"/>
      <c r="M122" s="85" t="str">
        <f t="shared" si="5"/>
        <v/>
      </c>
      <c r="N122" s="18"/>
      <c r="O122" s="85" t="str">
        <f t="shared" si="6"/>
        <v/>
      </c>
      <c r="P122" s="85">
        <f t="shared" si="7"/>
        <v>0</v>
      </c>
      <c r="Q122" s="85" t="str">
        <f t="shared" si="8"/>
        <v/>
      </c>
      <c r="R122" s="85" t="str">
        <f t="shared" si="9"/>
        <v/>
      </c>
    </row>
    <row r="123" spans="3:18" ht="17.45" customHeight="1" x14ac:dyDescent="0.2">
      <c r="C123" s="111"/>
      <c r="D123" s="112"/>
      <c r="E123" s="113"/>
      <c r="F123" s="113"/>
      <c r="G123" s="113"/>
      <c r="H123" s="114"/>
      <c r="I123" s="113"/>
      <c r="J123" s="113"/>
      <c r="K123" s="113"/>
      <c r="L123" s="113"/>
      <c r="M123" s="85" t="str">
        <f t="shared" si="5"/>
        <v/>
      </c>
      <c r="N123" s="18"/>
      <c r="O123" s="85" t="str">
        <f t="shared" si="6"/>
        <v/>
      </c>
      <c r="P123" s="85">
        <f t="shared" si="7"/>
        <v>0</v>
      </c>
      <c r="Q123" s="85" t="str">
        <f t="shared" si="8"/>
        <v/>
      </c>
      <c r="R123" s="85" t="str">
        <f t="shared" si="9"/>
        <v/>
      </c>
    </row>
    <row r="124" spans="3:18" ht="17.45" customHeight="1" x14ac:dyDescent="0.2">
      <c r="C124" s="111"/>
      <c r="D124" s="112"/>
      <c r="E124" s="113"/>
      <c r="F124" s="113"/>
      <c r="G124" s="113"/>
      <c r="H124" s="114"/>
      <c r="I124" s="113"/>
      <c r="J124" s="113"/>
      <c r="K124" s="113"/>
      <c r="L124" s="113"/>
      <c r="M124" s="85" t="str">
        <f t="shared" si="5"/>
        <v/>
      </c>
      <c r="N124" s="18"/>
      <c r="O124" s="85" t="str">
        <f t="shared" si="6"/>
        <v/>
      </c>
      <c r="P124" s="85">
        <f t="shared" si="7"/>
        <v>0</v>
      </c>
      <c r="Q124" s="85" t="str">
        <f t="shared" si="8"/>
        <v/>
      </c>
      <c r="R124" s="85" t="str">
        <f t="shared" si="9"/>
        <v/>
      </c>
    </row>
    <row r="125" spans="3:18" ht="17.45" customHeight="1" x14ac:dyDescent="0.2">
      <c r="C125" s="111"/>
      <c r="D125" s="112"/>
      <c r="E125" s="113"/>
      <c r="F125" s="113"/>
      <c r="G125" s="113"/>
      <c r="H125" s="114"/>
      <c r="I125" s="113"/>
      <c r="J125" s="113"/>
      <c r="K125" s="113"/>
      <c r="L125" s="113"/>
      <c r="M125" s="85" t="str">
        <f t="shared" si="5"/>
        <v/>
      </c>
      <c r="N125" s="18"/>
      <c r="O125" s="85" t="str">
        <f t="shared" si="6"/>
        <v/>
      </c>
      <c r="P125" s="85">
        <f t="shared" si="7"/>
        <v>0</v>
      </c>
      <c r="Q125" s="85" t="str">
        <f t="shared" si="8"/>
        <v/>
      </c>
      <c r="R125" s="85" t="str">
        <f t="shared" si="9"/>
        <v/>
      </c>
    </row>
    <row r="126" spans="3:18" ht="17.45" customHeight="1" x14ac:dyDescent="0.2">
      <c r="C126" s="111"/>
      <c r="D126" s="112"/>
      <c r="E126" s="113"/>
      <c r="F126" s="113"/>
      <c r="G126" s="113"/>
      <c r="H126" s="114"/>
      <c r="I126" s="113"/>
      <c r="J126" s="113"/>
      <c r="K126" s="113"/>
      <c r="L126" s="113"/>
      <c r="M126" s="85" t="str">
        <f t="shared" si="5"/>
        <v/>
      </c>
      <c r="N126" s="18"/>
      <c r="O126" s="85" t="str">
        <f t="shared" si="6"/>
        <v/>
      </c>
      <c r="P126" s="85">
        <f t="shared" si="7"/>
        <v>0</v>
      </c>
      <c r="Q126" s="85" t="str">
        <f t="shared" si="8"/>
        <v/>
      </c>
      <c r="R126" s="85" t="str">
        <f t="shared" si="9"/>
        <v/>
      </c>
    </row>
    <row r="127" spans="3:18" ht="17.45" customHeight="1" x14ac:dyDescent="0.2">
      <c r="C127" s="111"/>
      <c r="D127" s="112"/>
      <c r="E127" s="113"/>
      <c r="F127" s="113"/>
      <c r="G127" s="113"/>
      <c r="H127" s="114"/>
      <c r="I127" s="113"/>
      <c r="J127" s="113"/>
      <c r="K127" s="113"/>
      <c r="L127" s="113"/>
      <c r="M127" s="85" t="str">
        <f t="shared" si="5"/>
        <v/>
      </c>
      <c r="N127" s="18"/>
      <c r="O127" s="85" t="str">
        <f t="shared" si="6"/>
        <v/>
      </c>
      <c r="P127" s="85">
        <f t="shared" si="7"/>
        <v>0</v>
      </c>
      <c r="Q127" s="85" t="str">
        <f t="shared" si="8"/>
        <v/>
      </c>
      <c r="R127" s="85" t="str">
        <f t="shared" si="9"/>
        <v/>
      </c>
    </row>
    <row r="128" spans="3:18" ht="17.45" customHeight="1" x14ac:dyDescent="0.2">
      <c r="C128" s="111"/>
      <c r="D128" s="112"/>
      <c r="E128" s="113"/>
      <c r="F128" s="113"/>
      <c r="G128" s="113"/>
      <c r="H128" s="114"/>
      <c r="I128" s="113"/>
      <c r="J128" s="113"/>
      <c r="K128" s="113"/>
      <c r="L128" s="113"/>
      <c r="M128" s="85" t="str">
        <f t="shared" si="5"/>
        <v/>
      </c>
      <c r="N128" s="18"/>
      <c r="O128" s="85" t="str">
        <f t="shared" si="6"/>
        <v/>
      </c>
      <c r="P128" s="85">
        <f t="shared" si="7"/>
        <v>0</v>
      </c>
      <c r="Q128" s="85" t="str">
        <f t="shared" si="8"/>
        <v/>
      </c>
      <c r="R128" s="85" t="str">
        <f t="shared" si="9"/>
        <v/>
      </c>
    </row>
    <row r="129" spans="3:18" ht="17.45" customHeight="1" x14ac:dyDescent="0.2">
      <c r="C129" s="111"/>
      <c r="D129" s="112"/>
      <c r="E129" s="113"/>
      <c r="F129" s="113"/>
      <c r="G129" s="113"/>
      <c r="H129" s="114"/>
      <c r="I129" s="113"/>
      <c r="J129" s="113"/>
      <c r="K129" s="113"/>
      <c r="L129" s="113"/>
      <c r="M129" s="85" t="str">
        <f t="shared" si="5"/>
        <v/>
      </c>
      <c r="N129" s="18"/>
      <c r="O129" s="85" t="str">
        <f t="shared" si="6"/>
        <v/>
      </c>
      <c r="P129" s="85">
        <f t="shared" si="7"/>
        <v>0</v>
      </c>
      <c r="Q129" s="85" t="str">
        <f t="shared" si="8"/>
        <v/>
      </c>
      <c r="R129" s="85" t="str">
        <f t="shared" si="9"/>
        <v/>
      </c>
    </row>
    <row r="130" spans="3:18" ht="17.45" customHeight="1" x14ac:dyDescent="0.2">
      <c r="C130" s="111"/>
      <c r="D130" s="112"/>
      <c r="E130" s="113"/>
      <c r="F130" s="113"/>
      <c r="G130" s="113"/>
      <c r="H130" s="114"/>
      <c r="I130" s="113"/>
      <c r="J130" s="113"/>
      <c r="K130" s="113"/>
      <c r="L130" s="113"/>
      <c r="M130" s="85" t="str">
        <f t="shared" si="5"/>
        <v/>
      </c>
      <c r="N130" s="18"/>
      <c r="O130" s="85" t="str">
        <f t="shared" si="6"/>
        <v/>
      </c>
      <c r="P130" s="85">
        <f t="shared" si="7"/>
        <v>0</v>
      </c>
      <c r="Q130" s="85" t="str">
        <f t="shared" si="8"/>
        <v/>
      </c>
      <c r="R130" s="85" t="str">
        <f t="shared" si="9"/>
        <v/>
      </c>
    </row>
    <row r="131" spans="3:18" ht="17.45" customHeight="1" x14ac:dyDescent="0.2">
      <c r="C131" s="111"/>
      <c r="D131" s="112"/>
      <c r="E131" s="113"/>
      <c r="F131" s="113"/>
      <c r="G131" s="113"/>
      <c r="H131" s="114"/>
      <c r="I131" s="113"/>
      <c r="J131" s="113"/>
      <c r="K131" s="113"/>
      <c r="L131" s="113"/>
      <c r="M131" s="85" t="str">
        <f t="shared" si="5"/>
        <v/>
      </c>
      <c r="N131" s="18"/>
      <c r="O131" s="85" t="str">
        <f t="shared" si="6"/>
        <v/>
      </c>
      <c r="P131" s="85">
        <f t="shared" si="7"/>
        <v>0</v>
      </c>
      <c r="Q131" s="85" t="str">
        <f t="shared" si="8"/>
        <v/>
      </c>
      <c r="R131" s="85" t="str">
        <f t="shared" si="9"/>
        <v/>
      </c>
    </row>
    <row r="132" spans="3:18" ht="17.45" customHeight="1" x14ac:dyDescent="0.2">
      <c r="C132" s="111"/>
      <c r="D132" s="112"/>
      <c r="E132" s="113"/>
      <c r="F132" s="113"/>
      <c r="G132" s="113"/>
      <c r="H132" s="114"/>
      <c r="I132" s="113"/>
      <c r="J132" s="113"/>
      <c r="K132" s="113"/>
      <c r="L132" s="113"/>
      <c r="M132" s="85" t="str">
        <f t="shared" si="5"/>
        <v/>
      </c>
      <c r="N132" s="18"/>
      <c r="O132" s="85" t="str">
        <f t="shared" si="6"/>
        <v/>
      </c>
      <c r="P132" s="85">
        <f t="shared" si="7"/>
        <v>0</v>
      </c>
      <c r="Q132" s="85" t="str">
        <f t="shared" si="8"/>
        <v/>
      </c>
      <c r="R132" s="85" t="str">
        <f t="shared" si="9"/>
        <v/>
      </c>
    </row>
    <row r="133" spans="3:18" ht="17.45" customHeight="1" x14ac:dyDescent="0.2">
      <c r="C133" s="111"/>
      <c r="D133" s="112"/>
      <c r="E133" s="113"/>
      <c r="F133" s="113"/>
      <c r="G133" s="113"/>
      <c r="H133" s="114"/>
      <c r="I133" s="113"/>
      <c r="J133" s="113"/>
      <c r="K133" s="113"/>
      <c r="L133" s="113"/>
      <c r="M133" s="85" t="str">
        <f t="shared" si="5"/>
        <v/>
      </c>
      <c r="N133" s="18"/>
      <c r="O133" s="85" t="str">
        <f t="shared" si="6"/>
        <v/>
      </c>
      <c r="P133" s="85">
        <f t="shared" si="7"/>
        <v>0</v>
      </c>
      <c r="Q133" s="85" t="str">
        <f t="shared" si="8"/>
        <v/>
      </c>
      <c r="R133" s="85" t="str">
        <f t="shared" si="9"/>
        <v/>
      </c>
    </row>
    <row r="134" spans="3:18" ht="17.45" customHeight="1" x14ac:dyDescent="0.2">
      <c r="C134" s="111"/>
      <c r="D134" s="112"/>
      <c r="E134" s="113"/>
      <c r="F134" s="113"/>
      <c r="G134" s="113"/>
      <c r="H134" s="114"/>
      <c r="I134" s="113"/>
      <c r="J134" s="113"/>
      <c r="K134" s="113"/>
      <c r="L134" s="113"/>
      <c r="M134" s="85" t="str">
        <f t="shared" si="5"/>
        <v/>
      </c>
      <c r="N134" s="18"/>
      <c r="O134" s="85" t="str">
        <f t="shared" si="6"/>
        <v/>
      </c>
      <c r="P134" s="85">
        <f t="shared" si="7"/>
        <v>0</v>
      </c>
      <c r="Q134" s="85" t="str">
        <f t="shared" si="8"/>
        <v/>
      </c>
      <c r="R134" s="85" t="str">
        <f t="shared" si="9"/>
        <v/>
      </c>
    </row>
    <row r="135" spans="3:18" ht="17.45" customHeight="1" x14ac:dyDescent="0.2">
      <c r="C135" s="111"/>
      <c r="D135" s="112"/>
      <c r="E135" s="113"/>
      <c r="F135" s="113"/>
      <c r="G135" s="113"/>
      <c r="H135" s="114"/>
      <c r="I135" s="113"/>
      <c r="J135" s="113"/>
      <c r="K135" s="113"/>
      <c r="L135" s="113"/>
      <c r="M135" s="85" t="str">
        <f t="shared" si="5"/>
        <v/>
      </c>
      <c r="N135" s="18"/>
      <c r="O135" s="85" t="str">
        <f t="shared" si="6"/>
        <v/>
      </c>
      <c r="P135" s="85">
        <f t="shared" si="7"/>
        <v>0</v>
      </c>
      <c r="Q135" s="85" t="str">
        <f t="shared" si="8"/>
        <v/>
      </c>
      <c r="R135" s="85" t="str">
        <f t="shared" si="9"/>
        <v/>
      </c>
    </row>
    <row r="136" spans="3:18" ht="17.45" customHeight="1" x14ac:dyDescent="0.2">
      <c r="C136" s="111"/>
      <c r="D136" s="112"/>
      <c r="E136" s="113"/>
      <c r="F136" s="113"/>
      <c r="G136" s="113"/>
      <c r="H136" s="114"/>
      <c r="I136" s="113"/>
      <c r="J136" s="113"/>
      <c r="K136" s="113"/>
      <c r="L136" s="113"/>
      <c r="M136" s="85" t="str">
        <f t="shared" si="5"/>
        <v/>
      </c>
      <c r="N136" s="18"/>
      <c r="O136" s="85" t="str">
        <f t="shared" si="6"/>
        <v/>
      </c>
      <c r="P136" s="85">
        <f t="shared" si="7"/>
        <v>0</v>
      </c>
      <c r="Q136" s="85" t="str">
        <f t="shared" si="8"/>
        <v/>
      </c>
      <c r="R136" s="85" t="str">
        <f t="shared" si="9"/>
        <v/>
      </c>
    </row>
    <row r="137" spans="3:18" ht="17.45" customHeight="1" x14ac:dyDescent="0.2">
      <c r="C137" s="111"/>
      <c r="D137" s="112"/>
      <c r="E137" s="113"/>
      <c r="F137" s="113"/>
      <c r="G137" s="113"/>
      <c r="H137" s="114"/>
      <c r="I137" s="113"/>
      <c r="J137" s="113"/>
      <c r="K137" s="113"/>
      <c r="L137" s="113"/>
      <c r="M137" s="85" t="str">
        <f t="shared" si="5"/>
        <v/>
      </c>
      <c r="N137" s="18"/>
      <c r="O137" s="85" t="str">
        <f t="shared" si="6"/>
        <v/>
      </c>
      <c r="P137" s="85">
        <f t="shared" si="7"/>
        <v>0</v>
      </c>
      <c r="Q137" s="85" t="str">
        <f t="shared" si="8"/>
        <v/>
      </c>
      <c r="R137" s="85" t="str">
        <f t="shared" si="9"/>
        <v/>
      </c>
    </row>
    <row r="138" spans="3:18" ht="17.45" customHeight="1" x14ac:dyDescent="0.2">
      <c r="C138" s="111"/>
      <c r="D138" s="112"/>
      <c r="E138" s="113"/>
      <c r="F138" s="113"/>
      <c r="G138" s="113"/>
      <c r="H138" s="114"/>
      <c r="I138" s="113"/>
      <c r="J138" s="113"/>
      <c r="K138" s="113"/>
      <c r="L138" s="113"/>
      <c r="M138" s="85" t="str">
        <f t="shared" si="5"/>
        <v/>
      </c>
      <c r="N138" s="18"/>
      <c r="O138" s="85" t="str">
        <f t="shared" si="6"/>
        <v/>
      </c>
      <c r="P138" s="85">
        <f t="shared" si="7"/>
        <v>0</v>
      </c>
      <c r="Q138" s="85" t="str">
        <f t="shared" si="8"/>
        <v/>
      </c>
      <c r="R138" s="85" t="str">
        <f t="shared" si="9"/>
        <v/>
      </c>
    </row>
    <row r="139" spans="3:18" ht="17.45" customHeight="1" x14ac:dyDescent="0.2">
      <c r="C139" s="111"/>
      <c r="D139" s="112"/>
      <c r="E139" s="113"/>
      <c r="F139" s="113"/>
      <c r="G139" s="113"/>
      <c r="H139" s="114"/>
      <c r="I139" s="113"/>
      <c r="J139" s="113"/>
      <c r="K139" s="113"/>
      <c r="L139" s="113"/>
      <c r="M139" s="85" t="str">
        <f t="shared" si="5"/>
        <v/>
      </c>
      <c r="N139" s="18"/>
      <c r="O139" s="85" t="str">
        <f t="shared" si="6"/>
        <v/>
      </c>
      <c r="P139" s="85">
        <f t="shared" si="7"/>
        <v>0</v>
      </c>
      <c r="Q139" s="85" t="str">
        <f t="shared" si="8"/>
        <v/>
      </c>
      <c r="R139" s="85" t="str">
        <f t="shared" si="9"/>
        <v/>
      </c>
    </row>
    <row r="140" spans="3:18" ht="17.45" customHeight="1" x14ac:dyDescent="0.2">
      <c r="C140" s="111"/>
      <c r="D140" s="112"/>
      <c r="E140" s="113"/>
      <c r="F140" s="113"/>
      <c r="G140" s="113"/>
      <c r="H140" s="114"/>
      <c r="I140" s="113"/>
      <c r="J140" s="113"/>
      <c r="K140" s="113"/>
      <c r="L140" s="113"/>
      <c r="M140" s="85" t="str">
        <f t="shared" si="5"/>
        <v/>
      </c>
      <c r="N140" s="18"/>
      <c r="O140" s="85" t="str">
        <f t="shared" si="6"/>
        <v/>
      </c>
      <c r="P140" s="85">
        <f t="shared" si="7"/>
        <v>0</v>
      </c>
      <c r="Q140" s="85" t="str">
        <f t="shared" si="8"/>
        <v/>
      </c>
      <c r="R140" s="85" t="str">
        <f t="shared" si="9"/>
        <v/>
      </c>
    </row>
    <row r="141" spans="3:18" ht="17.45" customHeight="1" x14ac:dyDescent="0.2">
      <c r="C141" s="111"/>
      <c r="D141" s="112"/>
      <c r="E141" s="113"/>
      <c r="F141" s="113"/>
      <c r="G141" s="113"/>
      <c r="H141" s="114"/>
      <c r="I141" s="113"/>
      <c r="J141" s="113"/>
      <c r="K141" s="113"/>
      <c r="L141" s="113"/>
      <c r="M141" s="85" t="str">
        <f t="shared" si="5"/>
        <v/>
      </c>
      <c r="N141" s="18"/>
      <c r="O141" s="85" t="str">
        <f t="shared" si="6"/>
        <v/>
      </c>
      <c r="P141" s="85">
        <f t="shared" si="7"/>
        <v>0</v>
      </c>
      <c r="Q141" s="85" t="str">
        <f t="shared" si="8"/>
        <v/>
      </c>
      <c r="R141" s="85" t="str">
        <f t="shared" si="9"/>
        <v/>
      </c>
    </row>
    <row r="142" spans="3:18" ht="17.45" customHeight="1" x14ac:dyDescent="0.2">
      <c r="C142" s="111"/>
      <c r="D142" s="112"/>
      <c r="E142" s="113"/>
      <c r="F142" s="113"/>
      <c r="G142" s="113"/>
      <c r="H142" s="114"/>
      <c r="I142" s="113"/>
      <c r="J142" s="113"/>
      <c r="K142" s="113"/>
      <c r="L142" s="113"/>
      <c r="M142" s="85" t="str">
        <f t="shared" si="5"/>
        <v/>
      </c>
      <c r="N142" s="18"/>
      <c r="O142" s="85" t="str">
        <f t="shared" si="6"/>
        <v/>
      </c>
      <c r="P142" s="85">
        <f t="shared" si="7"/>
        <v>0</v>
      </c>
      <c r="Q142" s="85" t="str">
        <f t="shared" si="8"/>
        <v/>
      </c>
      <c r="R142" s="85" t="str">
        <f t="shared" si="9"/>
        <v/>
      </c>
    </row>
    <row r="143" spans="3:18" ht="17.45" customHeight="1" x14ac:dyDescent="0.2">
      <c r="C143" s="111"/>
      <c r="D143" s="112"/>
      <c r="E143" s="113"/>
      <c r="F143" s="113"/>
      <c r="G143" s="113"/>
      <c r="H143" s="114"/>
      <c r="I143" s="113"/>
      <c r="J143" s="113"/>
      <c r="K143" s="113"/>
      <c r="L143" s="113"/>
      <c r="M143" s="85" t="str">
        <f t="shared" ref="M143:M206" si="10">IF(G143&amp;I143&amp;J143&amp;K143&amp;L143="","",G143+I143+J143-K143-L143)</f>
        <v/>
      </c>
      <c r="N143" s="18"/>
      <c r="O143" s="85" t="str">
        <f t="shared" ref="O143:O206" si="11">IF($H143="E",G143,"")</f>
        <v/>
      </c>
      <c r="P143" s="85">
        <f t="shared" si="7"/>
        <v>0</v>
      </c>
      <c r="Q143" s="85" t="str">
        <f t="shared" si="8"/>
        <v/>
      </c>
      <c r="R143" s="85" t="str">
        <f t="shared" si="9"/>
        <v/>
      </c>
    </row>
    <row r="144" spans="3:18" ht="17.45" customHeight="1" x14ac:dyDescent="0.2">
      <c r="C144" s="111"/>
      <c r="D144" s="112"/>
      <c r="E144" s="113"/>
      <c r="F144" s="113"/>
      <c r="G144" s="113"/>
      <c r="H144" s="114"/>
      <c r="I144" s="113"/>
      <c r="J144" s="113"/>
      <c r="K144" s="113"/>
      <c r="L144" s="113"/>
      <c r="M144" s="85" t="str">
        <f t="shared" si="10"/>
        <v/>
      </c>
      <c r="N144" s="18"/>
      <c r="O144" s="85" t="str">
        <f t="shared" si="11"/>
        <v/>
      </c>
      <c r="P144" s="85">
        <f t="shared" ref="P144:P207" si="12">IF($H144=0%,G144,"")</f>
        <v>0</v>
      </c>
      <c r="Q144" s="85" t="str">
        <f t="shared" ref="Q144:Q207" si="13">IF(OR($H144=2%,$H144=6%,$H144=8%),$I144/$H144,"")</f>
        <v/>
      </c>
      <c r="R144" s="85" t="str">
        <f t="shared" ref="R144:R207" si="14">IF(OR($H144=15%,$H144=16%),$I144/$H144,"")</f>
        <v/>
      </c>
    </row>
    <row r="145" spans="3:18" ht="17.45" customHeight="1" x14ac:dyDescent="0.2">
      <c r="C145" s="111"/>
      <c r="D145" s="112"/>
      <c r="E145" s="113"/>
      <c r="F145" s="113"/>
      <c r="G145" s="113"/>
      <c r="H145" s="114"/>
      <c r="I145" s="113"/>
      <c r="J145" s="113"/>
      <c r="K145" s="113"/>
      <c r="L145" s="113"/>
      <c r="M145" s="85" t="str">
        <f t="shared" si="10"/>
        <v/>
      </c>
      <c r="N145" s="18"/>
      <c r="O145" s="85" t="str">
        <f t="shared" si="11"/>
        <v/>
      </c>
      <c r="P145" s="85">
        <f t="shared" si="12"/>
        <v>0</v>
      </c>
      <c r="Q145" s="85" t="str">
        <f t="shared" si="13"/>
        <v/>
      </c>
      <c r="R145" s="85" t="str">
        <f t="shared" si="14"/>
        <v/>
      </c>
    </row>
    <row r="146" spans="3:18" ht="17.45" customHeight="1" x14ac:dyDescent="0.2">
      <c r="C146" s="111"/>
      <c r="D146" s="112"/>
      <c r="E146" s="113"/>
      <c r="F146" s="113"/>
      <c r="G146" s="113"/>
      <c r="H146" s="114"/>
      <c r="I146" s="113"/>
      <c r="J146" s="113"/>
      <c r="K146" s="113"/>
      <c r="L146" s="113"/>
      <c r="M146" s="85" t="str">
        <f t="shared" si="10"/>
        <v/>
      </c>
      <c r="N146" s="18"/>
      <c r="O146" s="85" t="str">
        <f t="shared" si="11"/>
        <v/>
      </c>
      <c r="P146" s="85">
        <f t="shared" si="12"/>
        <v>0</v>
      </c>
      <c r="Q146" s="85" t="str">
        <f t="shared" si="13"/>
        <v/>
      </c>
      <c r="R146" s="85" t="str">
        <f t="shared" si="14"/>
        <v/>
      </c>
    </row>
    <row r="147" spans="3:18" ht="17.45" customHeight="1" x14ac:dyDescent="0.2">
      <c r="C147" s="111"/>
      <c r="D147" s="112"/>
      <c r="E147" s="113"/>
      <c r="F147" s="113"/>
      <c r="G147" s="113"/>
      <c r="H147" s="114"/>
      <c r="I147" s="113"/>
      <c r="J147" s="113"/>
      <c r="K147" s="113"/>
      <c r="L147" s="113"/>
      <c r="M147" s="85" t="str">
        <f t="shared" si="10"/>
        <v/>
      </c>
      <c r="N147" s="18"/>
      <c r="O147" s="85" t="str">
        <f t="shared" si="11"/>
        <v/>
      </c>
      <c r="P147" s="85">
        <f t="shared" si="12"/>
        <v>0</v>
      </c>
      <c r="Q147" s="85" t="str">
        <f t="shared" si="13"/>
        <v/>
      </c>
      <c r="R147" s="85" t="str">
        <f t="shared" si="14"/>
        <v/>
      </c>
    </row>
    <row r="148" spans="3:18" ht="17.45" customHeight="1" x14ac:dyDescent="0.2">
      <c r="C148" s="111"/>
      <c r="D148" s="112"/>
      <c r="E148" s="113"/>
      <c r="F148" s="113"/>
      <c r="G148" s="113"/>
      <c r="H148" s="114"/>
      <c r="I148" s="113"/>
      <c r="J148" s="113"/>
      <c r="K148" s="113"/>
      <c r="L148" s="113"/>
      <c r="M148" s="85" t="str">
        <f t="shared" si="10"/>
        <v/>
      </c>
      <c r="N148" s="18"/>
      <c r="O148" s="85" t="str">
        <f t="shared" si="11"/>
        <v/>
      </c>
      <c r="P148" s="85">
        <f t="shared" si="12"/>
        <v>0</v>
      </c>
      <c r="Q148" s="85" t="str">
        <f t="shared" si="13"/>
        <v/>
      </c>
      <c r="R148" s="85" t="str">
        <f t="shared" si="14"/>
        <v/>
      </c>
    </row>
    <row r="149" spans="3:18" ht="17.45" customHeight="1" x14ac:dyDescent="0.2">
      <c r="C149" s="111"/>
      <c r="D149" s="112"/>
      <c r="E149" s="113"/>
      <c r="F149" s="113"/>
      <c r="G149" s="113"/>
      <c r="H149" s="114"/>
      <c r="I149" s="113"/>
      <c r="J149" s="113"/>
      <c r="K149" s="113"/>
      <c r="L149" s="113"/>
      <c r="M149" s="85" t="str">
        <f t="shared" si="10"/>
        <v/>
      </c>
      <c r="N149" s="18"/>
      <c r="O149" s="85" t="str">
        <f t="shared" si="11"/>
        <v/>
      </c>
      <c r="P149" s="85">
        <f t="shared" si="12"/>
        <v>0</v>
      </c>
      <c r="Q149" s="85" t="str">
        <f t="shared" si="13"/>
        <v/>
      </c>
      <c r="R149" s="85" t="str">
        <f t="shared" si="14"/>
        <v/>
      </c>
    </row>
    <row r="150" spans="3:18" ht="17.45" customHeight="1" x14ac:dyDescent="0.2">
      <c r="C150" s="111"/>
      <c r="D150" s="112"/>
      <c r="E150" s="113"/>
      <c r="F150" s="113"/>
      <c r="G150" s="113"/>
      <c r="H150" s="114"/>
      <c r="I150" s="113"/>
      <c r="J150" s="113"/>
      <c r="K150" s="113"/>
      <c r="L150" s="113"/>
      <c r="M150" s="85" t="str">
        <f t="shared" si="10"/>
        <v/>
      </c>
      <c r="N150" s="18"/>
      <c r="O150" s="85" t="str">
        <f t="shared" si="11"/>
        <v/>
      </c>
      <c r="P150" s="85">
        <f t="shared" si="12"/>
        <v>0</v>
      </c>
      <c r="Q150" s="85" t="str">
        <f t="shared" si="13"/>
        <v/>
      </c>
      <c r="R150" s="85" t="str">
        <f t="shared" si="14"/>
        <v/>
      </c>
    </row>
    <row r="151" spans="3:18" ht="17.45" customHeight="1" x14ac:dyDescent="0.2">
      <c r="C151" s="111"/>
      <c r="D151" s="112"/>
      <c r="E151" s="113"/>
      <c r="F151" s="113"/>
      <c r="G151" s="113"/>
      <c r="H151" s="114"/>
      <c r="I151" s="113"/>
      <c r="J151" s="113"/>
      <c r="K151" s="113"/>
      <c r="L151" s="113"/>
      <c r="M151" s="85" t="str">
        <f t="shared" si="10"/>
        <v/>
      </c>
      <c r="N151" s="18"/>
      <c r="O151" s="85" t="str">
        <f t="shared" si="11"/>
        <v/>
      </c>
      <c r="P151" s="85">
        <f t="shared" si="12"/>
        <v>0</v>
      </c>
      <c r="Q151" s="85" t="str">
        <f t="shared" si="13"/>
        <v/>
      </c>
      <c r="R151" s="85" t="str">
        <f t="shared" si="14"/>
        <v/>
      </c>
    </row>
    <row r="152" spans="3:18" ht="17.45" customHeight="1" x14ac:dyDescent="0.2">
      <c r="C152" s="111"/>
      <c r="D152" s="112"/>
      <c r="E152" s="113"/>
      <c r="F152" s="113"/>
      <c r="G152" s="113"/>
      <c r="H152" s="114"/>
      <c r="I152" s="113"/>
      <c r="J152" s="113"/>
      <c r="K152" s="113"/>
      <c r="L152" s="113"/>
      <c r="M152" s="85" t="str">
        <f t="shared" si="10"/>
        <v/>
      </c>
      <c r="N152" s="18"/>
      <c r="O152" s="85" t="str">
        <f t="shared" si="11"/>
        <v/>
      </c>
      <c r="P152" s="85">
        <f t="shared" si="12"/>
        <v>0</v>
      </c>
      <c r="Q152" s="85" t="str">
        <f t="shared" si="13"/>
        <v/>
      </c>
      <c r="R152" s="85" t="str">
        <f t="shared" si="14"/>
        <v/>
      </c>
    </row>
    <row r="153" spans="3:18" ht="17.45" customHeight="1" x14ac:dyDescent="0.2">
      <c r="C153" s="111"/>
      <c r="D153" s="112"/>
      <c r="E153" s="113"/>
      <c r="F153" s="113"/>
      <c r="G153" s="113"/>
      <c r="H153" s="114"/>
      <c r="I153" s="113"/>
      <c r="J153" s="113"/>
      <c r="K153" s="113"/>
      <c r="L153" s="113"/>
      <c r="M153" s="85" t="str">
        <f t="shared" si="10"/>
        <v/>
      </c>
      <c r="N153" s="18"/>
      <c r="O153" s="85" t="str">
        <f t="shared" si="11"/>
        <v/>
      </c>
      <c r="P153" s="85">
        <f t="shared" si="12"/>
        <v>0</v>
      </c>
      <c r="Q153" s="85" t="str">
        <f t="shared" si="13"/>
        <v/>
      </c>
      <c r="R153" s="85" t="str">
        <f t="shared" si="14"/>
        <v/>
      </c>
    </row>
    <row r="154" spans="3:18" ht="17.45" customHeight="1" x14ac:dyDescent="0.2">
      <c r="C154" s="111"/>
      <c r="D154" s="112"/>
      <c r="E154" s="113"/>
      <c r="F154" s="113"/>
      <c r="G154" s="113"/>
      <c r="H154" s="114"/>
      <c r="I154" s="113"/>
      <c r="J154" s="113"/>
      <c r="K154" s="113"/>
      <c r="L154" s="113"/>
      <c r="M154" s="85" t="str">
        <f t="shared" si="10"/>
        <v/>
      </c>
      <c r="N154" s="18"/>
      <c r="O154" s="85" t="str">
        <f t="shared" si="11"/>
        <v/>
      </c>
      <c r="P154" s="85">
        <f t="shared" si="12"/>
        <v>0</v>
      </c>
      <c r="Q154" s="85" t="str">
        <f t="shared" si="13"/>
        <v/>
      </c>
      <c r="R154" s="85" t="str">
        <f t="shared" si="14"/>
        <v/>
      </c>
    </row>
    <row r="155" spans="3:18" ht="17.45" customHeight="1" x14ac:dyDescent="0.2">
      <c r="C155" s="111"/>
      <c r="D155" s="112"/>
      <c r="E155" s="113"/>
      <c r="F155" s="113"/>
      <c r="G155" s="113"/>
      <c r="H155" s="114"/>
      <c r="I155" s="113"/>
      <c r="J155" s="113"/>
      <c r="K155" s="113"/>
      <c r="L155" s="113"/>
      <c r="M155" s="85" t="str">
        <f t="shared" si="10"/>
        <v/>
      </c>
      <c r="N155" s="18"/>
      <c r="O155" s="85" t="str">
        <f t="shared" si="11"/>
        <v/>
      </c>
      <c r="P155" s="85">
        <f t="shared" si="12"/>
        <v>0</v>
      </c>
      <c r="Q155" s="85" t="str">
        <f t="shared" si="13"/>
        <v/>
      </c>
      <c r="R155" s="85" t="str">
        <f t="shared" si="14"/>
        <v/>
      </c>
    </row>
    <row r="156" spans="3:18" ht="17.45" customHeight="1" x14ac:dyDescent="0.2">
      <c r="C156" s="111"/>
      <c r="D156" s="112"/>
      <c r="E156" s="113"/>
      <c r="F156" s="113"/>
      <c r="G156" s="113"/>
      <c r="H156" s="114"/>
      <c r="I156" s="113"/>
      <c r="J156" s="113"/>
      <c r="K156" s="113"/>
      <c r="L156" s="113"/>
      <c r="M156" s="85" t="str">
        <f t="shared" si="10"/>
        <v/>
      </c>
      <c r="N156" s="18"/>
      <c r="O156" s="85" t="str">
        <f t="shared" si="11"/>
        <v/>
      </c>
      <c r="P156" s="85">
        <f t="shared" si="12"/>
        <v>0</v>
      </c>
      <c r="Q156" s="85" t="str">
        <f t="shared" si="13"/>
        <v/>
      </c>
      <c r="R156" s="85" t="str">
        <f t="shared" si="14"/>
        <v/>
      </c>
    </row>
    <row r="157" spans="3:18" ht="17.45" customHeight="1" x14ac:dyDescent="0.2">
      <c r="C157" s="111"/>
      <c r="D157" s="112"/>
      <c r="E157" s="113"/>
      <c r="F157" s="113"/>
      <c r="G157" s="113"/>
      <c r="H157" s="114"/>
      <c r="I157" s="113"/>
      <c r="J157" s="113"/>
      <c r="K157" s="113"/>
      <c r="L157" s="113"/>
      <c r="M157" s="85" t="str">
        <f t="shared" si="10"/>
        <v/>
      </c>
      <c r="N157" s="18"/>
      <c r="O157" s="85" t="str">
        <f t="shared" si="11"/>
        <v/>
      </c>
      <c r="P157" s="85">
        <f t="shared" si="12"/>
        <v>0</v>
      </c>
      <c r="Q157" s="85" t="str">
        <f t="shared" si="13"/>
        <v/>
      </c>
      <c r="R157" s="85" t="str">
        <f t="shared" si="14"/>
        <v/>
      </c>
    </row>
    <row r="158" spans="3:18" ht="17.45" customHeight="1" x14ac:dyDescent="0.2">
      <c r="C158" s="111"/>
      <c r="D158" s="112"/>
      <c r="E158" s="113"/>
      <c r="F158" s="113"/>
      <c r="G158" s="113"/>
      <c r="H158" s="114"/>
      <c r="I158" s="113"/>
      <c r="J158" s="113"/>
      <c r="K158" s="113"/>
      <c r="L158" s="113"/>
      <c r="M158" s="85" t="str">
        <f t="shared" si="10"/>
        <v/>
      </c>
      <c r="N158" s="18"/>
      <c r="O158" s="85" t="str">
        <f t="shared" si="11"/>
        <v/>
      </c>
      <c r="P158" s="85">
        <f t="shared" si="12"/>
        <v>0</v>
      </c>
      <c r="Q158" s="85" t="str">
        <f t="shared" si="13"/>
        <v/>
      </c>
      <c r="R158" s="85" t="str">
        <f t="shared" si="14"/>
        <v/>
      </c>
    </row>
    <row r="159" spans="3:18" ht="17.45" customHeight="1" x14ac:dyDescent="0.2">
      <c r="C159" s="111"/>
      <c r="D159" s="112"/>
      <c r="E159" s="113"/>
      <c r="F159" s="113"/>
      <c r="G159" s="113"/>
      <c r="H159" s="114"/>
      <c r="I159" s="113"/>
      <c r="J159" s="113"/>
      <c r="K159" s="113"/>
      <c r="L159" s="113"/>
      <c r="M159" s="85" t="str">
        <f t="shared" si="10"/>
        <v/>
      </c>
      <c r="N159" s="18"/>
      <c r="O159" s="85" t="str">
        <f t="shared" si="11"/>
        <v/>
      </c>
      <c r="P159" s="85">
        <f t="shared" si="12"/>
        <v>0</v>
      </c>
      <c r="Q159" s="85" t="str">
        <f t="shared" si="13"/>
        <v/>
      </c>
      <c r="R159" s="85" t="str">
        <f t="shared" si="14"/>
        <v/>
      </c>
    </row>
    <row r="160" spans="3:18" ht="17.45" customHeight="1" x14ac:dyDescent="0.2">
      <c r="C160" s="111"/>
      <c r="D160" s="112"/>
      <c r="E160" s="113"/>
      <c r="F160" s="113"/>
      <c r="G160" s="113"/>
      <c r="H160" s="114"/>
      <c r="I160" s="113"/>
      <c r="J160" s="113"/>
      <c r="K160" s="113"/>
      <c r="L160" s="113"/>
      <c r="M160" s="85" t="str">
        <f t="shared" si="10"/>
        <v/>
      </c>
      <c r="N160" s="18"/>
      <c r="O160" s="85" t="str">
        <f t="shared" si="11"/>
        <v/>
      </c>
      <c r="P160" s="85">
        <f t="shared" si="12"/>
        <v>0</v>
      </c>
      <c r="Q160" s="85" t="str">
        <f t="shared" si="13"/>
        <v/>
      </c>
      <c r="R160" s="85" t="str">
        <f t="shared" si="14"/>
        <v/>
      </c>
    </row>
    <row r="161" spans="3:18" ht="17.45" customHeight="1" x14ac:dyDescent="0.2">
      <c r="C161" s="111"/>
      <c r="D161" s="112"/>
      <c r="E161" s="113"/>
      <c r="F161" s="113"/>
      <c r="G161" s="113"/>
      <c r="H161" s="114"/>
      <c r="I161" s="113"/>
      <c r="J161" s="113"/>
      <c r="K161" s="113"/>
      <c r="L161" s="113"/>
      <c r="M161" s="85" t="str">
        <f t="shared" si="10"/>
        <v/>
      </c>
      <c r="N161" s="18"/>
      <c r="O161" s="85" t="str">
        <f t="shared" si="11"/>
        <v/>
      </c>
      <c r="P161" s="85">
        <f t="shared" si="12"/>
        <v>0</v>
      </c>
      <c r="Q161" s="85" t="str">
        <f t="shared" si="13"/>
        <v/>
      </c>
      <c r="R161" s="85" t="str">
        <f t="shared" si="14"/>
        <v/>
      </c>
    </row>
    <row r="162" spans="3:18" ht="17.45" customHeight="1" x14ac:dyDescent="0.2">
      <c r="C162" s="111"/>
      <c r="D162" s="112"/>
      <c r="E162" s="113"/>
      <c r="F162" s="113"/>
      <c r="G162" s="113"/>
      <c r="H162" s="114"/>
      <c r="I162" s="113"/>
      <c r="J162" s="113"/>
      <c r="K162" s="113"/>
      <c r="L162" s="113"/>
      <c r="M162" s="85" t="str">
        <f t="shared" si="10"/>
        <v/>
      </c>
      <c r="N162" s="18"/>
      <c r="O162" s="85" t="str">
        <f t="shared" si="11"/>
        <v/>
      </c>
      <c r="P162" s="85">
        <f t="shared" si="12"/>
        <v>0</v>
      </c>
      <c r="Q162" s="85" t="str">
        <f t="shared" si="13"/>
        <v/>
      </c>
      <c r="R162" s="85" t="str">
        <f t="shared" si="14"/>
        <v/>
      </c>
    </row>
    <row r="163" spans="3:18" ht="17.45" customHeight="1" x14ac:dyDescent="0.2">
      <c r="C163" s="111"/>
      <c r="D163" s="112"/>
      <c r="E163" s="113"/>
      <c r="F163" s="113"/>
      <c r="G163" s="113"/>
      <c r="H163" s="114"/>
      <c r="I163" s="113"/>
      <c r="J163" s="113"/>
      <c r="K163" s="113"/>
      <c r="L163" s="113"/>
      <c r="M163" s="85" t="str">
        <f t="shared" si="10"/>
        <v/>
      </c>
      <c r="N163" s="18"/>
      <c r="O163" s="85" t="str">
        <f t="shared" si="11"/>
        <v/>
      </c>
      <c r="P163" s="85">
        <f t="shared" si="12"/>
        <v>0</v>
      </c>
      <c r="Q163" s="85" t="str">
        <f t="shared" si="13"/>
        <v/>
      </c>
      <c r="R163" s="85" t="str">
        <f t="shared" si="14"/>
        <v/>
      </c>
    </row>
    <row r="164" spans="3:18" ht="17.45" customHeight="1" x14ac:dyDescent="0.2">
      <c r="C164" s="111"/>
      <c r="D164" s="112"/>
      <c r="E164" s="113"/>
      <c r="F164" s="113"/>
      <c r="G164" s="113"/>
      <c r="H164" s="114"/>
      <c r="I164" s="113"/>
      <c r="J164" s="113"/>
      <c r="K164" s="113"/>
      <c r="L164" s="113"/>
      <c r="M164" s="85" t="str">
        <f t="shared" si="10"/>
        <v/>
      </c>
      <c r="N164" s="18"/>
      <c r="O164" s="85" t="str">
        <f t="shared" si="11"/>
        <v/>
      </c>
      <c r="P164" s="85">
        <f t="shared" si="12"/>
        <v>0</v>
      </c>
      <c r="Q164" s="85" t="str">
        <f t="shared" si="13"/>
        <v/>
      </c>
      <c r="R164" s="85" t="str">
        <f t="shared" si="14"/>
        <v/>
      </c>
    </row>
    <row r="165" spans="3:18" ht="17.45" customHeight="1" x14ac:dyDescent="0.2">
      <c r="C165" s="111"/>
      <c r="D165" s="112"/>
      <c r="E165" s="113"/>
      <c r="F165" s="113"/>
      <c r="G165" s="113"/>
      <c r="H165" s="114"/>
      <c r="I165" s="113"/>
      <c r="J165" s="113"/>
      <c r="K165" s="113"/>
      <c r="L165" s="113"/>
      <c r="M165" s="85" t="str">
        <f t="shared" si="10"/>
        <v/>
      </c>
      <c r="N165" s="18"/>
      <c r="O165" s="85" t="str">
        <f t="shared" si="11"/>
        <v/>
      </c>
      <c r="P165" s="85">
        <f t="shared" si="12"/>
        <v>0</v>
      </c>
      <c r="Q165" s="85" t="str">
        <f t="shared" si="13"/>
        <v/>
      </c>
      <c r="R165" s="85" t="str">
        <f t="shared" si="14"/>
        <v/>
      </c>
    </row>
    <row r="166" spans="3:18" ht="17.45" customHeight="1" x14ac:dyDescent="0.2">
      <c r="C166" s="111"/>
      <c r="D166" s="112"/>
      <c r="E166" s="113"/>
      <c r="F166" s="113"/>
      <c r="G166" s="113"/>
      <c r="H166" s="114"/>
      <c r="I166" s="113"/>
      <c r="J166" s="113"/>
      <c r="K166" s="113"/>
      <c r="L166" s="113"/>
      <c r="M166" s="85" t="str">
        <f t="shared" si="10"/>
        <v/>
      </c>
      <c r="N166" s="18"/>
      <c r="O166" s="85" t="str">
        <f t="shared" si="11"/>
        <v/>
      </c>
      <c r="P166" s="85">
        <f t="shared" si="12"/>
        <v>0</v>
      </c>
      <c r="Q166" s="85" t="str">
        <f t="shared" si="13"/>
        <v/>
      </c>
      <c r="R166" s="85" t="str">
        <f t="shared" si="14"/>
        <v/>
      </c>
    </row>
    <row r="167" spans="3:18" ht="17.45" customHeight="1" x14ac:dyDescent="0.2">
      <c r="C167" s="111"/>
      <c r="D167" s="112"/>
      <c r="E167" s="113"/>
      <c r="F167" s="113"/>
      <c r="G167" s="113"/>
      <c r="H167" s="114"/>
      <c r="I167" s="113"/>
      <c r="J167" s="113"/>
      <c r="K167" s="113"/>
      <c r="L167" s="113"/>
      <c r="M167" s="85" t="str">
        <f t="shared" si="10"/>
        <v/>
      </c>
      <c r="N167" s="18"/>
      <c r="O167" s="85" t="str">
        <f t="shared" si="11"/>
        <v/>
      </c>
      <c r="P167" s="85">
        <f t="shared" si="12"/>
        <v>0</v>
      </c>
      <c r="Q167" s="85" t="str">
        <f t="shared" si="13"/>
        <v/>
      </c>
      <c r="R167" s="85" t="str">
        <f t="shared" si="14"/>
        <v/>
      </c>
    </row>
    <row r="168" spans="3:18" ht="17.45" customHeight="1" x14ac:dyDescent="0.2">
      <c r="C168" s="111"/>
      <c r="D168" s="112"/>
      <c r="E168" s="113"/>
      <c r="F168" s="113"/>
      <c r="G168" s="113"/>
      <c r="H168" s="114"/>
      <c r="I168" s="113"/>
      <c r="J168" s="113"/>
      <c r="K168" s="113"/>
      <c r="L168" s="113"/>
      <c r="M168" s="85" t="str">
        <f t="shared" si="10"/>
        <v/>
      </c>
      <c r="N168" s="18"/>
      <c r="O168" s="85" t="str">
        <f t="shared" si="11"/>
        <v/>
      </c>
      <c r="P168" s="85">
        <f t="shared" si="12"/>
        <v>0</v>
      </c>
      <c r="Q168" s="85" t="str">
        <f t="shared" si="13"/>
        <v/>
      </c>
      <c r="R168" s="85" t="str">
        <f t="shared" si="14"/>
        <v/>
      </c>
    </row>
    <row r="169" spans="3:18" ht="17.45" customHeight="1" x14ac:dyDescent="0.2">
      <c r="C169" s="111"/>
      <c r="D169" s="112"/>
      <c r="E169" s="113"/>
      <c r="F169" s="113"/>
      <c r="G169" s="113"/>
      <c r="H169" s="114"/>
      <c r="I169" s="113"/>
      <c r="J169" s="113"/>
      <c r="K169" s="113"/>
      <c r="L169" s="113"/>
      <c r="M169" s="85" t="str">
        <f t="shared" si="10"/>
        <v/>
      </c>
      <c r="N169" s="18"/>
      <c r="O169" s="85" t="str">
        <f t="shared" si="11"/>
        <v/>
      </c>
      <c r="P169" s="85">
        <f t="shared" si="12"/>
        <v>0</v>
      </c>
      <c r="Q169" s="85" t="str">
        <f t="shared" si="13"/>
        <v/>
      </c>
      <c r="R169" s="85" t="str">
        <f t="shared" si="14"/>
        <v/>
      </c>
    </row>
    <row r="170" spans="3:18" ht="17.45" customHeight="1" x14ac:dyDescent="0.2">
      <c r="C170" s="111"/>
      <c r="D170" s="112"/>
      <c r="E170" s="113"/>
      <c r="F170" s="113"/>
      <c r="G170" s="113"/>
      <c r="H170" s="114"/>
      <c r="I170" s="113"/>
      <c r="J170" s="113"/>
      <c r="K170" s="113"/>
      <c r="L170" s="113"/>
      <c r="M170" s="85" t="str">
        <f t="shared" si="10"/>
        <v/>
      </c>
      <c r="N170" s="18"/>
      <c r="O170" s="85" t="str">
        <f t="shared" si="11"/>
        <v/>
      </c>
      <c r="P170" s="85">
        <f t="shared" si="12"/>
        <v>0</v>
      </c>
      <c r="Q170" s="85" t="str">
        <f t="shared" si="13"/>
        <v/>
      </c>
      <c r="R170" s="85" t="str">
        <f t="shared" si="14"/>
        <v/>
      </c>
    </row>
    <row r="171" spans="3:18" ht="17.45" customHeight="1" x14ac:dyDescent="0.2">
      <c r="C171" s="111"/>
      <c r="D171" s="112"/>
      <c r="E171" s="113"/>
      <c r="F171" s="113"/>
      <c r="G171" s="113"/>
      <c r="H171" s="114"/>
      <c r="I171" s="113"/>
      <c r="J171" s="113"/>
      <c r="K171" s="113"/>
      <c r="L171" s="113"/>
      <c r="M171" s="85" t="str">
        <f t="shared" si="10"/>
        <v/>
      </c>
      <c r="N171" s="18"/>
      <c r="O171" s="85" t="str">
        <f t="shared" si="11"/>
        <v/>
      </c>
      <c r="P171" s="85">
        <f t="shared" si="12"/>
        <v>0</v>
      </c>
      <c r="Q171" s="85" t="str">
        <f t="shared" si="13"/>
        <v/>
      </c>
      <c r="R171" s="85" t="str">
        <f t="shared" si="14"/>
        <v/>
      </c>
    </row>
    <row r="172" spans="3:18" ht="17.45" customHeight="1" x14ac:dyDescent="0.2">
      <c r="C172" s="111"/>
      <c r="D172" s="112"/>
      <c r="E172" s="113"/>
      <c r="F172" s="113"/>
      <c r="G172" s="113"/>
      <c r="H172" s="114"/>
      <c r="I172" s="113"/>
      <c r="J172" s="113"/>
      <c r="K172" s="113"/>
      <c r="L172" s="113"/>
      <c r="M172" s="85" t="str">
        <f t="shared" si="10"/>
        <v/>
      </c>
      <c r="N172" s="18"/>
      <c r="O172" s="85" t="str">
        <f t="shared" si="11"/>
        <v/>
      </c>
      <c r="P172" s="85">
        <f t="shared" si="12"/>
        <v>0</v>
      </c>
      <c r="Q172" s="85" t="str">
        <f t="shared" si="13"/>
        <v/>
      </c>
      <c r="R172" s="85" t="str">
        <f t="shared" si="14"/>
        <v/>
      </c>
    </row>
    <row r="173" spans="3:18" ht="17.45" customHeight="1" x14ac:dyDescent="0.2">
      <c r="C173" s="111"/>
      <c r="D173" s="112"/>
      <c r="E173" s="113"/>
      <c r="F173" s="113"/>
      <c r="G173" s="113"/>
      <c r="H173" s="114"/>
      <c r="I173" s="113"/>
      <c r="J173" s="113"/>
      <c r="K173" s="113"/>
      <c r="L173" s="113"/>
      <c r="M173" s="85" t="str">
        <f t="shared" si="10"/>
        <v/>
      </c>
      <c r="N173" s="18"/>
      <c r="O173" s="85" t="str">
        <f t="shared" si="11"/>
        <v/>
      </c>
      <c r="P173" s="85">
        <f t="shared" si="12"/>
        <v>0</v>
      </c>
      <c r="Q173" s="85" t="str">
        <f t="shared" si="13"/>
        <v/>
      </c>
      <c r="R173" s="85" t="str">
        <f t="shared" si="14"/>
        <v/>
      </c>
    </row>
    <row r="174" spans="3:18" ht="17.45" customHeight="1" x14ac:dyDescent="0.2">
      <c r="C174" s="111"/>
      <c r="D174" s="112"/>
      <c r="E174" s="113"/>
      <c r="F174" s="113"/>
      <c r="G174" s="113"/>
      <c r="H174" s="114"/>
      <c r="I174" s="113"/>
      <c r="J174" s="113"/>
      <c r="K174" s="113"/>
      <c r="L174" s="113"/>
      <c r="M174" s="85" t="str">
        <f t="shared" si="10"/>
        <v/>
      </c>
      <c r="N174" s="18"/>
      <c r="O174" s="85" t="str">
        <f t="shared" si="11"/>
        <v/>
      </c>
      <c r="P174" s="85">
        <f t="shared" si="12"/>
        <v>0</v>
      </c>
      <c r="Q174" s="85" t="str">
        <f t="shared" si="13"/>
        <v/>
      </c>
      <c r="R174" s="85" t="str">
        <f t="shared" si="14"/>
        <v/>
      </c>
    </row>
    <row r="175" spans="3:18" ht="17.45" customHeight="1" x14ac:dyDescent="0.2">
      <c r="C175" s="111"/>
      <c r="D175" s="112"/>
      <c r="E175" s="113"/>
      <c r="F175" s="113"/>
      <c r="G175" s="113"/>
      <c r="H175" s="114"/>
      <c r="I175" s="113"/>
      <c r="J175" s="113"/>
      <c r="K175" s="113"/>
      <c r="L175" s="113"/>
      <c r="M175" s="85" t="str">
        <f t="shared" si="10"/>
        <v/>
      </c>
      <c r="N175" s="18"/>
      <c r="O175" s="85" t="str">
        <f t="shared" si="11"/>
        <v/>
      </c>
      <c r="P175" s="85">
        <f t="shared" si="12"/>
        <v>0</v>
      </c>
      <c r="Q175" s="85" t="str">
        <f t="shared" si="13"/>
        <v/>
      </c>
      <c r="R175" s="85" t="str">
        <f t="shared" si="14"/>
        <v/>
      </c>
    </row>
    <row r="176" spans="3:18" ht="17.45" customHeight="1" x14ac:dyDescent="0.2">
      <c r="C176" s="111"/>
      <c r="D176" s="112"/>
      <c r="E176" s="113"/>
      <c r="F176" s="113"/>
      <c r="G176" s="113"/>
      <c r="H176" s="114"/>
      <c r="I176" s="113"/>
      <c r="J176" s="113"/>
      <c r="K176" s="113"/>
      <c r="L176" s="113"/>
      <c r="M176" s="85" t="str">
        <f t="shared" si="10"/>
        <v/>
      </c>
      <c r="N176" s="18"/>
      <c r="O176" s="85" t="str">
        <f t="shared" si="11"/>
        <v/>
      </c>
      <c r="P176" s="85">
        <f t="shared" si="12"/>
        <v>0</v>
      </c>
      <c r="Q176" s="85" t="str">
        <f t="shared" si="13"/>
        <v/>
      </c>
      <c r="R176" s="85" t="str">
        <f t="shared" si="14"/>
        <v/>
      </c>
    </row>
    <row r="177" spans="3:18" ht="17.45" customHeight="1" x14ac:dyDescent="0.2">
      <c r="C177" s="111"/>
      <c r="D177" s="112"/>
      <c r="E177" s="113"/>
      <c r="F177" s="113"/>
      <c r="G177" s="113"/>
      <c r="H177" s="114"/>
      <c r="I177" s="113"/>
      <c r="J177" s="113"/>
      <c r="K177" s="113"/>
      <c r="L177" s="113"/>
      <c r="M177" s="85" t="str">
        <f t="shared" si="10"/>
        <v/>
      </c>
      <c r="N177" s="18"/>
      <c r="O177" s="85" t="str">
        <f t="shared" si="11"/>
        <v/>
      </c>
      <c r="P177" s="85">
        <f t="shared" si="12"/>
        <v>0</v>
      </c>
      <c r="Q177" s="85" t="str">
        <f t="shared" si="13"/>
        <v/>
      </c>
      <c r="R177" s="85" t="str">
        <f t="shared" si="14"/>
        <v/>
      </c>
    </row>
    <row r="178" spans="3:18" ht="17.45" customHeight="1" x14ac:dyDescent="0.2">
      <c r="C178" s="111"/>
      <c r="D178" s="112"/>
      <c r="E178" s="113"/>
      <c r="F178" s="113"/>
      <c r="G178" s="113"/>
      <c r="H178" s="114"/>
      <c r="I178" s="113"/>
      <c r="J178" s="113"/>
      <c r="K178" s="113"/>
      <c r="L178" s="113"/>
      <c r="M178" s="85" t="str">
        <f t="shared" si="10"/>
        <v/>
      </c>
      <c r="N178" s="18"/>
      <c r="O178" s="85" t="str">
        <f t="shared" si="11"/>
        <v/>
      </c>
      <c r="P178" s="85">
        <f t="shared" si="12"/>
        <v>0</v>
      </c>
      <c r="Q178" s="85" t="str">
        <f t="shared" si="13"/>
        <v/>
      </c>
      <c r="R178" s="85" t="str">
        <f t="shared" si="14"/>
        <v/>
      </c>
    </row>
    <row r="179" spans="3:18" ht="17.45" customHeight="1" x14ac:dyDescent="0.2">
      <c r="C179" s="111"/>
      <c r="D179" s="112"/>
      <c r="E179" s="113"/>
      <c r="F179" s="113"/>
      <c r="G179" s="113"/>
      <c r="H179" s="114"/>
      <c r="I179" s="113"/>
      <c r="J179" s="113"/>
      <c r="K179" s="113"/>
      <c r="L179" s="113"/>
      <c r="M179" s="85" t="str">
        <f t="shared" si="10"/>
        <v/>
      </c>
      <c r="N179" s="18"/>
      <c r="O179" s="85" t="str">
        <f t="shared" si="11"/>
        <v/>
      </c>
      <c r="P179" s="85">
        <f t="shared" si="12"/>
        <v>0</v>
      </c>
      <c r="Q179" s="85" t="str">
        <f t="shared" si="13"/>
        <v/>
      </c>
      <c r="R179" s="85" t="str">
        <f t="shared" si="14"/>
        <v/>
      </c>
    </row>
    <row r="180" spans="3:18" ht="17.45" customHeight="1" x14ac:dyDescent="0.2">
      <c r="C180" s="111"/>
      <c r="D180" s="112"/>
      <c r="E180" s="113"/>
      <c r="F180" s="113"/>
      <c r="G180" s="113"/>
      <c r="H180" s="114"/>
      <c r="I180" s="113"/>
      <c r="J180" s="113"/>
      <c r="K180" s="113"/>
      <c r="L180" s="113"/>
      <c r="M180" s="85" t="str">
        <f t="shared" si="10"/>
        <v/>
      </c>
      <c r="N180" s="18"/>
      <c r="O180" s="85" t="str">
        <f t="shared" si="11"/>
        <v/>
      </c>
      <c r="P180" s="85">
        <f t="shared" si="12"/>
        <v>0</v>
      </c>
      <c r="Q180" s="85" t="str">
        <f t="shared" si="13"/>
        <v/>
      </c>
      <c r="R180" s="85" t="str">
        <f t="shared" si="14"/>
        <v/>
      </c>
    </row>
    <row r="181" spans="3:18" ht="17.45" customHeight="1" x14ac:dyDescent="0.2">
      <c r="C181" s="111"/>
      <c r="D181" s="112"/>
      <c r="E181" s="113"/>
      <c r="F181" s="113"/>
      <c r="G181" s="113"/>
      <c r="H181" s="114"/>
      <c r="I181" s="113"/>
      <c r="J181" s="113"/>
      <c r="K181" s="113"/>
      <c r="L181" s="113"/>
      <c r="M181" s="85" t="str">
        <f t="shared" si="10"/>
        <v/>
      </c>
      <c r="N181" s="18"/>
      <c r="O181" s="85" t="str">
        <f t="shared" si="11"/>
        <v/>
      </c>
      <c r="P181" s="85">
        <f t="shared" si="12"/>
        <v>0</v>
      </c>
      <c r="Q181" s="85" t="str">
        <f t="shared" si="13"/>
        <v/>
      </c>
      <c r="R181" s="85" t="str">
        <f t="shared" si="14"/>
        <v/>
      </c>
    </row>
    <row r="182" spans="3:18" ht="17.45" customHeight="1" x14ac:dyDescent="0.2">
      <c r="C182" s="111"/>
      <c r="D182" s="112"/>
      <c r="E182" s="113"/>
      <c r="F182" s="113"/>
      <c r="G182" s="113"/>
      <c r="H182" s="114"/>
      <c r="I182" s="113"/>
      <c r="J182" s="113"/>
      <c r="K182" s="113"/>
      <c r="L182" s="113"/>
      <c r="M182" s="85" t="str">
        <f t="shared" si="10"/>
        <v/>
      </c>
      <c r="N182" s="18"/>
      <c r="O182" s="85" t="str">
        <f t="shared" si="11"/>
        <v/>
      </c>
      <c r="P182" s="85">
        <f t="shared" si="12"/>
        <v>0</v>
      </c>
      <c r="Q182" s="85" t="str">
        <f t="shared" si="13"/>
        <v/>
      </c>
      <c r="R182" s="85" t="str">
        <f t="shared" si="14"/>
        <v/>
      </c>
    </row>
    <row r="183" spans="3:18" ht="17.45" customHeight="1" x14ac:dyDescent="0.2">
      <c r="C183" s="111"/>
      <c r="D183" s="112"/>
      <c r="E183" s="113"/>
      <c r="F183" s="113"/>
      <c r="G183" s="113"/>
      <c r="H183" s="114"/>
      <c r="I183" s="113"/>
      <c r="J183" s="113"/>
      <c r="K183" s="113"/>
      <c r="L183" s="113"/>
      <c r="M183" s="85" t="str">
        <f t="shared" si="10"/>
        <v/>
      </c>
      <c r="N183" s="18"/>
      <c r="O183" s="85" t="str">
        <f t="shared" si="11"/>
        <v/>
      </c>
      <c r="P183" s="85">
        <f t="shared" si="12"/>
        <v>0</v>
      </c>
      <c r="Q183" s="85" t="str">
        <f t="shared" si="13"/>
        <v/>
      </c>
      <c r="R183" s="85" t="str">
        <f t="shared" si="14"/>
        <v/>
      </c>
    </row>
    <row r="184" spans="3:18" ht="17.45" customHeight="1" x14ac:dyDescent="0.2">
      <c r="C184" s="111"/>
      <c r="D184" s="112"/>
      <c r="E184" s="113"/>
      <c r="F184" s="113"/>
      <c r="G184" s="113"/>
      <c r="H184" s="114"/>
      <c r="I184" s="113"/>
      <c r="J184" s="113"/>
      <c r="K184" s="113"/>
      <c r="L184" s="113"/>
      <c r="M184" s="85" t="str">
        <f t="shared" si="10"/>
        <v/>
      </c>
      <c r="N184" s="18"/>
      <c r="O184" s="85" t="str">
        <f t="shared" si="11"/>
        <v/>
      </c>
      <c r="P184" s="85">
        <f t="shared" si="12"/>
        <v>0</v>
      </c>
      <c r="Q184" s="85" t="str">
        <f t="shared" si="13"/>
        <v/>
      </c>
      <c r="R184" s="85" t="str">
        <f t="shared" si="14"/>
        <v/>
      </c>
    </row>
    <row r="185" spans="3:18" ht="17.45" customHeight="1" x14ac:dyDescent="0.2">
      <c r="C185" s="111"/>
      <c r="D185" s="112"/>
      <c r="E185" s="113"/>
      <c r="F185" s="113"/>
      <c r="G185" s="113"/>
      <c r="H185" s="114"/>
      <c r="I185" s="113"/>
      <c r="J185" s="113"/>
      <c r="K185" s="113"/>
      <c r="L185" s="113"/>
      <c r="M185" s="85" t="str">
        <f t="shared" si="10"/>
        <v/>
      </c>
      <c r="N185" s="18"/>
      <c r="O185" s="85" t="str">
        <f t="shared" si="11"/>
        <v/>
      </c>
      <c r="P185" s="85">
        <f t="shared" si="12"/>
        <v>0</v>
      </c>
      <c r="Q185" s="85" t="str">
        <f t="shared" si="13"/>
        <v/>
      </c>
      <c r="R185" s="85" t="str">
        <f t="shared" si="14"/>
        <v/>
      </c>
    </row>
    <row r="186" spans="3:18" ht="17.45" customHeight="1" x14ac:dyDescent="0.2">
      <c r="C186" s="111"/>
      <c r="D186" s="112"/>
      <c r="E186" s="113"/>
      <c r="F186" s="113"/>
      <c r="G186" s="113"/>
      <c r="H186" s="114"/>
      <c r="I186" s="113"/>
      <c r="J186" s="113"/>
      <c r="K186" s="113"/>
      <c r="L186" s="113"/>
      <c r="M186" s="85" t="str">
        <f t="shared" si="10"/>
        <v/>
      </c>
      <c r="N186" s="18"/>
      <c r="O186" s="85" t="str">
        <f t="shared" si="11"/>
        <v/>
      </c>
      <c r="P186" s="85">
        <f t="shared" si="12"/>
        <v>0</v>
      </c>
      <c r="Q186" s="85" t="str">
        <f t="shared" si="13"/>
        <v/>
      </c>
      <c r="R186" s="85" t="str">
        <f t="shared" si="14"/>
        <v/>
      </c>
    </row>
    <row r="187" spans="3:18" ht="17.45" customHeight="1" x14ac:dyDescent="0.2">
      <c r="C187" s="111"/>
      <c r="D187" s="112"/>
      <c r="E187" s="113"/>
      <c r="F187" s="113"/>
      <c r="G187" s="113"/>
      <c r="H187" s="114"/>
      <c r="I187" s="113"/>
      <c r="J187" s="113"/>
      <c r="K187" s="113"/>
      <c r="L187" s="113"/>
      <c r="M187" s="85" t="str">
        <f t="shared" si="10"/>
        <v/>
      </c>
      <c r="N187" s="18"/>
      <c r="O187" s="85" t="str">
        <f t="shared" si="11"/>
        <v/>
      </c>
      <c r="P187" s="85">
        <f t="shared" si="12"/>
        <v>0</v>
      </c>
      <c r="Q187" s="85" t="str">
        <f t="shared" si="13"/>
        <v/>
      </c>
      <c r="R187" s="85" t="str">
        <f t="shared" si="14"/>
        <v/>
      </c>
    </row>
    <row r="188" spans="3:18" ht="17.45" customHeight="1" x14ac:dyDescent="0.2">
      <c r="C188" s="111"/>
      <c r="D188" s="112"/>
      <c r="E188" s="113"/>
      <c r="F188" s="113"/>
      <c r="G188" s="113"/>
      <c r="H188" s="114"/>
      <c r="I188" s="113"/>
      <c r="J188" s="113"/>
      <c r="K188" s="113"/>
      <c r="L188" s="113"/>
      <c r="M188" s="85" t="str">
        <f t="shared" si="10"/>
        <v/>
      </c>
      <c r="N188" s="18"/>
      <c r="O188" s="85" t="str">
        <f t="shared" si="11"/>
        <v/>
      </c>
      <c r="P188" s="85">
        <f t="shared" si="12"/>
        <v>0</v>
      </c>
      <c r="Q188" s="85" t="str">
        <f t="shared" si="13"/>
        <v/>
      </c>
      <c r="R188" s="85" t="str">
        <f t="shared" si="14"/>
        <v/>
      </c>
    </row>
    <row r="189" spans="3:18" ht="17.45" customHeight="1" x14ac:dyDescent="0.2">
      <c r="C189" s="111"/>
      <c r="D189" s="112"/>
      <c r="E189" s="113"/>
      <c r="F189" s="113"/>
      <c r="G189" s="113"/>
      <c r="H189" s="114"/>
      <c r="I189" s="113"/>
      <c r="J189" s="113"/>
      <c r="K189" s="113"/>
      <c r="L189" s="113"/>
      <c r="M189" s="85" t="str">
        <f t="shared" si="10"/>
        <v/>
      </c>
      <c r="N189" s="18"/>
      <c r="O189" s="85" t="str">
        <f t="shared" si="11"/>
        <v/>
      </c>
      <c r="P189" s="85">
        <f t="shared" si="12"/>
        <v>0</v>
      </c>
      <c r="Q189" s="85" t="str">
        <f t="shared" si="13"/>
        <v/>
      </c>
      <c r="R189" s="85" t="str">
        <f t="shared" si="14"/>
        <v/>
      </c>
    </row>
    <row r="190" spans="3:18" ht="17.45" customHeight="1" x14ac:dyDescent="0.2">
      <c r="C190" s="111"/>
      <c r="D190" s="112"/>
      <c r="E190" s="113"/>
      <c r="F190" s="113"/>
      <c r="G190" s="113"/>
      <c r="H190" s="114"/>
      <c r="I190" s="113"/>
      <c r="J190" s="113"/>
      <c r="K190" s="113"/>
      <c r="L190" s="113"/>
      <c r="M190" s="85" t="str">
        <f t="shared" si="10"/>
        <v/>
      </c>
      <c r="N190" s="18"/>
      <c r="O190" s="85" t="str">
        <f t="shared" si="11"/>
        <v/>
      </c>
      <c r="P190" s="85">
        <f t="shared" si="12"/>
        <v>0</v>
      </c>
      <c r="Q190" s="85" t="str">
        <f t="shared" si="13"/>
        <v/>
      </c>
      <c r="R190" s="85" t="str">
        <f t="shared" si="14"/>
        <v/>
      </c>
    </row>
    <row r="191" spans="3:18" ht="17.45" customHeight="1" x14ac:dyDescent="0.2">
      <c r="C191" s="111"/>
      <c r="D191" s="112"/>
      <c r="E191" s="113"/>
      <c r="F191" s="113"/>
      <c r="G191" s="113"/>
      <c r="H191" s="114"/>
      <c r="I191" s="113"/>
      <c r="J191" s="113"/>
      <c r="K191" s="113"/>
      <c r="L191" s="113"/>
      <c r="M191" s="85" t="str">
        <f t="shared" si="10"/>
        <v/>
      </c>
      <c r="N191" s="18"/>
      <c r="O191" s="85" t="str">
        <f t="shared" si="11"/>
        <v/>
      </c>
      <c r="P191" s="85">
        <f t="shared" si="12"/>
        <v>0</v>
      </c>
      <c r="Q191" s="85" t="str">
        <f t="shared" si="13"/>
        <v/>
      </c>
      <c r="R191" s="85" t="str">
        <f t="shared" si="14"/>
        <v/>
      </c>
    </row>
    <row r="192" spans="3:18" ht="17.45" customHeight="1" x14ac:dyDescent="0.2">
      <c r="C192" s="111"/>
      <c r="D192" s="112"/>
      <c r="E192" s="113"/>
      <c r="F192" s="113"/>
      <c r="G192" s="113"/>
      <c r="H192" s="114"/>
      <c r="I192" s="113"/>
      <c r="J192" s="113"/>
      <c r="K192" s="113"/>
      <c r="L192" s="113"/>
      <c r="M192" s="85" t="str">
        <f t="shared" si="10"/>
        <v/>
      </c>
      <c r="N192" s="18"/>
      <c r="O192" s="85" t="str">
        <f t="shared" si="11"/>
        <v/>
      </c>
      <c r="P192" s="85">
        <f t="shared" si="12"/>
        <v>0</v>
      </c>
      <c r="Q192" s="85" t="str">
        <f t="shared" si="13"/>
        <v/>
      </c>
      <c r="R192" s="85" t="str">
        <f t="shared" si="14"/>
        <v/>
      </c>
    </row>
    <row r="193" spans="3:18" ht="17.45" customHeight="1" x14ac:dyDescent="0.2">
      <c r="C193" s="111"/>
      <c r="D193" s="112"/>
      <c r="E193" s="113"/>
      <c r="F193" s="113"/>
      <c r="G193" s="113"/>
      <c r="H193" s="114"/>
      <c r="I193" s="113"/>
      <c r="J193" s="113"/>
      <c r="K193" s="113"/>
      <c r="L193" s="113"/>
      <c r="M193" s="85" t="str">
        <f t="shared" si="10"/>
        <v/>
      </c>
      <c r="N193" s="18"/>
      <c r="O193" s="85" t="str">
        <f t="shared" si="11"/>
        <v/>
      </c>
      <c r="P193" s="85">
        <f t="shared" si="12"/>
        <v>0</v>
      </c>
      <c r="Q193" s="85" t="str">
        <f t="shared" si="13"/>
        <v/>
      </c>
      <c r="R193" s="85" t="str">
        <f t="shared" si="14"/>
        <v/>
      </c>
    </row>
    <row r="194" spans="3:18" ht="17.45" customHeight="1" x14ac:dyDescent="0.2">
      <c r="C194" s="111"/>
      <c r="D194" s="112"/>
      <c r="E194" s="113"/>
      <c r="F194" s="113"/>
      <c r="G194" s="113"/>
      <c r="H194" s="114"/>
      <c r="I194" s="113"/>
      <c r="J194" s="113"/>
      <c r="K194" s="113"/>
      <c r="L194" s="113"/>
      <c r="M194" s="85" t="str">
        <f t="shared" si="10"/>
        <v/>
      </c>
      <c r="N194" s="18"/>
      <c r="O194" s="85" t="str">
        <f t="shared" si="11"/>
        <v/>
      </c>
      <c r="P194" s="85">
        <f t="shared" si="12"/>
        <v>0</v>
      </c>
      <c r="Q194" s="85" t="str">
        <f t="shared" si="13"/>
        <v/>
      </c>
      <c r="R194" s="85" t="str">
        <f t="shared" si="14"/>
        <v/>
      </c>
    </row>
    <row r="195" spans="3:18" ht="17.45" customHeight="1" x14ac:dyDescent="0.2">
      <c r="C195" s="111"/>
      <c r="D195" s="112"/>
      <c r="E195" s="113"/>
      <c r="F195" s="113"/>
      <c r="G195" s="113"/>
      <c r="H195" s="114"/>
      <c r="I195" s="113"/>
      <c r="J195" s="113"/>
      <c r="K195" s="113"/>
      <c r="L195" s="113"/>
      <c r="M195" s="85" t="str">
        <f t="shared" si="10"/>
        <v/>
      </c>
      <c r="N195" s="18"/>
      <c r="O195" s="85" t="str">
        <f t="shared" si="11"/>
        <v/>
      </c>
      <c r="P195" s="85">
        <f t="shared" si="12"/>
        <v>0</v>
      </c>
      <c r="Q195" s="85" t="str">
        <f t="shared" si="13"/>
        <v/>
      </c>
      <c r="R195" s="85" t="str">
        <f t="shared" si="14"/>
        <v/>
      </c>
    </row>
    <row r="196" spans="3:18" ht="17.45" customHeight="1" x14ac:dyDescent="0.2">
      <c r="C196" s="111"/>
      <c r="D196" s="112"/>
      <c r="E196" s="113"/>
      <c r="F196" s="113"/>
      <c r="G196" s="113"/>
      <c r="H196" s="114"/>
      <c r="I196" s="113"/>
      <c r="J196" s="113"/>
      <c r="K196" s="113"/>
      <c r="L196" s="113"/>
      <c r="M196" s="85" t="str">
        <f t="shared" si="10"/>
        <v/>
      </c>
      <c r="N196" s="18"/>
      <c r="O196" s="85" t="str">
        <f t="shared" si="11"/>
        <v/>
      </c>
      <c r="P196" s="85">
        <f t="shared" si="12"/>
        <v>0</v>
      </c>
      <c r="Q196" s="85" t="str">
        <f t="shared" si="13"/>
        <v/>
      </c>
      <c r="R196" s="85" t="str">
        <f t="shared" si="14"/>
        <v/>
      </c>
    </row>
    <row r="197" spans="3:18" ht="17.45" customHeight="1" x14ac:dyDescent="0.2">
      <c r="C197" s="111"/>
      <c r="D197" s="112"/>
      <c r="E197" s="113"/>
      <c r="F197" s="113"/>
      <c r="G197" s="113"/>
      <c r="H197" s="114"/>
      <c r="I197" s="113"/>
      <c r="J197" s="113"/>
      <c r="K197" s="113"/>
      <c r="L197" s="113"/>
      <c r="M197" s="85" t="str">
        <f t="shared" si="10"/>
        <v/>
      </c>
      <c r="N197" s="18"/>
      <c r="O197" s="85" t="str">
        <f t="shared" si="11"/>
        <v/>
      </c>
      <c r="P197" s="85">
        <f t="shared" si="12"/>
        <v>0</v>
      </c>
      <c r="Q197" s="85" t="str">
        <f t="shared" si="13"/>
        <v/>
      </c>
      <c r="R197" s="85" t="str">
        <f t="shared" si="14"/>
        <v/>
      </c>
    </row>
    <row r="198" spans="3:18" ht="17.45" customHeight="1" x14ac:dyDescent="0.2">
      <c r="C198" s="111"/>
      <c r="D198" s="112"/>
      <c r="E198" s="113"/>
      <c r="F198" s="113"/>
      <c r="G198" s="113"/>
      <c r="H198" s="114"/>
      <c r="I198" s="113"/>
      <c r="J198" s="113"/>
      <c r="K198" s="113"/>
      <c r="L198" s="113"/>
      <c r="M198" s="85" t="str">
        <f t="shared" si="10"/>
        <v/>
      </c>
      <c r="N198" s="18"/>
      <c r="O198" s="85" t="str">
        <f t="shared" si="11"/>
        <v/>
      </c>
      <c r="P198" s="85">
        <f t="shared" si="12"/>
        <v>0</v>
      </c>
      <c r="Q198" s="85" t="str">
        <f t="shared" si="13"/>
        <v/>
      </c>
      <c r="R198" s="85" t="str">
        <f t="shared" si="14"/>
        <v/>
      </c>
    </row>
    <row r="199" spans="3:18" ht="17.45" customHeight="1" x14ac:dyDescent="0.2">
      <c r="C199" s="111"/>
      <c r="D199" s="112"/>
      <c r="E199" s="113"/>
      <c r="F199" s="113"/>
      <c r="G199" s="113"/>
      <c r="H199" s="114"/>
      <c r="I199" s="113"/>
      <c r="J199" s="113"/>
      <c r="K199" s="113"/>
      <c r="L199" s="113"/>
      <c r="M199" s="85" t="str">
        <f t="shared" si="10"/>
        <v/>
      </c>
      <c r="N199" s="18"/>
      <c r="O199" s="85" t="str">
        <f t="shared" si="11"/>
        <v/>
      </c>
      <c r="P199" s="85">
        <f t="shared" si="12"/>
        <v>0</v>
      </c>
      <c r="Q199" s="85" t="str">
        <f t="shared" si="13"/>
        <v/>
      </c>
      <c r="R199" s="85" t="str">
        <f t="shared" si="14"/>
        <v/>
      </c>
    </row>
    <row r="200" spans="3:18" ht="17.45" customHeight="1" x14ac:dyDescent="0.2">
      <c r="C200" s="111"/>
      <c r="D200" s="112"/>
      <c r="E200" s="113"/>
      <c r="F200" s="113"/>
      <c r="G200" s="113"/>
      <c r="H200" s="114"/>
      <c r="I200" s="113"/>
      <c r="J200" s="113"/>
      <c r="K200" s="113"/>
      <c r="L200" s="113"/>
      <c r="M200" s="85" t="str">
        <f t="shared" si="10"/>
        <v/>
      </c>
      <c r="N200" s="18"/>
      <c r="O200" s="85" t="str">
        <f t="shared" si="11"/>
        <v/>
      </c>
      <c r="P200" s="85">
        <f t="shared" si="12"/>
        <v>0</v>
      </c>
      <c r="Q200" s="85" t="str">
        <f t="shared" si="13"/>
        <v/>
      </c>
      <c r="R200" s="85" t="str">
        <f t="shared" si="14"/>
        <v/>
      </c>
    </row>
    <row r="201" spans="3:18" ht="17.45" customHeight="1" x14ac:dyDescent="0.2">
      <c r="C201" s="111"/>
      <c r="D201" s="112"/>
      <c r="E201" s="113"/>
      <c r="F201" s="113"/>
      <c r="G201" s="113"/>
      <c r="H201" s="114"/>
      <c r="I201" s="113"/>
      <c r="J201" s="113"/>
      <c r="K201" s="113"/>
      <c r="L201" s="113"/>
      <c r="M201" s="85" t="str">
        <f t="shared" si="10"/>
        <v/>
      </c>
      <c r="N201" s="18"/>
      <c r="O201" s="85" t="str">
        <f t="shared" si="11"/>
        <v/>
      </c>
      <c r="P201" s="85">
        <f t="shared" si="12"/>
        <v>0</v>
      </c>
      <c r="Q201" s="85" t="str">
        <f t="shared" si="13"/>
        <v/>
      </c>
      <c r="R201" s="85" t="str">
        <f t="shared" si="14"/>
        <v/>
      </c>
    </row>
    <row r="202" spans="3:18" ht="17.45" customHeight="1" x14ac:dyDescent="0.2">
      <c r="C202" s="111"/>
      <c r="D202" s="112"/>
      <c r="E202" s="113"/>
      <c r="F202" s="113"/>
      <c r="G202" s="113"/>
      <c r="H202" s="114"/>
      <c r="I202" s="113"/>
      <c r="J202" s="113"/>
      <c r="K202" s="113"/>
      <c r="L202" s="113"/>
      <c r="M202" s="85" t="str">
        <f t="shared" si="10"/>
        <v/>
      </c>
      <c r="N202" s="18"/>
      <c r="O202" s="85" t="str">
        <f t="shared" si="11"/>
        <v/>
      </c>
      <c r="P202" s="85">
        <f t="shared" si="12"/>
        <v>0</v>
      </c>
      <c r="Q202" s="85" t="str">
        <f t="shared" si="13"/>
        <v/>
      </c>
      <c r="R202" s="85" t="str">
        <f t="shared" si="14"/>
        <v/>
      </c>
    </row>
    <row r="203" spans="3:18" ht="17.45" customHeight="1" x14ac:dyDescent="0.2">
      <c r="C203" s="111"/>
      <c r="D203" s="112"/>
      <c r="E203" s="113"/>
      <c r="F203" s="113"/>
      <c r="G203" s="113"/>
      <c r="H203" s="114"/>
      <c r="I203" s="113"/>
      <c r="J203" s="113"/>
      <c r="K203" s="113"/>
      <c r="L203" s="113"/>
      <c r="M203" s="85" t="str">
        <f t="shared" si="10"/>
        <v/>
      </c>
      <c r="N203" s="18"/>
      <c r="O203" s="85" t="str">
        <f t="shared" si="11"/>
        <v/>
      </c>
      <c r="P203" s="85">
        <f t="shared" si="12"/>
        <v>0</v>
      </c>
      <c r="Q203" s="85" t="str">
        <f t="shared" si="13"/>
        <v/>
      </c>
      <c r="R203" s="85" t="str">
        <f t="shared" si="14"/>
        <v/>
      </c>
    </row>
    <row r="204" spans="3:18" ht="17.45" customHeight="1" x14ac:dyDescent="0.2">
      <c r="C204" s="111"/>
      <c r="D204" s="112"/>
      <c r="E204" s="113"/>
      <c r="F204" s="113"/>
      <c r="G204" s="113"/>
      <c r="H204" s="114"/>
      <c r="I204" s="113"/>
      <c r="J204" s="113"/>
      <c r="K204" s="113"/>
      <c r="L204" s="113"/>
      <c r="M204" s="85" t="str">
        <f t="shared" si="10"/>
        <v/>
      </c>
      <c r="N204" s="18"/>
      <c r="O204" s="85" t="str">
        <f t="shared" si="11"/>
        <v/>
      </c>
      <c r="P204" s="85">
        <f t="shared" si="12"/>
        <v>0</v>
      </c>
      <c r="Q204" s="85" t="str">
        <f t="shared" si="13"/>
        <v/>
      </c>
      <c r="R204" s="85" t="str">
        <f t="shared" si="14"/>
        <v/>
      </c>
    </row>
    <row r="205" spans="3:18" ht="17.45" customHeight="1" x14ac:dyDescent="0.2">
      <c r="C205" s="111"/>
      <c r="D205" s="112"/>
      <c r="E205" s="113"/>
      <c r="F205" s="113"/>
      <c r="G205" s="113"/>
      <c r="H205" s="114"/>
      <c r="I205" s="113"/>
      <c r="J205" s="113"/>
      <c r="K205" s="113"/>
      <c r="L205" s="113"/>
      <c r="M205" s="85" t="str">
        <f t="shared" si="10"/>
        <v/>
      </c>
      <c r="N205" s="18"/>
      <c r="O205" s="85" t="str">
        <f t="shared" si="11"/>
        <v/>
      </c>
      <c r="P205" s="85">
        <f t="shared" si="12"/>
        <v>0</v>
      </c>
      <c r="Q205" s="85" t="str">
        <f t="shared" si="13"/>
        <v/>
      </c>
      <c r="R205" s="85" t="str">
        <f t="shared" si="14"/>
        <v/>
      </c>
    </row>
    <row r="206" spans="3:18" ht="17.45" customHeight="1" x14ac:dyDescent="0.2">
      <c r="C206" s="111"/>
      <c r="D206" s="112"/>
      <c r="E206" s="113"/>
      <c r="F206" s="113"/>
      <c r="G206" s="113"/>
      <c r="H206" s="114"/>
      <c r="I206" s="113"/>
      <c r="J206" s="113"/>
      <c r="K206" s="113"/>
      <c r="L206" s="113"/>
      <c r="M206" s="85" t="str">
        <f t="shared" si="10"/>
        <v/>
      </c>
      <c r="N206" s="18"/>
      <c r="O206" s="85" t="str">
        <f t="shared" si="11"/>
        <v/>
      </c>
      <c r="P206" s="85">
        <f t="shared" si="12"/>
        <v>0</v>
      </c>
      <c r="Q206" s="85" t="str">
        <f t="shared" si="13"/>
        <v/>
      </c>
      <c r="R206" s="85" t="str">
        <f t="shared" si="14"/>
        <v/>
      </c>
    </row>
    <row r="207" spans="3:18" ht="17.45" customHeight="1" x14ac:dyDescent="0.2">
      <c r="C207" s="111"/>
      <c r="D207" s="112"/>
      <c r="E207" s="113"/>
      <c r="F207" s="113"/>
      <c r="G207" s="113"/>
      <c r="H207" s="114"/>
      <c r="I207" s="113"/>
      <c r="J207" s="113"/>
      <c r="K207" s="113"/>
      <c r="L207" s="113"/>
      <c r="M207" s="85" t="str">
        <f t="shared" ref="M207:M270" si="15">IF(G207&amp;I207&amp;J207&amp;K207&amp;L207="","",G207+I207+J207-K207-L207)</f>
        <v/>
      </c>
      <c r="N207" s="18"/>
      <c r="O207" s="85" t="str">
        <f t="shared" ref="O207:O270" si="16">IF($H207="E",G207,"")</f>
        <v/>
      </c>
      <c r="P207" s="85">
        <f t="shared" si="12"/>
        <v>0</v>
      </c>
      <c r="Q207" s="85" t="str">
        <f t="shared" si="13"/>
        <v/>
      </c>
      <c r="R207" s="85" t="str">
        <f t="shared" si="14"/>
        <v/>
      </c>
    </row>
    <row r="208" spans="3:18" ht="17.45" customHeight="1" x14ac:dyDescent="0.2">
      <c r="C208" s="111"/>
      <c r="D208" s="112"/>
      <c r="E208" s="113"/>
      <c r="F208" s="113"/>
      <c r="G208" s="113"/>
      <c r="H208" s="114"/>
      <c r="I208" s="113"/>
      <c r="J208" s="113"/>
      <c r="K208" s="113"/>
      <c r="L208" s="113"/>
      <c r="M208" s="85" t="str">
        <f t="shared" si="15"/>
        <v/>
      </c>
      <c r="N208" s="18"/>
      <c r="O208" s="85" t="str">
        <f t="shared" si="16"/>
        <v/>
      </c>
      <c r="P208" s="85">
        <f t="shared" ref="P208:P271" si="17">IF($H208=0%,G208,"")</f>
        <v>0</v>
      </c>
      <c r="Q208" s="85" t="str">
        <f t="shared" ref="Q208:Q271" si="18">IF(OR($H208=2%,$H208=6%,$H208=8%),$I208/$H208,"")</f>
        <v/>
      </c>
      <c r="R208" s="85" t="str">
        <f t="shared" ref="R208:R271" si="19">IF(OR($H208=15%,$H208=16%),$I208/$H208,"")</f>
        <v/>
      </c>
    </row>
    <row r="209" spans="3:18" ht="17.45" customHeight="1" x14ac:dyDescent="0.2">
      <c r="C209" s="111"/>
      <c r="D209" s="112"/>
      <c r="E209" s="113"/>
      <c r="F209" s="113"/>
      <c r="G209" s="113"/>
      <c r="H209" s="114"/>
      <c r="I209" s="113"/>
      <c r="J209" s="113"/>
      <c r="K209" s="113"/>
      <c r="L209" s="113"/>
      <c r="M209" s="85" t="str">
        <f t="shared" si="15"/>
        <v/>
      </c>
      <c r="N209" s="18"/>
      <c r="O209" s="85" t="str">
        <f t="shared" si="16"/>
        <v/>
      </c>
      <c r="P209" s="85">
        <f t="shared" si="17"/>
        <v>0</v>
      </c>
      <c r="Q209" s="85" t="str">
        <f t="shared" si="18"/>
        <v/>
      </c>
      <c r="R209" s="85" t="str">
        <f t="shared" si="19"/>
        <v/>
      </c>
    </row>
    <row r="210" spans="3:18" ht="17.45" customHeight="1" x14ac:dyDescent="0.2">
      <c r="C210" s="111"/>
      <c r="D210" s="112"/>
      <c r="E210" s="113"/>
      <c r="F210" s="113"/>
      <c r="G210" s="113"/>
      <c r="H210" s="114"/>
      <c r="I210" s="113"/>
      <c r="J210" s="113"/>
      <c r="K210" s="113"/>
      <c r="L210" s="113"/>
      <c r="M210" s="85" t="str">
        <f t="shared" si="15"/>
        <v/>
      </c>
      <c r="N210" s="18"/>
      <c r="O210" s="85" t="str">
        <f t="shared" si="16"/>
        <v/>
      </c>
      <c r="P210" s="85">
        <f t="shared" si="17"/>
        <v>0</v>
      </c>
      <c r="Q210" s="85" t="str">
        <f t="shared" si="18"/>
        <v/>
      </c>
      <c r="R210" s="85" t="str">
        <f t="shared" si="19"/>
        <v/>
      </c>
    </row>
    <row r="211" spans="3:18" ht="17.45" customHeight="1" x14ac:dyDescent="0.2">
      <c r="C211" s="111"/>
      <c r="D211" s="112"/>
      <c r="E211" s="113"/>
      <c r="F211" s="113"/>
      <c r="G211" s="113"/>
      <c r="H211" s="114"/>
      <c r="I211" s="113"/>
      <c r="J211" s="113"/>
      <c r="K211" s="113"/>
      <c r="L211" s="113"/>
      <c r="M211" s="85" t="str">
        <f t="shared" si="15"/>
        <v/>
      </c>
      <c r="N211" s="18"/>
      <c r="O211" s="85" t="str">
        <f t="shared" si="16"/>
        <v/>
      </c>
      <c r="P211" s="85">
        <f t="shared" si="17"/>
        <v>0</v>
      </c>
      <c r="Q211" s="85" t="str">
        <f t="shared" si="18"/>
        <v/>
      </c>
      <c r="R211" s="85" t="str">
        <f t="shared" si="19"/>
        <v/>
      </c>
    </row>
    <row r="212" spans="3:18" ht="17.45" customHeight="1" x14ac:dyDescent="0.2">
      <c r="C212" s="111"/>
      <c r="D212" s="112"/>
      <c r="E212" s="113"/>
      <c r="F212" s="113"/>
      <c r="G212" s="113"/>
      <c r="H212" s="114"/>
      <c r="I212" s="113"/>
      <c r="J212" s="113"/>
      <c r="K212" s="113"/>
      <c r="L212" s="113"/>
      <c r="M212" s="85" t="str">
        <f t="shared" si="15"/>
        <v/>
      </c>
      <c r="N212" s="18"/>
      <c r="O212" s="85" t="str">
        <f t="shared" si="16"/>
        <v/>
      </c>
      <c r="P212" s="85">
        <f t="shared" si="17"/>
        <v>0</v>
      </c>
      <c r="Q212" s="85" t="str">
        <f t="shared" si="18"/>
        <v/>
      </c>
      <c r="R212" s="85" t="str">
        <f t="shared" si="19"/>
        <v/>
      </c>
    </row>
    <row r="213" spans="3:18" ht="17.45" customHeight="1" x14ac:dyDescent="0.2">
      <c r="C213" s="111"/>
      <c r="D213" s="112"/>
      <c r="E213" s="113"/>
      <c r="F213" s="113"/>
      <c r="G213" s="113"/>
      <c r="H213" s="114"/>
      <c r="I213" s="113"/>
      <c r="J213" s="113"/>
      <c r="K213" s="113"/>
      <c r="L213" s="113"/>
      <c r="M213" s="85" t="str">
        <f t="shared" si="15"/>
        <v/>
      </c>
      <c r="N213" s="18"/>
      <c r="O213" s="85" t="str">
        <f t="shared" si="16"/>
        <v/>
      </c>
      <c r="P213" s="85">
        <f t="shared" si="17"/>
        <v>0</v>
      </c>
      <c r="Q213" s="85" t="str">
        <f t="shared" si="18"/>
        <v/>
      </c>
      <c r="R213" s="85" t="str">
        <f t="shared" si="19"/>
        <v/>
      </c>
    </row>
    <row r="214" spans="3:18" ht="17.45" customHeight="1" x14ac:dyDescent="0.2">
      <c r="C214" s="111"/>
      <c r="D214" s="112"/>
      <c r="E214" s="113"/>
      <c r="F214" s="113"/>
      <c r="G214" s="113"/>
      <c r="H214" s="114"/>
      <c r="I214" s="113"/>
      <c r="J214" s="113"/>
      <c r="K214" s="113"/>
      <c r="L214" s="113"/>
      <c r="M214" s="85" t="str">
        <f t="shared" si="15"/>
        <v/>
      </c>
      <c r="N214" s="18"/>
      <c r="O214" s="85" t="str">
        <f t="shared" si="16"/>
        <v/>
      </c>
      <c r="P214" s="85">
        <f t="shared" si="17"/>
        <v>0</v>
      </c>
      <c r="Q214" s="85" t="str">
        <f t="shared" si="18"/>
        <v/>
      </c>
      <c r="R214" s="85" t="str">
        <f t="shared" si="19"/>
        <v/>
      </c>
    </row>
    <row r="215" spans="3:18" ht="17.45" customHeight="1" x14ac:dyDescent="0.2">
      <c r="C215" s="111"/>
      <c r="D215" s="112"/>
      <c r="E215" s="113"/>
      <c r="F215" s="113"/>
      <c r="G215" s="113"/>
      <c r="H215" s="114"/>
      <c r="I215" s="113"/>
      <c r="J215" s="113"/>
      <c r="K215" s="113"/>
      <c r="L215" s="113"/>
      <c r="M215" s="85" t="str">
        <f t="shared" si="15"/>
        <v/>
      </c>
      <c r="N215" s="18"/>
      <c r="O215" s="85" t="str">
        <f t="shared" si="16"/>
        <v/>
      </c>
      <c r="P215" s="85">
        <f t="shared" si="17"/>
        <v>0</v>
      </c>
      <c r="Q215" s="85" t="str">
        <f t="shared" si="18"/>
        <v/>
      </c>
      <c r="R215" s="85" t="str">
        <f t="shared" si="19"/>
        <v/>
      </c>
    </row>
    <row r="216" spans="3:18" ht="17.45" customHeight="1" x14ac:dyDescent="0.2">
      <c r="C216" s="111"/>
      <c r="D216" s="112"/>
      <c r="E216" s="113"/>
      <c r="F216" s="113"/>
      <c r="G216" s="113"/>
      <c r="H216" s="114"/>
      <c r="I216" s="113"/>
      <c r="J216" s="113"/>
      <c r="K216" s="113"/>
      <c r="L216" s="113"/>
      <c r="M216" s="85" t="str">
        <f t="shared" si="15"/>
        <v/>
      </c>
      <c r="N216" s="18"/>
      <c r="O216" s="85" t="str">
        <f t="shared" si="16"/>
        <v/>
      </c>
      <c r="P216" s="85">
        <f t="shared" si="17"/>
        <v>0</v>
      </c>
      <c r="Q216" s="85" t="str">
        <f t="shared" si="18"/>
        <v/>
      </c>
      <c r="R216" s="85" t="str">
        <f t="shared" si="19"/>
        <v/>
      </c>
    </row>
    <row r="217" spans="3:18" ht="17.45" customHeight="1" x14ac:dyDescent="0.2">
      <c r="C217" s="111"/>
      <c r="D217" s="112"/>
      <c r="E217" s="113"/>
      <c r="F217" s="113"/>
      <c r="G217" s="113"/>
      <c r="H217" s="114"/>
      <c r="I217" s="113"/>
      <c r="J217" s="113"/>
      <c r="K217" s="113"/>
      <c r="L217" s="113"/>
      <c r="M217" s="85" t="str">
        <f t="shared" si="15"/>
        <v/>
      </c>
      <c r="N217" s="18"/>
      <c r="O217" s="85" t="str">
        <f t="shared" si="16"/>
        <v/>
      </c>
      <c r="P217" s="85">
        <f t="shared" si="17"/>
        <v>0</v>
      </c>
      <c r="Q217" s="85" t="str">
        <f t="shared" si="18"/>
        <v/>
      </c>
      <c r="R217" s="85" t="str">
        <f t="shared" si="19"/>
        <v/>
      </c>
    </row>
    <row r="218" spans="3:18" ht="17.45" customHeight="1" x14ac:dyDescent="0.2">
      <c r="C218" s="111"/>
      <c r="D218" s="112"/>
      <c r="E218" s="113"/>
      <c r="F218" s="113"/>
      <c r="G218" s="113"/>
      <c r="H218" s="114"/>
      <c r="I218" s="113"/>
      <c r="J218" s="113"/>
      <c r="K218" s="113"/>
      <c r="L218" s="113"/>
      <c r="M218" s="85" t="str">
        <f t="shared" si="15"/>
        <v/>
      </c>
      <c r="N218" s="18"/>
      <c r="O218" s="85" t="str">
        <f t="shared" si="16"/>
        <v/>
      </c>
      <c r="P218" s="85">
        <f t="shared" si="17"/>
        <v>0</v>
      </c>
      <c r="Q218" s="85" t="str">
        <f t="shared" si="18"/>
        <v/>
      </c>
      <c r="R218" s="85" t="str">
        <f t="shared" si="19"/>
        <v/>
      </c>
    </row>
    <row r="219" spans="3:18" ht="17.45" customHeight="1" x14ac:dyDescent="0.2">
      <c r="C219" s="111"/>
      <c r="D219" s="112"/>
      <c r="E219" s="113"/>
      <c r="F219" s="113"/>
      <c r="G219" s="113"/>
      <c r="H219" s="114"/>
      <c r="I219" s="113"/>
      <c r="J219" s="113"/>
      <c r="K219" s="113"/>
      <c r="L219" s="113"/>
      <c r="M219" s="85" t="str">
        <f t="shared" si="15"/>
        <v/>
      </c>
      <c r="N219" s="18"/>
      <c r="O219" s="85" t="str">
        <f t="shared" si="16"/>
        <v/>
      </c>
      <c r="P219" s="85">
        <f t="shared" si="17"/>
        <v>0</v>
      </c>
      <c r="Q219" s="85" t="str">
        <f t="shared" si="18"/>
        <v/>
      </c>
      <c r="R219" s="85" t="str">
        <f t="shared" si="19"/>
        <v/>
      </c>
    </row>
    <row r="220" spans="3:18" ht="17.45" customHeight="1" x14ac:dyDescent="0.2">
      <c r="C220" s="111"/>
      <c r="D220" s="112"/>
      <c r="E220" s="113"/>
      <c r="F220" s="113"/>
      <c r="G220" s="113"/>
      <c r="H220" s="114"/>
      <c r="I220" s="113"/>
      <c r="J220" s="113"/>
      <c r="K220" s="113"/>
      <c r="L220" s="113"/>
      <c r="M220" s="85" t="str">
        <f t="shared" si="15"/>
        <v/>
      </c>
      <c r="N220" s="18"/>
      <c r="O220" s="85" t="str">
        <f t="shared" si="16"/>
        <v/>
      </c>
      <c r="P220" s="85">
        <f t="shared" si="17"/>
        <v>0</v>
      </c>
      <c r="Q220" s="85" t="str">
        <f t="shared" si="18"/>
        <v/>
      </c>
      <c r="R220" s="85" t="str">
        <f t="shared" si="19"/>
        <v/>
      </c>
    </row>
    <row r="221" spans="3:18" ht="17.45" customHeight="1" x14ac:dyDescent="0.2">
      <c r="C221" s="111"/>
      <c r="D221" s="112"/>
      <c r="E221" s="113"/>
      <c r="F221" s="113"/>
      <c r="G221" s="113"/>
      <c r="H221" s="114"/>
      <c r="I221" s="113"/>
      <c r="J221" s="113"/>
      <c r="K221" s="113"/>
      <c r="L221" s="113"/>
      <c r="M221" s="85" t="str">
        <f t="shared" si="15"/>
        <v/>
      </c>
      <c r="N221" s="18"/>
      <c r="O221" s="85" t="str">
        <f t="shared" si="16"/>
        <v/>
      </c>
      <c r="P221" s="85">
        <f t="shared" si="17"/>
        <v>0</v>
      </c>
      <c r="Q221" s="85" t="str">
        <f t="shared" si="18"/>
        <v/>
      </c>
      <c r="R221" s="85" t="str">
        <f t="shared" si="19"/>
        <v/>
      </c>
    </row>
    <row r="222" spans="3:18" ht="17.45" customHeight="1" x14ac:dyDescent="0.2">
      <c r="C222" s="111"/>
      <c r="D222" s="112"/>
      <c r="E222" s="113"/>
      <c r="F222" s="113"/>
      <c r="G222" s="113"/>
      <c r="H222" s="114"/>
      <c r="I222" s="113"/>
      <c r="J222" s="113"/>
      <c r="K222" s="113"/>
      <c r="L222" s="113"/>
      <c r="M222" s="85" t="str">
        <f t="shared" si="15"/>
        <v/>
      </c>
      <c r="N222" s="18"/>
      <c r="O222" s="85" t="str">
        <f t="shared" si="16"/>
        <v/>
      </c>
      <c r="P222" s="85">
        <f t="shared" si="17"/>
        <v>0</v>
      </c>
      <c r="Q222" s="85" t="str">
        <f t="shared" si="18"/>
        <v/>
      </c>
      <c r="R222" s="85" t="str">
        <f t="shared" si="19"/>
        <v/>
      </c>
    </row>
    <row r="223" spans="3:18" ht="17.45" customHeight="1" x14ac:dyDescent="0.2">
      <c r="C223" s="111"/>
      <c r="D223" s="112"/>
      <c r="E223" s="113"/>
      <c r="F223" s="113"/>
      <c r="G223" s="113"/>
      <c r="H223" s="114"/>
      <c r="I223" s="113"/>
      <c r="J223" s="113"/>
      <c r="K223" s="113"/>
      <c r="L223" s="113"/>
      <c r="M223" s="85" t="str">
        <f t="shared" si="15"/>
        <v/>
      </c>
      <c r="N223" s="18"/>
      <c r="O223" s="85" t="str">
        <f t="shared" si="16"/>
        <v/>
      </c>
      <c r="P223" s="85">
        <f t="shared" si="17"/>
        <v>0</v>
      </c>
      <c r="Q223" s="85" t="str">
        <f t="shared" si="18"/>
        <v/>
      </c>
      <c r="R223" s="85" t="str">
        <f t="shared" si="19"/>
        <v/>
      </c>
    </row>
    <row r="224" spans="3:18" ht="17.45" customHeight="1" x14ac:dyDescent="0.2">
      <c r="C224" s="111"/>
      <c r="D224" s="112"/>
      <c r="E224" s="113"/>
      <c r="F224" s="113"/>
      <c r="G224" s="113"/>
      <c r="H224" s="114"/>
      <c r="I224" s="113"/>
      <c r="J224" s="113"/>
      <c r="K224" s="113"/>
      <c r="L224" s="113"/>
      <c r="M224" s="85" t="str">
        <f t="shared" si="15"/>
        <v/>
      </c>
      <c r="N224" s="18"/>
      <c r="O224" s="85" t="str">
        <f t="shared" si="16"/>
        <v/>
      </c>
      <c r="P224" s="85">
        <f t="shared" si="17"/>
        <v>0</v>
      </c>
      <c r="Q224" s="85" t="str">
        <f t="shared" si="18"/>
        <v/>
      </c>
      <c r="R224" s="85" t="str">
        <f t="shared" si="19"/>
        <v/>
      </c>
    </row>
    <row r="225" spans="3:18" ht="17.45" customHeight="1" x14ac:dyDescent="0.2">
      <c r="C225" s="111"/>
      <c r="D225" s="112"/>
      <c r="E225" s="113"/>
      <c r="F225" s="113"/>
      <c r="G225" s="113"/>
      <c r="H225" s="114"/>
      <c r="I225" s="113"/>
      <c r="J225" s="113"/>
      <c r="K225" s="113"/>
      <c r="L225" s="113"/>
      <c r="M225" s="85" t="str">
        <f t="shared" si="15"/>
        <v/>
      </c>
      <c r="N225" s="18"/>
      <c r="O225" s="85" t="str">
        <f t="shared" si="16"/>
        <v/>
      </c>
      <c r="P225" s="85">
        <f t="shared" si="17"/>
        <v>0</v>
      </c>
      <c r="Q225" s="85" t="str">
        <f t="shared" si="18"/>
        <v/>
      </c>
      <c r="R225" s="85" t="str">
        <f t="shared" si="19"/>
        <v/>
      </c>
    </row>
    <row r="226" spans="3:18" ht="17.45" customHeight="1" x14ac:dyDescent="0.2">
      <c r="C226" s="111"/>
      <c r="D226" s="112"/>
      <c r="E226" s="113"/>
      <c r="F226" s="113"/>
      <c r="G226" s="113"/>
      <c r="H226" s="114"/>
      <c r="I226" s="113"/>
      <c r="J226" s="113"/>
      <c r="K226" s="113"/>
      <c r="L226" s="113"/>
      <c r="M226" s="85" t="str">
        <f t="shared" si="15"/>
        <v/>
      </c>
      <c r="N226" s="18"/>
      <c r="O226" s="85" t="str">
        <f t="shared" si="16"/>
        <v/>
      </c>
      <c r="P226" s="85">
        <f t="shared" si="17"/>
        <v>0</v>
      </c>
      <c r="Q226" s="85" t="str">
        <f t="shared" si="18"/>
        <v/>
      </c>
      <c r="R226" s="85" t="str">
        <f t="shared" si="19"/>
        <v/>
      </c>
    </row>
    <row r="227" spans="3:18" ht="17.45" customHeight="1" x14ac:dyDescent="0.2">
      <c r="C227" s="111"/>
      <c r="D227" s="112"/>
      <c r="E227" s="113"/>
      <c r="F227" s="113"/>
      <c r="G227" s="113"/>
      <c r="H227" s="114"/>
      <c r="I227" s="113"/>
      <c r="J227" s="113"/>
      <c r="K227" s="113"/>
      <c r="L227" s="113"/>
      <c r="M227" s="85" t="str">
        <f t="shared" si="15"/>
        <v/>
      </c>
      <c r="N227" s="18"/>
      <c r="O227" s="85" t="str">
        <f t="shared" si="16"/>
        <v/>
      </c>
      <c r="P227" s="85">
        <f t="shared" si="17"/>
        <v>0</v>
      </c>
      <c r="Q227" s="85" t="str">
        <f t="shared" si="18"/>
        <v/>
      </c>
      <c r="R227" s="85" t="str">
        <f t="shared" si="19"/>
        <v/>
      </c>
    </row>
    <row r="228" spans="3:18" ht="17.45" customHeight="1" x14ac:dyDescent="0.2">
      <c r="C228" s="111"/>
      <c r="D228" s="112"/>
      <c r="E228" s="113"/>
      <c r="F228" s="113"/>
      <c r="G228" s="113"/>
      <c r="H228" s="114"/>
      <c r="I228" s="113"/>
      <c r="J228" s="113"/>
      <c r="K228" s="113"/>
      <c r="L228" s="113"/>
      <c r="M228" s="85" t="str">
        <f t="shared" si="15"/>
        <v/>
      </c>
      <c r="N228" s="18"/>
      <c r="O228" s="85" t="str">
        <f t="shared" si="16"/>
        <v/>
      </c>
      <c r="P228" s="85">
        <f t="shared" si="17"/>
        <v>0</v>
      </c>
      <c r="Q228" s="85" t="str">
        <f t="shared" si="18"/>
        <v/>
      </c>
      <c r="R228" s="85" t="str">
        <f t="shared" si="19"/>
        <v/>
      </c>
    </row>
    <row r="229" spans="3:18" ht="17.45" customHeight="1" x14ac:dyDescent="0.2">
      <c r="C229" s="111"/>
      <c r="D229" s="112"/>
      <c r="E229" s="113"/>
      <c r="F229" s="113"/>
      <c r="G229" s="113"/>
      <c r="H229" s="114"/>
      <c r="I229" s="113"/>
      <c r="J229" s="113"/>
      <c r="K229" s="113"/>
      <c r="L229" s="113"/>
      <c r="M229" s="85" t="str">
        <f t="shared" si="15"/>
        <v/>
      </c>
      <c r="N229" s="18"/>
      <c r="O229" s="85" t="str">
        <f t="shared" si="16"/>
        <v/>
      </c>
      <c r="P229" s="85">
        <f t="shared" si="17"/>
        <v>0</v>
      </c>
      <c r="Q229" s="85" t="str">
        <f t="shared" si="18"/>
        <v/>
      </c>
      <c r="R229" s="85" t="str">
        <f t="shared" si="19"/>
        <v/>
      </c>
    </row>
    <row r="230" spans="3:18" ht="17.45" customHeight="1" x14ac:dyDescent="0.2">
      <c r="C230" s="111"/>
      <c r="D230" s="112"/>
      <c r="E230" s="113"/>
      <c r="F230" s="113"/>
      <c r="G230" s="113"/>
      <c r="H230" s="114"/>
      <c r="I230" s="113"/>
      <c r="J230" s="113"/>
      <c r="K230" s="113"/>
      <c r="L230" s="113"/>
      <c r="M230" s="85" t="str">
        <f t="shared" si="15"/>
        <v/>
      </c>
      <c r="N230" s="18"/>
      <c r="O230" s="85" t="str">
        <f t="shared" si="16"/>
        <v/>
      </c>
      <c r="P230" s="85">
        <f t="shared" si="17"/>
        <v>0</v>
      </c>
      <c r="Q230" s="85" t="str">
        <f t="shared" si="18"/>
        <v/>
      </c>
      <c r="R230" s="85" t="str">
        <f t="shared" si="19"/>
        <v/>
      </c>
    </row>
    <row r="231" spans="3:18" ht="17.45" customHeight="1" x14ac:dyDescent="0.2">
      <c r="C231" s="111"/>
      <c r="D231" s="112"/>
      <c r="E231" s="113"/>
      <c r="F231" s="113"/>
      <c r="G231" s="113"/>
      <c r="H231" s="114"/>
      <c r="I231" s="113"/>
      <c r="J231" s="113"/>
      <c r="K231" s="113"/>
      <c r="L231" s="113"/>
      <c r="M231" s="85" t="str">
        <f t="shared" si="15"/>
        <v/>
      </c>
      <c r="N231" s="18"/>
      <c r="O231" s="85" t="str">
        <f t="shared" si="16"/>
        <v/>
      </c>
      <c r="P231" s="85">
        <f t="shared" si="17"/>
        <v>0</v>
      </c>
      <c r="Q231" s="85" t="str">
        <f t="shared" si="18"/>
        <v/>
      </c>
      <c r="R231" s="85" t="str">
        <f t="shared" si="19"/>
        <v/>
      </c>
    </row>
    <row r="232" spans="3:18" ht="17.45" customHeight="1" x14ac:dyDescent="0.2">
      <c r="C232" s="111"/>
      <c r="D232" s="112"/>
      <c r="E232" s="113"/>
      <c r="F232" s="113"/>
      <c r="G232" s="113"/>
      <c r="H232" s="114"/>
      <c r="I232" s="113"/>
      <c r="J232" s="113"/>
      <c r="K232" s="113"/>
      <c r="L232" s="113"/>
      <c r="M232" s="85" t="str">
        <f t="shared" si="15"/>
        <v/>
      </c>
      <c r="N232" s="18"/>
      <c r="O232" s="85" t="str">
        <f t="shared" si="16"/>
        <v/>
      </c>
      <c r="P232" s="85">
        <f t="shared" si="17"/>
        <v>0</v>
      </c>
      <c r="Q232" s="85" t="str">
        <f t="shared" si="18"/>
        <v/>
      </c>
      <c r="R232" s="85" t="str">
        <f t="shared" si="19"/>
        <v/>
      </c>
    </row>
    <row r="233" spans="3:18" ht="17.45" customHeight="1" x14ac:dyDescent="0.2">
      <c r="C233" s="111"/>
      <c r="D233" s="112"/>
      <c r="E233" s="113"/>
      <c r="F233" s="113"/>
      <c r="G233" s="113"/>
      <c r="H233" s="114"/>
      <c r="I233" s="113"/>
      <c r="J233" s="113"/>
      <c r="K233" s="113"/>
      <c r="L233" s="113"/>
      <c r="M233" s="85" t="str">
        <f t="shared" si="15"/>
        <v/>
      </c>
      <c r="N233" s="18"/>
      <c r="O233" s="85" t="str">
        <f t="shared" si="16"/>
        <v/>
      </c>
      <c r="P233" s="85">
        <f t="shared" si="17"/>
        <v>0</v>
      </c>
      <c r="Q233" s="85" t="str">
        <f t="shared" si="18"/>
        <v/>
      </c>
      <c r="R233" s="85" t="str">
        <f t="shared" si="19"/>
        <v/>
      </c>
    </row>
    <row r="234" spans="3:18" ht="17.45" customHeight="1" x14ac:dyDescent="0.2">
      <c r="C234" s="111"/>
      <c r="D234" s="112"/>
      <c r="E234" s="113"/>
      <c r="F234" s="113"/>
      <c r="G234" s="113"/>
      <c r="H234" s="114"/>
      <c r="I234" s="113"/>
      <c r="J234" s="113"/>
      <c r="K234" s="113"/>
      <c r="L234" s="113"/>
      <c r="M234" s="85" t="str">
        <f t="shared" si="15"/>
        <v/>
      </c>
      <c r="N234" s="18"/>
      <c r="O234" s="85" t="str">
        <f t="shared" si="16"/>
        <v/>
      </c>
      <c r="P234" s="85">
        <f t="shared" si="17"/>
        <v>0</v>
      </c>
      <c r="Q234" s="85" t="str">
        <f t="shared" si="18"/>
        <v/>
      </c>
      <c r="R234" s="85" t="str">
        <f t="shared" si="19"/>
        <v/>
      </c>
    </row>
    <row r="235" spans="3:18" ht="17.45" customHeight="1" x14ac:dyDescent="0.2">
      <c r="C235" s="111"/>
      <c r="D235" s="112"/>
      <c r="E235" s="113"/>
      <c r="F235" s="113"/>
      <c r="G235" s="113"/>
      <c r="H235" s="114"/>
      <c r="I235" s="113"/>
      <c r="J235" s="113"/>
      <c r="K235" s="113"/>
      <c r="L235" s="113"/>
      <c r="M235" s="85" t="str">
        <f t="shared" si="15"/>
        <v/>
      </c>
      <c r="N235" s="18"/>
      <c r="O235" s="85" t="str">
        <f t="shared" si="16"/>
        <v/>
      </c>
      <c r="P235" s="85">
        <f t="shared" si="17"/>
        <v>0</v>
      </c>
      <c r="Q235" s="85" t="str">
        <f t="shared" si="18"/>
        <v/>
      </c>
      <c r="R235" s="85" t="str">
        <f t="shared" si="19"/>
        <v/>
      </c>
    </row>
    <row r="236" spans="3:18" ht="17.45" customHeight="1" x14ac:dyDescent="0.2">
      <c r="C236" s="111"/>
      <c r="D236" s="112"/>
      <c r="E236" s="113"/>
      <c r="F236" s="113"/>
      <c r="G236" s="113"/>
      <c r="H236" s="114"/>
      <c r="I236" s="113"/>
      <c r="J236" s="113"/>
      <c r="K236" s="113"/>
      <c r="L236" s="113"/>
      <c r="M236" s="85" t="str">
        <f t="shared" si="15"/>
        <v/>
      </c>
      <c r="N236" s="18"/>
      <c r="O236" s="85" t="str">
        <f t="shared" si="16"/>
        <v/>
      </c>
      <c r="P236" s="85">
        <f t="shared" si="17"/>
        <v>0</v>
      </c>
      <c r="Q236" s="85" t="str">
        <f t="shared" si="18"/>
        <v/>
      </c>
      <c r="R236" s="85" t="str">
        <f t="shared" si="19"/>
        <v/>
      </c>
    </row>
    <row r="237" spans="3:18" ht="17.45" customHeight="1" x14ac:dyDescent="0.2">
      <c r="C237" s="111"/>
      <c r="D237" s="112"/>
      <c r="E237" s="113"/>
      <c r="F237" s="113"/>
      <c r="G237" s="113"/>
      <c r="H237" s="114"/>
      <c r="I237" s="113"/>
      <c r="J237" s="113"/>
      <c r="K237" s="113"/>
      <c r="L237" s="113"/>
      <c r="M237" s="85" t="str">
        <f t="shared" si="15"/>
        <v/>
      </c>
      <c r="N237" s="18"/>
      <c r="O237" s="85" t="str">
        <f t="shared" si="16"/>
        <v/>
      </c>
      <c r="P237" s="85">
        <f t="shared" si="17"/>
        <v>0</v>
      </c>
      <c r="Q237" s="85" t="str">
        <f t="shared" si="18"/>
        <v/>
      </c>
      <c r="R237" s="85" t="str">
        <f t="shared" si="19"/>
        <v/>
      </c>
    </row>
    <row r="238" spans="3:18" ht="17.45" customHeight="1" x14ac:dyDescent="0.2">
      <c r="C238" s="111"/>
      <c r="D238" s="112"/>
      <c r="E238" s="113"/>
      <c r="F238" s="113"/>
      <c r="G238" s="113"/>
      <c r="H238" s="114"/>
      <c r="I238" s="113"/>
      <c r="J238" s="113"/>
      <c r="K238" s="113"/>
      <c r="L238" s="113"/>
      <c r="M238" s="85" t="str">
        <f t="shared" si="15"/>
        <v/>
      </c>
      <c r="N238" s="18"/>
      <c r="O238" s="85" t="str">
        <f t="shared" si="16"/>
        <v/>
      </c>
      <c r="P238" s="85">
        <f t="shared" si="17"/>
        <v>0</v>
      </c>
      <c r="Q238" s="85" t="str">
        <f t="shared" si="18"/>
        <v/>
      </c>
      <c r="R238" s="85" t="str">
        <f t="shared" si="19"/>
        <v/>
      </c>
    </row>
    <row r="239" spans="3:18" ht="17.45" customHeight="1" x14ac:dyDescent="0.2">
      <c r="C239" s="111"/>
      <c r="D239" s="112"/>
      <c r="E239" s="113"/>
      <c r="F239" s="113"/>
      <c r="G239" s="113"/>
      <c r="H239" s="114"/>
      <c r="I239" s="113"/>
      <c r="J239" s="113"/>
      <c r="K239" s="113"/>
      <c r="L239" s="113"/>
      <c r="M239" s="85" t="str">
        <f t="shared" si="15"/>
        <v/>
      </c>
      <c r="N239" s="18"/>
      <c r="O239" s="85" t="str">
        <f t="shared" si="16"/>
        <v/>
      </c>
      <c r="P239" s="85">
        <f t="shared" si="17"/>
        <v>0</v>
      </c>
      <c r="Q239" s="85" t="str">
        <f t="shared" si="18"/>
        <v/>
      </c>
      <c r="R239" s="85" t="str">
        <f t="shared" si="19"/>
        <v/>
      </c>
    </row>
    <row r="240" spans="3:18" ht="17.45" customHeight="1" x14ac:dyDescent="0.2">
      <c r="C240" s="111"/>
      <c r="D240" s="112"/>
      <c r="E240" s="113"/>
      <c r="F240" s="113"/>
      <c r="G240" s="113"/>
      <c r="H240" s="114"/>
      <c r="I240" s="113"/>
      <c r="J240" s="113"/>
      <c r="K240" s="113"/>
      <c r="L240" s="113"/>
      <c r="M240" s="85" t="str">
        <f t="shared" si="15"/>
        <v/>
      </c>
      <c r="N240" s="18"/>
      <c r="O240" s="85" t="str">
        <f t="shared" si="16"/>
        <v/>
      </c>
      <c r="P240" s="85">
        <f t="shared" si="17"/>
        <v>0</v>
      </c>
      <c r="Q240" s="85" t="str">
        <f t="shared" si="18"/>
        <v/>
      </c>
      <c r="R240" s="85" t="str">
        <f t="shared" si="19"/>
        <v/>
      </c>
    </row>
    <row r="241" spans="3:18" ht="17.45" customHeight="1" x14ac:dyDescent="0.2">
      <c r="C241" s="111"/>
      <c r="D241" s="112"/>
      <c r="E241" s="113"/>
      <c r="F241" s="113"/>
      <c r="G241" s="113"/>
      <c r="H241" s="114"/>
      <c r="I241" s="113"/>
      <c r="J241" s="113"/>
      <c r="K241" s="113"/>
      <c r="L241" s="113"/>
      <c r="M241" s="85" t="str">
        <f t="shared" si="15"/>
        <v/>
      </c>
      <c r="N241" s="18"/>
      <c r="O241" s="85" t="str">
        <f t="shared" si="16"/>
        <v/>
      </c>
      <c r="P241" s="85">
        <f t="shared" si="17"/>
        <v>0</v>
      </c>
      <c r="Q241" s="85" t="str">
        <f t="shared" si="18"/>
        <v/>
      </c>
      <c r="R241" s="85" t="str">
        <f t="shared" si="19"/>
        <v/>
      </c>
    </row>
    <row r="242" spans="3:18" ht="17.45" customHeight="1" x14ac:dyDescent="0.2">
      <c r="C242" s="111"/>
      <c r="D242" s="112"/>
      <c r="E242" s="113"/>
      <c r="F242" s="113"/>
      <c r="G242" s="113"/>
      <c r="H242" s="114"/>
      <c r="I242" s="113"/>
      <c r="J242" s="113"/>
      <c r="K242" s="113"/>
      <c r="L242" s="113"/>
      <c r="M242" s="85" t="str">
        <f t="shared" si="15"/>
        <v/>
      </c>
      <c r="N242" s="18"/>
      <c r="O242" s="85" t="str">
        <f t="shared" si="16"/>
        <v/>
      </c>
      <c r="P242" s="85">
        <f t="shared" si="17"/>
        <v>0</v>
      </c>
      <c r="Q242" s="85" t="str">
        <f t="shared" si="18"/>
        <v/>
      </c>
      <c r="R242" s="85" t="str">
        <f t="shared" si="19"/>
        <v/>
      </c>
    </row>
    <row r="243" spans="3:18" ht="17.45" customHeight="1" x14ac:dyDescent="0.2">
      <c r="C243" s="111"/>
      <c r="D243" s="112"/>
      <c r="E243" s="113"/>
      <c r="F243" s="113"/>
      <c r="G243" s="113"/>
      <c r="H243" s="114"/>
      <c r="I243" s="113"/>
      <c r="J243" s="113"/>
      <c r="K243" s="113"/>
      <c r="L243" s="113"/>
      <c r="M243" s="85" t="str">
        <f t="shared" si="15"/>
        <v/>
      </c>
      <c r="N243" s="18"/>
      <c r="O243" s="85" t="str">
        <f t="shared" si="16"/>
        <v/>
      </c>
      <c r="P243" s="85">
        <f t="shared" si="17"/>
        <v>0</v>
      </c>
      <c r="Q243" s="85" t="str">
        <f t="shared" si="18"/>
        <v/>
      </c>
      <c r="R243" s="85" t="str">
        <f t="shared" si="19"/>
        <v/>
      </c>
    </row>
    <row r="244" spans="3:18" ht="17.45" customHeight="1" x14ac:dyDescent="0.2">
      <c r="C244" s="111"/>
      <c r="D244" s="112"/>
      <c r="E244" s="113"/>
      <c r="F244" s="113"/>
      <c r="G244" s="113"/>
      <c r="H244" s="114"/>
      <c r="I244" s="113"/>
      <c r="J244" s="113"/>
      <c r="K244" s="113"/>
      <c r="L244" s="113"/>
      <c r="M244" s="85" t="str">
        <f t="shared" si="15"/>
        <v/>
      </c>
      <c r="N244" s="18"/>
      <c r="O244" s="85" t="str">
        <f t="shared" si="16"/>
        <v/>
      </c>
      <c r="P244" s="85">
        <f t="shared" si="17"/>
        <v>0</v>
      </c>
      <c r="Q244" s="85" t="str">
        <f t="shared" si="18"/>
        <v/>
      </c>
      <c r="R244" s="85" t="str">
        <f t="shared" si="19"/>
        <v/>
      </c>
    </row>
    <row r="245" spans="3:18" ht="17.45" customHeight="1" x14ac:dyDescent="0.2">
      <c r="C245" s="111"/>
      <c r="D245" s="112"/>
      <c r="E245" s="113"/>
      <c r="F245" s="113"/>
      <c r="G245" s="113"/>
      <c r="H245" s="114"/>
      <c r="I245" s="113"/>
      <c r="J245" s="113"/>
      <c r="K245" s="113"/>
      <c r="L245" s="113"/>
      <c r="M245" s="85" t="str">
        <f t="shared" si="15"/>
        <v/>
      </c>
      <c r="N245" s="18"/>
      <c r="O245" s="85" t="str">
        <f t="shared" si="16"/>
        <v/>
      </c>
      <c r="P245" s="85">
        <f t="shared" si="17"/>
        <v>0</v>
      </c>
      <c r="Q245" s="85" t="str">
        <f t="shared" si="18"/>
        <v/>
      </c>
      <c r="R245" s="85" t="str">
        <f t="shared" si="19"/>
        <v/>
      </c>
    </row>
    <row r="246" spans="3:18" ht="17.45" customHeight="1" x14ac:dyDescent="0.2">
      <c r="C246" s="111"/>
      <c r="D246" s="112"/>
      <c r="E246" s="113"/>
      <c r="F246" s="113"/>
      <c r="G246" s="113"/>
      <c r="H246" s="114"/>
      <c r="I246" s="113"/>
      <c r="J246" s="113"/>
      <c r="K246" s="113"/>
      <c r="L246" s="113"/>
      <c r="M246" s="85" t="str">
        <f t="shared" si="15"/>
        <v/>
      </c>
      <c r="N246" s="18"/>
      <c r="O246" s="85" t="str">
        <f t="shared" si="16"/>
        <v/>
      </c>
      <c r="P246" s="85">
        <f t="shared" si="17"/>
        <v>0</v>
      </c>
      <c r="Q246" s="85" t="str">
        <f t="shared" si="18"/>
        <v/>
      </c>
      <c r="R246" s="85" t="str">
        <f t="shared" si="19"/>
        <v/>
      </c>
    </row>
    <row r="247" spans="3:18" ht="17.45" customHeight="1" x14ac:dyDescent="0.2">
      <c r="C247" s="111"/>
      <c r="D247" s="112"/>
      <c r="E247" s="113"/>
      <c r="F247" s="113"/>
      <c r="G247" s="113"/>
      <c r="H247" s="114"/>
      <c r="I247" s="113"/>
      <c r="J247" s="113"/>
      <c r="K247" s="113"/>
      <c r="L247" s="113"/>
      <c r="M247" s="85" t="str">
        <f t="shared" si="15"/>
        <v/>
      </c>
      <c r="N247" s="18"/>
      <c r="O247" s="85" t="str">
        <f t="shared" si="16"/>
        <v/>
      </c>
      <c r="P247" s="85">
        <f t="shared" si="17"/>
        <v>0</v>
      </c>
      <c r="Q247" s="85" t="str">
        <f t="shared" si="18"/>
        <v/>
      </c>
      <c r="R247" s="85" t="str">
        <f t="shared" si="19"/>
        <v/>
      </c>
    </row>
    <row r="248" spans="3:18" ht="17.45" customHeight="1" x14ac:dyDescent="0.2">
      <c r="C248" s="111"/>
      <c r="D248" s="112"/>
      <c r="E248" s="113"/>
      <c r="F248" s="113"/>
      <c r="G248" s="113"/>
      <c r="H248" s="114"/>
      <c r="I248" s="113"/>
      <c r="J248" s="113"/>
      <c r="K248" s="113"/>
      <c r="L248" s="113"/>
      <c r="M248" s="85" t="str">
        <f t="shared" si="15"/>
        <v/>
      </c>
      <c r="N248" s="18"/>
      <c r="O248" s="85" t="str">
        <f t="shared" si="16"/>
        <v/>
      </c>
      <c r="P248" s="85">
        <f t="shared" si="17"/>
        <v>0</v>
      </c>
      <c r="Q248" s="85" t="str">
        <f t="shared" si="18"/>
        <v/>
      </c>
      <c r="R248" s="85" t="str">
        <f t="shared" si="19"/>
        <v/>
      </c>
    </row>
    <row r="249" spans="3:18" ht="17.45" customHeight="1" x14ac:dyDescent="0.2">
      <c r="C249" s="111"/>
      <c r="D249" s="112"/>
      <c r="E249" s="113"/>
      <c r="F249" s="113"/>
      <c r="G249" s="113"/>
      <c r="H249" s="114"/>
      <c r="I249" s="113"/>
      <c r="J249" s="113"/>
      <c r="K249" s="113"/>
      <c r="L249" s="113"/>
      <c r="M249" s="85" t="str">
        <f t="shared" si="15"/>
        <v/>
      </c>
      <c r="N249" s="18"/>
      <c r="O249" s="85" t="str">
        <f t="shared" si="16"/>
        <v/>
      </c>
      <c r="P249" s="85">
        <f t="shared" si="17"/>
        <v>0</v>
      </c>
      <c r="Q249" s="85" t="str">
        <f t="shared" si="18"/>
        <v/>
      </c>
      <c r="R249" s="85" t="str">
        <f t="shared" si="19"/>
        <v/>
      </c>
    </row>
    <row r="250" spans="3:18" ht="17.45" customHeight="1" x14ac:dyDescent="0.2">
      <c r="C250" s="111"/>
      <c r="D250" s="112"/>
      <c r="E250" s="113"/>
      <c r="F250" s="113"/>
      <c r="G250" s="113"/>
      <c r="H250" s="114"/>
      <c r="I250" s="113"/>
      <c r="J250" s="113"/>
      <c r="K250" s="113"/>
      <c r="L250" s="113"/>
      <c r="M250" s="85" t="str">
        <f t="shared" si="15"/>
        <v/>
      </c>
      <c r="N250" s="18"/>
      <c r="O250" s="85" t="str">
        <f t="shared" si="16"/>
        <v/>
      </c>
      <c r="P250" s="85">
        <f t="shared" si="17"/>
        <v>0</v>
      </c>
      <c r="Q250" s="85" t="str">
        <f t="shared" si="18"/>
        <v/>
      </c>
      <c r="R250" s="85" t="str">
        <f t="shared" si="19"/>
        <v/>
      </c>
    </row>
    <row r="251" spans="3:18" ht="17.45" customHeight="1" x14ac:dyDescent="0.2">
      <c r="C251" s="111"/>
      <c r="D251" s="112"/>
      <c r="E251" s="113"/>
      <c r="F251" s="113"/>
      <c r="G251" s="113"/>
      <c r="H251" s="114"/>
      <c r="I251" s="113"/>
      <c r="J251" s="113"/>
      <c r="K251" s="113"/>
      <c r="L251" s="113"/>
      <c r="M251" s="85" t="str">
        <f t="shared" si="15"/>
        <v/>
      </c>
      <c r="N251" s="18"/>
      <c r="O251" s="85" t="str">
        <f t="shared" si="16"/>
        <v/>
      </c>
      <c r="P251" s="85">
        <f t="shared" si="17"/>
        <v>0</v>
      </c>
      <c r="Q251" s="85" t="str">
        <f t="shared" si="18"/>
        <v/>
      </c>
      <c r="R251" s="85" t="str">
        <f t="shared" si="19"/>
        <v/>
      </c>
    </row>
    <row r="252" spans="3:18" ht="17.45" customHeight="1" x14ac:dyDescent="0.2">
      <c r="C252" s="111"/>
      <c r="D252" s="112"/>
      <c r="E252" s="113"/>
      <c r="F252" s="113"/>
      <c r="G252" s="113"/>
      <c r="H252" s="114"/>
      <c r="I252" s="113"/>
      <c r="J252" s="113"/>
      <c r="K252" s="113"/>
      <c r="L252" s="113"/>
      <c r="M252" s="85" t="str">
        <f t="shared" si="15"/>
        <v/>
      </c>
      <c r="N252" s="18"/>
      <c r="O252" s="85" t="str">
        <f t="shared" si="16"/>
        <v/>
      </c>
      <c r="P252" s="85">
        <f t="shared" si="17"/>
        <v>0</v>
      </c>
      <c r="Q252" s="85" t="str">
        <f t="shared" si="18"/>
        <v/>
      </c>
      <c r="R252" s="85" t="str">
        <f t="shared" si="19"/>
        <v/>
      </c>
    </row>
    <row r="253" spans="3:18" ht="17.45" customHeight="1" x14ac:dyDescent="0.2">
      <c r="C253" s="111"/>
      <c r="D253" s="112"/>
      <c r="E253" s="113"/>
      <c r="F253" s="113"/>
      <c r="G253" s="113"/>
      <c r="H253" s="114"/>
      <c r="I253" s="113"/>
      <c r="J253" s="113"/>
      <c r="K253" s="113"/>
      <c r="L253" s="113"/>
      <c r="M253" s="85" t="str">
        <f t="shared" si="15"/>
        <v/>
      </c>
      <c r="N253" s="18"/>
      <c r="O253" s="85" t="str">
        <f t="shared" si="16"/>
        <v/>
      </c>
      <c r="P253" s="85">
        <f t="shared" si="17"/>
        <v>0</v>
      </c>
      <c r="Q253" s="85" t="str">
        <f t="shared" si="18"/>
        <v/>
      </c>
      <c r="R253" s="85" t="str">
        <f t="shared" si="19"/>
        <v/>
      </c>
    </row>
    <row r="254" spans="3:18" ht="17.45" customHeight="1" x14ac:dyDescent="0.2">
      <c r="C254" s="111"/>
      <c r="D254" s="112"/>
      <c r="E254" s="113"/>
      <c r="F254" s="113"/>
      <c r="G254" s="113"/>
      <c r="H254" s="114"/>
      <c r="I254" s="113"/>
      <c r="J254" s="113"/>
      <c r="K254" s="113"/>
      <c r="L254" s="113"/>
      <c r="M254" s="85" t="str">
        <f t="shared" si="15"/>
        <v/>
      </c>
      <c r="N254" s="18"/>
      <c r="O254" s="85" t="str">
        <f t="shared" si="16"/>
        <v/>
      </c>
      <c r="P254" s="85">
        <f t="shared" si="17"/>
        <v>0</v>
      </c>
      <c r="Q254" s="85" t="str">
        <f t="shared" si="18"/>
        <v/>
      </c>
      <c r="R254" s="85" t="str">
        <f t="shared" si="19"/>
        <v/>
      </c>
    </row>
    <row r="255" spans="3:18" ht="17.45" customHeight="1" x14ac:dyDescent="0.2">
      <c r="C255" s="111"/>
      <c r="D255" s="112"/>
      <c r="E255" s="113"/>
      <c r="F255" s="113"/>
      <c r="G255" s="113"/>
      <c r="H255" s="114"/>
      <c r="I255" s="113"/>
      <c r="J255" s="113"/>
      <c r="K255" s="113"/>
      <c r="L255" s="113"/>
      <c r="M255" s="85" t="str">
        <f t="shared" si="15"/>
        <v/>
      </c>
      <c r="N255" s="18"/>
      <c r="O255" s="85" t="str">
        <f t="shared" si="16"/>
        <v/>
      </c>
      <c r="P255" s="85">
        <f t="shared" si="17"/>
        <v>0</v>
      </c>
      <c r="Q255" s="85" t="str">
        <f t="shared" si="18"/>
        <v/>
      </c>
      <c r="R255" s="85" t="str">
        <f t="shared" si="19"/>
        <v/>
      </c>
    </row>
    <row r="256" spans="3:18" ht="17.45" customHeight="1" x14ac:dyDescent="0.2">
      <c r="C256" s="111"/>
      <c r="D256" s="112"/>
      <c r="E256" s="113"/>
      <c r="F256" s="113"/>
      <c r="G256" s="113"/>
      <c r="H256" s="114"/>
      <c r="I256" s="113"/>
      <c r="J256" s="113"/>
      <c r="K256" s="113"/>
      <c r="L256" s="113"/>
      <c r="M256" s="85" t="str">
        <f t="shared" si="15"/>
        <v/>
      </c>
      <c r="N256" s="18"/>
      <c r="O256" s="85" t="str">
        <f t="shared" si="16"/>
        <v/>
      </c>
      <c r="P256" s="85">
        <f t="shared" si="17"/>
        <v>0</v>
      </c>
      <c r="Q256" s="85" t="str">
        <f t="shared" si="18"/>
        <v/>
      </c>
      <c r="R256" s="85" t="str">
        <f t="shared" si="19"/>
        <v/>
      </c>
    </row>
    <row r="257" spans="3:18" ht="17.45" customHeight="1" x14ac:dyDescent="0.2">
      <c r="C257" s="111"/>
      <c r="D257" s="112"/>
      <c r="E257" s="113"/>
      <c r="F257" s="113"/>
      <c r="G257" s="113"/>
      <c r="H257" s="114"/>
      <c r="I257" s="113"/>
      <c r="J257" s="113"/>
      <c r="K257" s="113"/>
      <c r="L257" s="113"/>
      <c r="M257" s="85" t="str">
        <f t="shared" si="15"/>
        <v/>
      </c>
      <c r="N257" s="18"/>
      <c r="O257" s="85" t="str">
        <f t="shared" si="16"/>
        <v/>
      </c>
      <c r="P257" s="85">
        <f t="shared" si="17"/>
        <v>0</v>
      </c>
      <c r="Q257" s="85" t="str">
        <f t="shared" si="18"/>
        <v/>
      </c>
      <c r="R257" s="85" t="str">
        <f t="shared" si="19"/>
        <v/>
      </c>
    </row>
    <row r="258" spans="3:18" ht="17.45" customHeight="1" x14ac:dyDescent="0.2">
      <c r="C258" s="111"/>
      <c r="D258" s="112"/>
      <c r="E258" s="113"/>
      <c r="F258" s="113"/>
      <c r="G258" s="113"/>
      <c r="H258" s="114"/>
      <c r="I258" s="113"/>
      <c r="J258" s="113"/>
      <c r="K258" s="113"/>
      <c r="L258" s="113"/>
      <c r="M258" s="85" t="str">
        <f t="shared" si="15"/>
        <v/>
      </c>
      <c r="N258" s="18"/>
      <c r="O258" s="85" t="str">
        <f t="shared" si="16"/>
        <v/>
      </c>
      <c r="P258" s="85">
        <f t="shared" si="17"/>
        <v>0</v>
      </c>
      <c r="Q258" s="85" t="str">
        <f t="shared" si="18"/>
        <v/>
      </c>
      <c r="R258" s="85" t="str">
        <f t="shared" si="19"/>
        <v/>
      </c>
    </row>
    <row r="259" spans="3:18" ht="17.45" customHeight="1" x14ac:dyDescent="0.2">
      <c r="C259" s="111"/>
      <c r="D259" s="112"/>
      <c r="E259" s="113"/>
      <c r="F259" s="113"/>
      <c r="G259" s="113"/>
      <c r="H259" s="114"/>
      <c r="I259" s="113"/>
      <c r="J259" s="113"/>
      <c r="K259" s="113"/>
      <c r="L259" s="113"/>
      <c r="M259" s="85" t="str">
        <f t="shared" si="15"/>
        <v/>
      </c>
      <c r="N259" s="18"/>
      <c r="O259" s="85" t="str">
        <f t="shared" si="16"/>
        <v/>
      </c>
      <c r="P259" s="85">
        <f t="shared" si="17"/>
        <v>0</v>
      </c>
      <c r="Q259" s="85" t="str">
        <f t="shared" si="18"/>
        <v/>
      </c>
      <c r="R259" s="85" t="str">
        <f t="shared" si="19"/>
        <v/>
      </c>
    </row>
    <row r="260" spans="3:18" ht="17.45" customHeight="1" x14ac:dyDescent="0.2">
      <c r="C260" s="111"/>
      <c r="D260" s="112"/>
      <c r="E260" s="113"/>
      <c r="F260" s="113"/>
      <c r="G260" s="113"/>
      <c r="H260" s="114"/>
      <c r="I260" s="113"/>
      <c r="J260" s="113"/>
      <c r="K260" s="113"/>
      <c r="L260" s="113"/>
      <c r="M260" s="85" t="str">
        <f t="shared" si="15"/>
        <v/>
      </c>
      <c r="N260" s="18"/>
      <c r="O260" s="85" t="str">
        <f t="shared" si="16"/>
        <v/>
      </c>
      <c r="P260" s="85">
        <f t="shared" si="17"/>
        <v>0</v>
      </c>
      <c r="Q260" s="85" t="str">
        <f t="shared" si="18"/>
        <v/>
      </c>
      <c r="R260" s="85" t="str">
        <f t="shared" si="19"/>
        <v/>
      </c>
    </row>
    <row r="261" spans="3:18" ht="17.45" customHeight="1" x14ac:dyDescent="0.2">
      <c r="C261" s="111"/>
      <c r="D261" s="112"/>
      <c r="E261" s="113"/>
      <c r="F261" s="113"/>
      <c r="G261" s="113"/>
      <c r="H261" s="114"/>
      <c r="I261" s="113"/>
      <c r="J261" s="113"/>
      <c r="K261" s="113"/>
      <c r="L261" s="113"/>
      <c r="M261" s="85" t="str">
        <f t="shared" si="15"/>
        <v/>
      </c>
      <c r="N261" s="18"/>
      <c r="O261" s="85" t="str">
        <f t="shared" si="16"/>
        <v/>
      </c>
      <c r="P261" s="85">
        <f t="shared" si="17"/>
        <v>0</v>
      </c>
      <c r="Q261" s="85" t="str">
        <f t="shared" si="18"/>
        <v/>
      </c>
      <c r="R261" s="85" t="str">
        <f t="shared" si="19"/>
        <v/>
      </c>
    </row>
    <row r="262" spans="3:18" ht="17.45" customHeight="1" x14ac:dyDescent="0.2">
      <c r="C262" s="111"/>
      <c r="D262" s="112"/>
      <c r="E262" s="113"/>
      <c r="F262" s="113"/>
      <c r="G262" s="113"/>
      <c r="H262" s="114"/>
      <c r="I262" s="113"/>
      <c r="J262" s="113"/>
      <c r="K262" s="113"/>
      <c r="L262" s="113"/>
      <c r="M262" s="85" t="str">
        <f t="shared" si="15"/>
        <v/>
      </c>
      <c r="N262" s="18"/>
      <c r="O262" s="85" t="str">
        <f t="shared" si="16"/>
        <v/>
      </c>
      <c r="P262" s="85">
        <f t="shared" si="17"/>
        <v>0</v>
      </c>
      <c r="Q262" s="85" t="str">
        <f t="shared" si="18"/>
        <v/>
      </c>
      <c r="R262" s="85" t="str">
        <f t="shared" si="19"/>
        <v/>
      </c>
    </row>
    <row r="263" spans="3:18" ht="17.45" customHeight="1" x14ac:dyDescent="0.2">
      <c r="C263" s="111"/>
      <c r="D263" s="112"/>
      <c r="E263" s="113"/>
      <c r="F263" s="113"/>
      <c r="G263" s="113"/>
      <c r="H263" s="114"/>
      <c r="I263" s="113"/>
      <c r="J263" s="113"/>
      <c r="K263" s="113"/>
      <c r="L263" s="113"/>
      <c r="M263" s="85" t="str">
        <f t="shared" si="15"/>
        <v/>
      </c>
      <c r="N263" s="18"/>
      <c r="O263" s="85" t="str">
        <f t="shared" si="16"/>
        <v/>
      </c>
      <c r="P263" s="85">
        <f t="shared" si="17"/>
        <v>0</v>
      </c>
      <c r="Q263" s="85" t="str">
        <f t="shared" si="18"/>
        <v/>
      </c>
      <c r="R263" s="85" t="str">
        <f t="shared" si="19"/>
        <v/>
      </c>
    </row>
    <row r="264" spans="3:18" ht="17.45" customHeight="1" x14ac:dyDescent="0.2">
      <c r="C264" s="111"/>
      <c r="D264" s="112"/>
      <c r="E264" s="113"/>
      <c r="F264" s="113"/>
      <c r="G264" s="113"/>
      <c r="H264" s="114"/>
      <c r="I264" s="113"/>
      <c r="J264" s="113"/>
      <c r="K264" s="113"/>
      <c r="L264" s="113"/>
      <c r="M264" s="85" t="str">
        <f t="shared" si="15"/>
        <v/>
      </c>
      <c r="N264" s="18"/>
      <c r="O264" s="85" t="str">
        <f t="shared" si="16"/>
        <v/>
      </c>
      <c r="P264" s="85">
        <f t="shared" si="17"/>
        <v>0</v>
      </c>
      <c r="Q264" s="85" t="str">
        <f t="shared" si="18"/>
        <v/>
      </c>
      <c r="R264" s="85" t="str">
        <f t="shared" si="19"/>
        <v/>
      </c>
    </row>
    <row r="265" spans="3:18" ht="17.45" customHeight="1" x14ac:dyDescent="0.2">
      <c r="C265" s="111"/>
      <c r="D265" s="112"/>
      <c r="E265" s="113"/>
      <c r="F265" s="113"/>
      <c r="G265" s="113"/>
      <c r="H265" s="114"/>
      <c r="I265" s="113"/>
      <c r="J265" s="113"/>
      <c r="K265" s="113"/>
      <c r="L265" s="113"/>
      <c r="M265" s="85" t="str">
        <f t="shared" si="15"/>
        <v/>
      </c>
      <c r="N265" s="18"/>
      <c r="O265" s="85" t="str">
        <f t="shared" si="16"/>
        <v/>
      </c>
      <c r="P265" s="85">
        <f t="shared" si="17"/>
        <v>0</v>
      </c>
      <c r="Q265" s="85" t="str">
        <f t="shared" si="18"/>
        <v/>
      </c>
      <c r="R265" s="85" t="str">
        <f t="shared" si="19"/>
        <v/>
      </c>
    </row>
    <row r="266" spans="3:18" ht="17.45" customHeight="1" x14ac:dyDescent="0.2">
      <c r="C266" s="111"/>
      <c r="D266" s="112"/>
      <c r="E266" s="113"/>
      <c r="F266" s="113"/>
      <c r="G266" s="113"/>
      <c r="H266" s="114"/>
      <c r="I266" s="113"/>
      <c r="J266" s="113"/>
      <c r="K266" s="113"/>
      <c r="L266" s="113"/>
      <c r="M266" s="85" t="str">
        <f t="shared" si="15"/>
        <v/>
      </c>
      <c r="N266" s="18"/>
      <c r="O266" s="85" t="str">
        <f t="shared" si="16"/>
        <v/>
      </c>
      <c r="P266" s="85">
        <f t="shared" si="17"/>
        <v>0</v>
      </c>
      <c r="Q266" s="85" t="str">
        <f t="shared" si="18"/>
        <v/>
      </c>
      <c r="R266" s="85" t="str">
        <f t="shared" si="19"/>
        <v/>
      </c>
    </row>
    <row r="267" spans="3:18" ht="17.45" customHeight="1" x14ac:dyDescent="0.2">
      <c r="C267" s="111"/>
      <c r="D267" s="112"/>
      <c r="E267" s="113"/>
      <c r="F267" s="113"/>
      <c r="G267" s="113"/>
      <c r="H267" s="114"/>
      <c r="I267" s="113"/>
      <c r="J267" s="113"/>
      <c r="K267" s="113"/>
      <c r="L267" s="113"/>
      <c r="M267" s="85" t="str">
        <f t="shared" si="15"/>
        <v/>
      </c>
      <c r="N267" s="18"/>
      <c r="O267" s="85" t="str">
        <f t="shared" si="16"/>
        <v/>
      </c>
      <c r="P267" s="85">
        <f t="shared" si="17"/>
        <v>0</v>
      </c>
      <c r="Q267" s="85" t="str">
        <f t="shared" si="18"/>
        <v/>
      </c>
      <c r="R267" s="85" t="str">
        <f t="shared" si="19"/>
        <v/>
      </c>
    </row>
    <row r="268" spans="3:18" ht="17.45" customHeight="1" x14ac:dyDescent="0.2">
      <c r="C268" s="111"/>
      <c r="D268" s="112"/>
      <c r="E268" s="113"/>
      <c r="F268" s="113"/>
      <c r="G268" s="113"/>
      <c r="H268" s="114"/>
      <c r="I268" s="113"/>
      <c r="J268" s="113"/>
      <c r="K268" s="113"/>
      <c r="L268" s="113"/>
      <c r="M268" s="85" t="str">
        <f t="shared" si="15"/>
        <v/>
      </c>
      <c r="N268" s="18"/>
      <c r="O268" s="85" t="str">
        <f t="shared" si="16"/>
        <v/>
      </c>
      <c r="P268" s="85">
        <f t="shared" si="17"/>
        <v>0</v>
      </c>
      <c r="Q268" s="85" t="str">
        <f t="shared" si="18"/>
        <v/>
      </c>
      <c r="R268" s="85" t="str">
        <f t="shared" si="19"/>
        <v/>
      </c>
    </row>
    <row r="269" spans="3:18" ht="17.45" customHeight="1" x14ac:dyDescent="0.2">
      <c r="C269" s="111"/>
      <c r="D269" s="112"/>
      <c r="E269" s="113"/>
      <c r="F269" s="113"/>
      <c r="G269" s="113"/>
      <c r="H269" s="114"/>
      <c r="I269" s="113"/>
      <c r="J269" s="113"/>
      <c r="K269" s="113"/>
      <c r="L269" s="113"/>
      <c r="M269" s="85" t="str">
        <f t="shared" si="15"/>
        <v/>
      </c>
      <c r="N269" s="18"/>
      <c r="O269" s="85" t="str">
        <f t="shared" si="16"/>
        <v/>
      </c>
      <c r="P269" s="85">
        <f t="shared" si="17"/>
        <v>0</v>
      </c>
      <c r="Q269" s="85" t="str">
        <f t="shared" si="18"/>
        <v/>
      </c>
      <c r="R269" s="85" t="str">
        <f t="shared" si="19"/>
        <v/>
      </c>
    </row>
    <row r="270" spans="3:18" ht="17.45" customHeight="1" x14ac:dyDescent="0.2">
      <c r="C270" s="111"/>
      <c r="D270" s="112"/>
      <c r="E270" s="113"/>
      <c r="F270" s="113"/>
      <c r="G270" s="113"/>
      <c r="H270" s="114"/>
      <c r="I270" s="113"/>
      <c r="J270" s="113"/>
      <c r="K270" s="113"/>
      <c r="L270" s="113"/>
      <c r="M270" s="85" t="str">
        <f t="shared" si="15"/>
        <v/>
      </c>
      <c r="N270" s="18"/>
      <c r="O270" s="85" t="str">
        <f t="shared" si="16"/>
        <v/>
      </c>
      <c r="P270" s="85">
        <f t="shared" si="17"/>
        <v>0</v>
      </c>
      <c r="Q270" s="85" t="str">
        <f t="shared" si="18"/>
        <v/>
      </c>
      <c r="R270" s="85" t="str">
        <f t="shared" si="19"/>
        <v/>
      </c>
    </row>
    <row r="271" spans="3:18" ht="17.45" customHeight="1" x14ac:dyDescent="0.2">
      <c r="C271" s="111"/>
      <c r="D271" s="112"/>
      <c r="E271" s="113"/>
      <c r="F271" s="113"/>
      <c r="G271" s="113"/>
      <c r="H271" s="114"/>
      <c r="I271" s="113"/>
      <c r="J271" s="113"/>
      <c r="K271" s="113"/>
      <c r="L271" s="113"/>
      <c r="M271" s="85" t="str">
        <f t="shared" ref="M271:M334" si="20">IF(G271&amp;I271&amp;J271&amp;K271&amp;L271="","",G271+I271+J271-K271-L271)</f>
        <v/>
      </c>
      <c r="N271" s="18"/>
      <c r="O271" s="85" t="str">
        <f t="shared" ref="O271:O334" si="21">IF($H271="E",G271,"")</f>
        <v/>
      </c>
      <c r="P271" s="85">
        <f t="shared" si="17"/>
        <v>0</v>
      </c>
      <c r="Q271" s="85" t="str">
        <f t="shared" si="18"/>
        <v/>
      </c>
      <c r="R271" s="85" t="str">
        <f t="shared" si="19"/>
        <v/>
      </c>
    </row>
    <row r="272" spans="3:18" ht="17.45" customHeight="1" x14ac:dyDescent="0.2">
      <c r="C272" s="111"/>
      <c r="D272" s="112"/>
      <c r="E272" s="113"/>
      <c r="F272" s="113"/>
      <c r="G272" s="113"/>
      <c r="H272" s="114"/>
      <c r="I272" s="113"/>
      <c r="J272" s="113"/>
      <c r="K272" s="113"/>
      <c r="L272" s="113"/>
      <c r="M272" s="85" t="str">
        <f t="shared" si="20"/>
        <v/>
      </c>
      <c r="N272" s="18"/>
      <c r="O272" s="85" t="str">
        <f t="shared" si="21"/>
        <v/>
      </c>
      <c r="P272" s="85">
        <f t="shared" ref="P272:P335" si="22">IF($H272=0%,G272,"")</f>
        <v>0</v>
      </c>
      <c r="Q272" s="85" t="str">
        <f t="shared" ref="Q272:Q335" si="23">IF(OR($H272=2%,$H272=6%,$H272=8%),$I272/$H272,"")</f>
        <v/>
      </c>
      <c r="R272" s="85" t="str">
        <f t="shared" ref="R272:R335" si="24">IF(OR($H272=15%,$H272=16%),$I272/$H272,"")</f>
        <v/>
      </c>
    </row>
    <row r="273" spans="3:18" ht="17.45" customHeight="1" x14ac:dyDescent="0.2">
      <c r="C273" s="111"/>
      <c r="D273" s="112"/>
      <c r="E273" s="113"/>
      <c r="F273" s="113"/>
      <c r="G273" s="113"/>
      <c r="H273" s="114"/>
      <c r="I273" s="113"/>
      <c r="J273" s="113"/>
      <c r="K273" s="113"/>
      <c r="L273" s="113"/>
      <c r="M273" s="85" t="str">
        <f t="shared" si="20"/>
        <v/>
      </c>
      <c r="N273" s="18"/>
      <c r="O273" s="85" t="str">
        <f t="shared" si="21"/>
        <v/>
      </c>
      <c r="P273" s="85">
        <f t="shared" si="22"/>
        <v>0</v>
      </c>
      <c r="Q273" s="85" t="str">
        <f t="shared" si="23"/>
        <v/>
      </c>
      <c r="R273" s="85" t="str">
        <f t="shared" si="24"/>
        <v/>
      </c>
    </row>
    <row r="274" spans="3:18" ht="17.45" customHeight="1" x14ac:dyDescent="0.2">
      <c r="C274" s="111"/>
      <c r="D274" s="112"/>
      <c r="E274" s="113"/>
      <c r="F274" s="113"/>
      <c r="G274" s="113"/>
      <c r="H274" s="114"/>
      <c r="I274" s="113"/>
      <c r="J274" s="113"/>
      <c r="K274" s="113"/>
      <c r="L274" s="113"/>
      <c r="M274" s="85" t="str">
        <f t="shared" si="20"/>
        <v/>
      </c>
      <c r="N274" s="18"/>
      <c r="O274" s="85" t="str">
        <f t="shared" si="21"/>
        <v/>
      </c>
      <c r="P274" s="85">
        <f t="shared" si="22"/>
        <v>0</v>
      </c>
      <c r="Q274" s="85" t="str">
        <f t="shared" si="23"/>
        <v/>
      </c>
      <c r="R274" s="85" t="str">
        <f t="shared" si="24"/>
        <v/>
      </c>
    </row>
    <row r="275" spans="3:18" ht="17.45" customHeight="1" x14ac:dyDescent="0.2">
      <c r="C275" s="111"/>
      <c r="D275" s="112"/>
      <c r="E275" s="113"/>
      <c r="F275" s="113"/>
      <c r="G275" s="113"/>
      <c r="H275" s="114"/>
      <c r="I275" s="113"/>
      <c r="J275" s="113"/>
      <c r="K275" s="113"/>
      <c r="L275" s="113"/>
      <c r="M275" s="85" t="str">
        <f t="shared" si="20"/>
        <v/>
      </c>
      <c r="N275" s="18"/>
      <c r="O275" s="85" t="str">
        <f t="shared" si="21"/>
        <v/>
      </c>
      <c r="P275" s="85">
        <f t="shared" si="22"/>
        <v>0</v>
      </c>
      <c r="Q275" s="85" t="str">
        <f t="shared" si="23"/>
        <v/>
      </c>
      <c r="R275" s="85" t="str">
        <f t="shared" si="24"/>
        <v/>
      </c>
    </row>
    <row r="276" spans="3:18" ht="17.45" customHeight="1" x14ac:dyDescent="0.2">
      <c r="C276" s="111"/>
      <c r="D276" s="112"/>
      <c r="E276" s="113"/>
      <c r="F276" s="113"/>
      <c r="G276" s="113"/>
      <c r="H276" s="114"/>
      <c r="I276" s="113"/>
      <c r="J276" s="113"/>
      <c r="K276" s="113"/>
      <c r="L276" s="113"/>
      <c r="M276" s="85" t="str">
        <f t="shared" si="20"/>
        <v/>
      </c>
      <c r="N276" s="18"/>
      <c r="O276" s="85" t="str">
        <f t="shared" si="21"/>
        <v/>
      </c>
      <c r="P276" s="85">
        <f t="shared" si="22"/>
        <v>0</v>
      </c>
      <c r="Q276" s="85" t="str">
        <f t="shared" si="23"/>
        <v/>
      </c>
      <c r="R276" s="85" t="str">
        <f t="shared" si="24"/>
        <v/>
      </c>
    </row>
    <row r="277" spans="3:18" ht="17.45" customHeight="1" x14ac:dyDescent="0.2">
      <c r="C277" s="111"/>
      <c r="D277" s="112"/>
      <c r="E277" s="113"/>
      <c r="F277" s="113"/>
      <c r="G277" s="113"/>
      <c r="H277" s="114"/>
      <c r="I277" s="113"/>
      <c r="J277" s="113"/>
      <c r="K277" s="113"/>
      <c r="L277" s="113"/>
      <c r="M277" s="85" t="str">
        <f t="shared" si="20"/>
        <v/>
      </c>
      <c r="N277" s="18"/>
      <c r="O277" s="85" t="str">
        <f t="shared" si="21"/>
        <v/>
      </c>
      <c r="P277" s="85">
        <f t="shared" si="22"/>
        <v>0</v>
      </c>
      <c r="Q277" s="85" t="str">
        <f t="shared" si="23"/>
        <v/>
      </c>
      <c r="R277" s="85" t="str">
        <f t="shared" si="24"/>
        <v/>
      </c>
    </row>
    <row r="278" spans="3:18" ht="17.45" customHeight="1" x14ac:dyDescent="0.2">
      <c r="C278" s="111"/>
      <c r="D278" s="112"/>
      <c r="E278" s="113"/>
      <c r="F278" s="113"/>
      <c r="G278" s="113"/>
      <c r="H278" s="114"/>
      <c r="I278" s="113"/>
      <c r="J278" s="113"/>
      <c r="K278" s="113"/>
      <c r="L278" s="113"/>
      <c r="M278" s="85" t="str">
        <f t="shared" si="20"/>
        <v/>
      </c>
      <c r="N278" s="18"/>
      <c r="O278" s="85" t="str">
        <f t="shared" si="21"/>
        <v/>
      </c>
      <c r="P278" s="85">
        <f t="shared" si="22"/>
        <v>0</v>
      </c>
      <c r="Q278" s="85" t="str">
        <f t="shared" si="23"/>
        <v/>
      </c>
      <c r="R278" s="85" t="str">
        <f t="shared" si="24"/>
        <v/>
      </c>
    </row>
    <row r="279" spans="3:18" ht="17.45" customHeight="1" x14ac:dyDescent="0.2">
      <c r="C279" s="111"/>
      <c r="D279" s="112"/>
      <c r="E279" s="113"/>
      <c r="F279" s="113"/>
      <c r="G279" s="113"/>
      <c r="H279" s="114"/>
      <c r="I279" s="113"/>
      <c r="J279" s="113"/>
      <c r="K279" s="113"/>
      <c r="L279" s="113"/>
      <c r="M279" s="85" t="str">
        <f t="shared" si="20"/>
        <v/>
      </c>
      <c r="N279" s="18"/>
      <c r="O279" s="85" t="str">
        <f t="shared" si="21"/>
        <v/>
      </c>
      <c r="P279" s="85">
        <f t="shared" si="22"/>
        <v>0</v>
      </c>
      <c r="Q279" s="85" t="str">
        <f t="shared" si="23"/>
        <v/>
      </c>
      <c r="R279" s="85" t="str">
        <f t="shared" si="24"/>
        <v/>
      </c>
    </row>
    <row r="280" spans="3:18" ht="17.45" customHeight="1" x14ac:dyDescent="0.2">
      <c r="C280" s="111"/>
      <c r="D280" s="112"/>
      <c r="E280" s="113"/>
      <c r="F280" s="113"/>
      <c r="G280" s="113"/>
      <c r="H280" s="114"/>
      <c r="I280" s="113"/>
      <c r="J280" s="113"/>
      <c r="K280" s="113"/>
      <c r="L280" s="113"/>
      <c r="M280" s="85" t="str">
        <f t="shared" si="20"/>
        <v/>
      </c>
      <c r="N280" s="18"/>
      <c r="O280" s="85" t="str">
        <f t="shared" si="21"/>
        <v/>
      </c>
      <c r="P280" s="85">
        <f t="shared" si="22"/>
        <v>0</v>
      </c>
      <c r="Q280" s="85" t="str">
        <f t="shared" si="23"/>
        <v/>
      </c>
      <c r="R280" s="85" t="str">
        <f t="shared" si="24"/>
        <v/>
      </c>
    </row>
    <row r="281" spans="3:18" ht="17.45" customHeight="1" x14ac:dyDescent="0.2">
      <c r="C281" s="111"/>
      <c r="D281" s="112"/>
      <c r="E281" s="113"/>
      <c r="F281" s="113"/>
      <c r="G281" s="113"/>
      <c r="H281" s="114"/>
      <c r="I281" s="113"/>
      <c r="J281" s="113"/>
      <c r="K281" s="113"/>
      <c r="L281" s="113"/>
      <c r="M281" s="85" t="str">
        <f t="shared" si="20"/>
        <v/>
      </c>
      <c r="N281" s="18"/>
      <c r="O281" s="85" t="str">
        <f t="shared" si="21"/>
        <v/>
      </c>
      <c r="P281" s="85">
        <f t="shared" si="22"/>
        <v>0</v>
      </c>
      <c r="Q281" s="85" t="str">
        <f t="shared" si="23"/>
        <v/>
      </c>
      <c r="R281" s="85" t="str">
        <f t="shared" si="24"/>
        <v/>
      </c>
    </row>
    <row r="282" spans="3:18" ht="17.45" customHeight="1" x14ac:dyDescent="0.2">
      <c r="C282" s="111"/>
      <c r="D282" s="112"/>
      <c r="E282" s="113"/>
      <c r="F282" s="113"/>
      <c r="G282" s="113"/>
      <c r="H282" s="114"/>
      <c r="I282" s="113"/>
      <c r="J282" s="113"/>
      <c r="K282" s="113"/>
      <c r="L282" s="113"/>
      <c r="M282" s="85" t="str">
        <f t="shared" si="20"/>
        <v/>
      </c>
      <c r="N282" s="18"/>
      <c r="O282" s="85" t="str">
        <f t="shared" si="21"/>
        <v/>
      </c>
      <c r="P282" s="85">
        <f t="shared" si="22"/>
        <v>0</v>
      </c>
      <c r="Q282" s="85" t="str">
        <f t="shared" si="23"/>
        <v/>
      </c>
      <c r="R282" s="85" t="str">
        <f t="shared" si="24"/>
        <v/>
      </c>
    </row>
    <row r="283" spans="3:18" ht="17.45" customHeight="1" x14ac:dyDescent="0.2">
      <c r="C283" s="111"/>
      <c r="D283" s="112"/>
      <c r="E283" s="113"/>
      <c r="F283" s="113"/>
      <c r="G283" s="113"/>
      <c r="H283" s="114"/>
      <c r="I283" s="113"/>
      <c r="J283" s="113"/>
      <c r="K283" s="113"/>
      <c r="L283" s="113"/>
      <c r="M283" s="85" t="str">
        <f t="shared" si="20"/>
        <v/>
      </c>
      <c r="N283" s="18"/>
      <c r="O283" s="85" t="str">
        <f t="shared" si="21"/>
        <v/>
      </c>
      <c r="P283" s="85">
        <f t="shared" si="22"/>
        <v>0</v>
      </c>
      <c r="Q283" s="85" t="str">
        <f t="shared" si="23"/>
        <v/>
      </c>
      <c r="R283" s="85" t="str">
        <f t="shared" si="24"/>
        <v/>
      </c>
    </row>
    <row r="284" spans="3:18" ht="17.45" customHeight="1" x14ac:dyDescent="0.2">
      <c r="C284" s="111"/>
      <c r="D284" s="112"/>
      <c r="E284" s="113"/>
      <c r="F284" s="113"/>
      <c r="G284" s="113"/>
      <c r="H284" s="114"/>
      <c r="I284" s="113"/>
      <c r="J284" s="113"/>
      <c r="K284" s="113"/>
      <c r="L284" s="113"/>
      <c r="M284" s="85" t="str">
        <f t="shared" si="20"/>
        <v/>
      </c>
      <c r="N284" s="18"/>
      <c r="O284" s="85" t="str">
        <f t="shared" si="21"/>
        <v/>
      </c>
      <c r="P284" s="85">
        <f t="shared" si="22"/>
        <v>0</v>
      </c>
      <c r="Q284" s="85" t="str">
        <f t="shared" si="23"/>
        <v/>
      </c>
      <c r="R284" s="85" t="str">
        <f t="shared" si="24"/>
        <v/>
      </c>
    </row>
    <row r="285" spans="3:18" ht="17.45" customHeight="1" x14ac:dyDescent="0.2">
      <c r="C285" s="111"/>
      <c r="D285" s="112"/>
      <c r="E285" s="113"/>
      <c r="F285" s="113"/>
      <c r="G285" s="113"/>
      <c r="H285" s="114"/>
      <c r="I285" s="113"/>
      <c r="J285" s="113"/>
      <c r="K285" s="113"/>
      <c r="L285" s="113"/>
      <c r="M285" s="85" t="str">
        <f t="shared" si="20"/>
        <v/>
      </c>
      <c r="N285" s="18"/>
      <c r="O285" s="85" t="str">
        <f t="shared" si="21"/>
        <v/>
      </c>
      <c r="P285" s="85">
        <f t="shared" si="22"/>
        <v>0</v>
      </c>
      <c r="Q285" s="85" t="str">
        <f t="shared" si="23"/>
        <v/>
      </c>
      <c r="R285" s="85" t="str">
        <f t="shared" si="24"/>
        <v/>
      </c>
    </row>
    <row r="286" spans="3:18" ht="17.45" customHeight="1" x14ac:dyDescent="0.2">
      <c r="C286" s="111"/>
      <c r="D286" s="112"/>
      <c r="E286" s="113"/>
      <c r="F286" s="113"/>
      <c r="G286" s="113"/>
      <c r="H286" s="114"/>
      <c r="I286" s="113"/>
      <c r="J286" s="113"/>
      <c r="K286" s="113"/>
      <c r="L286" s="113"/>
      <c r="M286" s="85" t="str">
        <f t="shared" si="20"/>
        <v/>
      </c>
      <c r="N286" s="18"/>
      <c r="O286" s="85" t="str">
        <f t="shared" si="21"/>
        <v/>
      </c>
      <c r="P286" s="85">
        <f t="shared" si="22"/>
        <v>0</v>
      </c>
      <c r="Q286" s="85" t="str">
        <f t="shared" si="23"/>
        <v/>
      </c>
      <c r="R286" s="85" t="str">
        <f t="shared" si="24"/>
        <v/>
      </c>
    </row>
    <row r="287" spans="3:18" ht="17.45" customHeight="1" x14ac:dyDescent="0.2">
      <c r="C287" s="111"/>
      <c r="D287" s="112"/>
      <c r="E287" s="113"/>
      <c r="F287" s="113"/>
      <c r="G287" s="113"/>
      <c r="H287" s="114"/>
      <c r="I287" s="113"/>
      <c r="J287" s="113"/>
      <c r="K287" s="113"/>
      <c r="L287" s="113"/>
      <c r="M287" s="85" t="str">
        <f t="shared" si="20"/>
        <v/>
      </c>
      <c r="N287" s="18"/>
      <c r="O287" s="85" t="str">
        <f t="shared" si="21"/>
        <v/>
      </c>
      <c r="P287" s="85">
        <f t="shared" si="22"/>
        <v>0</v>
      </c>
      <c r="Q287" s="85" t="str">
        <f t="shared" si="23"/>
        <v/>
      </c>
      <c r="R287" s="85" t="str">
        <f t="shared" si="24"/>
        <v/>
      </c>
    </row>
    <row r="288" spans="3:18" ht="17.45" customHeight="1" x14ac:dyDescent="0.2">
      <c r="C288" s="111"/>
      <c r="D288" s="112"/>
      <c r="E288" s="113"/>
      <c r="F288" s="113"/>
      <c r="G288" s="113"/>
      <c r="H288" s="114"/>
      <c r="I288" s="113"/>
      <c r="J288" s="113"/>
      <c r="K288" s="113"/>
      <c r="L288" s="113"/>
      <c r="M288" s="85" t="str">
        <f t="shared" si="20"/>
        <v/>
      </c>
      <c r="N288" s="18"/>
      <c r="O288" s="85" t="str">
        <f t="shared" si="21"/>
        <v/>
      </c>
      <c r="P288" s="85">
        <f t="shared" si="22"/>
        <v>0</v>
      </c>
      <c r="Q288" s="85" t="str">
        <f t="shared" si="23"/>
        <v/>
      </c>
      <c r="R288" s="85" t="str">
        <f t="shared" si="24"/>
        <v/>
      </c>
    </row>
    <row r="289" spans="3:18" ht="17.45" customHeight="1" x14ac:dyDescent="0.2">
      <c r="C289" s="111"/>
      <c r="D289" s="112"/>
      <c r="E289" s="113"/>
      <c r="F289" s="113"/>
      <c r="G289" s="113"/>
      <c r="H289" s="114"/>
      <c r="I289" s="113"/>
      <c r="J289" s="113"/>
      <c r="K289" s="113"/>
      <c r="L289" s="113"/>
      <c r="M289" s="85" t="str">
        <f t="shared" si="20"/>
        <v/>
      </c>
      <c r="N289" s="18"/>
      <c r="O289" s="85" t="str">
        <f t="shared" si="21"/>
        <v/>
      </c>
      <c r="P289" s="85">
        <f t="shared" si="22"/>
        <v>0</v>
      </c>
      <c r="Q289" s="85" t="str">
        <f t="shared" si="23"/>
        <v/>
      </c>
      <c r="R289" s="85" t="str">
        <f t="shared" si="24"/>
        <v/>
      </c>
    </row>
    <row r="290" spans="3:18" ht="17.45" customHeight="1" x14ac:dyDescent="0.2">
      <c r="C290" s="111"/>
      <c r="D290" s="112"/>
      <c r="E290" s="113"/>
      <c r="F290" s="113"/>
      <c r="G290" s="113"/>
      <c r="H290" s="114"/>
      <c r="I290" s="113"/>
      <c r="J290" s="113"/>
      <c r="K290" s="113"/>
      <c r="L290" s="113"/>
      <c r="M290" s="85" t="str">
        <f t="shared" si="20"/>
        <v/>
      </c>
      <c r="N290" s="18"/>
      <c r="O290" s="85" t="str">
        <f t="shared" si="21"/>
        <v/>
      </c>
      <c r="P290" s="85">
        <f t="shared" si="22"/>
        <v>0</v>
      </c>
      <c r="Q290" s="85" t="str">
        <f t="shared" si="23"/>
        <v/>
      </c>
      <c r="R290" s="85" t="str">
        <f t="shared" si="24"/>
        <v/>
      </c>
    </row>
    <row r="291" spans="3:18" ht="17.45" customHeight="1" x14ac:dyDescent="0.2">
      <c r="C291" s="111"/>
      <c r="D291" s="112"/>
      <c r="E291" s="113"/>
      <c r="F291" s="113"/>
      <c r="G291" s="113"/>
      <c r="H291" s="114"/>
      <c r="I291" s="113"/>
      <c r="J291" s="113"/>
      <c r="K291" s="113"/>
      <c r="L291" s="113"/>
      <c r="M291" s="85" t="str">
        <f t="shared" si="20"/>
        <v/>
      </c>
      <c r="N291" s="18"/>
      <c r="O291" s="85" t="str">
        <f t="shared" si="21"/>
        <v/>
      </c>
      <c r="P291" s="85">
        <f t="shared" si="22"/>
        <v>0</v>
      </c>
      <c r="Q291" s="85" t="str">
        <f t="shared" si="23"/>
        <v/>
      </c>
      <c r="R291" s="85" t="str">
        <f t="shared" si="24"/>
        <v/>
      </c>
    </row>
    <row r="292" spans="3:18" ht="17.45" customHeight="1" x14ac:dyDescent="0.2">
      <c r="C292" s="111"/>
      <c r="D292" s="112"/>
      <c r="E292" s="113"/>
      <c r="F292" s="113"/>
      <c r="G292" s="113"/>
      <c r="H292" s="114"/>
      <c r="I292" s="113"/>
      <c r="J292" s="113"/>
      <c r="K292" s="113"/>
      <c r="L292" s="113"/>
      <c r="M292" s="85" t="str">
        <f t="shared" si="20"/>
        <v/>
      </c>
      <c r="N292" s="18"/>
      <c r="O292" s="85" t="str">
        <f t="shared" si="21"/>
        <v/>
      </c>
      <c r="P292" s="85">
        <f t="shared" si="22"/>
        <v>0</v>
      </c>
      <c r="Q292" s="85" t="str">
        <f t="shared" si="23"/>
        <v/>
      </c>
      <c r="R292" s="85" t="str">
        <f t="shared" si="24"/>
        <v/>
      </c>
    </row>
    <row r="293" spans="3:18" ht="17.45" customHeight="1" x14ac:dyDescent="0.2">
      <c r="C293" s="111"/>
      <c r="D293" s="112"/>
      <c r="E293" s="113"/>
      <c r="F293" s="113"/>
      <c r="G293" s="113"/>
      <c r="H293" s="114"/>
      <c r="I293" s="113"/>
      <c r="J293" s="113"/>
      <c r="K293" s="113"/>
      <c r="L293" s="113"/>
      <c r="M293" s="85" t="str">
        <f t="shared" si="20"/>
        <v/>
      </c>
      <c r="N293" s="18"/>
      <c r="O293" s="85" t="str">
        <f t="shared" si="21"/>
        <v/>
      </c>
      <c r="P293" s="85">
        <f t="shared" si="22"/>
        <v>0</v>
      </c>
      <c r="Q293" s="85" t="str">
        <f t="shared" si="23"/>
        <v/>
      </c>
      <c r="R293" s="85" t="str">
        <f t="shared" si="24"/>
        <v/>
      </c>
    </row>
    <row r="294" spans="3:18" ht="17.45" customHeight="1" x14ac:dyDescent="0.2">
      <c r="C294" s="111"/>
      <c r="D294" s="112"/>
      <c r="E294" s="113"/>
      <c r="F294" s="113"/>
      <c r="G294" s="113"/>
      <c r="H294" s="114"/>
      <c r="I294" s="113"/>
      <c r="J294" s="113"/>
      <c r="K294" s="113"/>
      <c r="L294" s="113"/>
      <c r="M294" s="85" t="str">
        <f t="shared" si="20"/>
        <v/>
      </c>
      <c r="N294" s="18"/>
      <c r="O294" s="85" t="str">
        <f t="shared" si="21"/>
        <v/>
      </c>
      <c r="P294" s="85">
        <f t="shared" si="22"/>
        <v>0</v>
      </c>
      <c r="Q294" s="85" t="str">
        <f t="shared" si="23"/>
        <v/>
      </c>
      <c r="R294" s="85" t="str">
        <f t="shared" si="24"/>
        <v/>
      </c>
    </row>
    <row r="295" spans="3:18" ht="17.45" customHeight="1" x14ac:dyDescent="0.2">
      <c r="C295" s="111"/>
      <c r="D295" s="112"/>
      <c r="E295" s="113"/>
      <c r="F295" s="113"/>
      <c r="G295" s="113"/>
      <c r="H295" s="114"/>
      <c r="I295" s="113"/>
      <c r="J295" s="113"/>
      <c r="K295" s="113"/>
      <c r="L295" s="113"/>
      <c r="M295" s="85" t="str">
        <f t="shared" si="20"/>
        <v/>
      </c>
      <c r="N295" s="18"/>
      <c r="O295" s="85" t="str">
        <f t="shared" si="21"/>
        <v/>
      </c>
      <c r="P295" s="85">
        <f t="shared" si="22"/>
        <v>0</v>
      </c>
      <c r="Q295" s="85" t="str">
        <f t="shared" si="23"/>
        <v/>
      </c>
      <c r="R295" s="85" t="str">
        <f t="shared" si="24"/>
        <v/>
      </c>
    </row>
    <row r="296" spans="3:18" ht="17.45" customHeight="1" x14ac:dyDescent="0.2">
      <c r="C296" s="111"/>
      <c r="D296" s="112"/>
      <c r="E296" s="113"/>
      <c r="F296" s="113"/>
      <c r="G296" s="113"/>
      <c r="H296" s="114"/>
      <c r="I296" s="113"/>
      <c r="J296" s="113"/>
      <c r="K296" s="113"/>
      <c r="L296" s="113"/>
      <c r="M296" s="85" t="str">
        <f t="shared" si="20"/>
        <v/>
      </c>
      <c r="N296" s="18"/>
      <c r="O296" s="85" t="str">
        <f t="shared" si="21"/>
        <v/>
      </c>
      <c r="P296" s="85">
        <f t="shared" si="22"/>
        <v>0</v>
      </c>
      <c r="Q296" s="85" t="str">
        <f t="shared" si="23"/>
        <v/>
      </c>
      <c r="R296" s="85" t="str">
        <f t="shared" si="24"/>
        <v/>
      </c>
    </row>
    <row r="297" spans="3:18" ht="17.45" customHeight="1" x14ac:dyDescent="0.2">
      <c r="C297" s="111"/>
      <c r="D297" s="112"/>
      <c r="E297" s="113"/>
      <c r="F297" s="113"/>
      <c r="G297" s="113"/>
      <c r="H297" s="114"/>
      <c r="I297" s="113"/>
      <c r="J297" s="113"/>
      <c r="K297" s="113"/>
      <c r="L297" s="113"/>
      <c r="M297" s="85" t="str">
        <f t="shared" si="20"/>
        <v/>
      </c>
      <c r="N297" s="18"/>
      <c r="O297" s="85" t="str">
        <f t="shared" si="21"/>
        <v/>
      </c>
      <c r="P297" s="85">
        <f t="shared" si="22"/>
        <v>0</v>
      </c>
      <c r="Q297" s="85" t="str">
        <f t="shared" si="23"/>
        <v/>
      </c>
      <c r="R297" s="85" t="str">
        <f t="shared" si="24"/>
        <v/>
      </c>
    </row>
    <row r="298" spans="3:18" ht="17.45" customHeight="1" x14ac:dyDescent="0.2">
      <c r="C298" s="111"/>
      <c r="D298" s="112"/>
      <c r="E298" s="113"/>
      <c r="F298" s="113"/>
      <c r="G298" s="113"/>
      <c r="H298" s="114"/>
      <c r="I298" s="113"/>
      <c r="J298" s="113"/>
      <c r="K298" s="113"/>
      <c r="L298" s="113"/>
      <c r="M298" s="85" t="str">
        <f t="shared" si="20"/>
        <v/>
      </c>
      <c r="N298" s="18"/>
      <c r="O298" s="85" t="str">
        <f t="shared" si="21"/>
        <v/>
      </c>
      <c r="P298" s="85">
        <f t="shared" si="22"/>
        <v>0</v>
      </c>
      <c r="Q298" s="85" t="str">
        <f t="shared" si="23"/>
        <v/>
      </c>
      <c r="R298" s="85" t="str">
        <f t="shared" si="24"/>
        <v/>
      </c>
    </row>
    <row r="299" spans="3:18" ht="17.45" customHeight="1" x14ac:dyDescent="0.2">
      <c r="C299" s="111"/>
      <c r="D299" s="112"/>
      <c r="E299" s="113"/>
      <c r="F299" s="113"/>
      <c r="G299" s="113"/>
      <c r="H299" s="114"/>
      <c r="I299" s="113"/>
      <c r="J299" s="113"/>
      <c r="K299" s="113"/>
      <c r="L299" s="113"/>
      <c r="M299" s="85" t="str">
        <f t="shared" si="20"/>
        <v/>
      </c>
      <c r="N299" s="18"/>
      <c r="O299" s="85" t="str">
        <f t="shared" si="21"/>
        <v/>
      </c>
      <c r="P299" s="85">
        <f t="shared" si="22"/>
        <v>0</v>
      </c>
      <c r="Q299" s="85" t="str">
        <f t="shared" si="23"/>
        <v/>
      </c>
      <c r="R299" s="85" t="str">
        <f t="shared" si="24"/>
        <v/>
      </c>
    </row>
    <row r="300" spans="3:18" ht="17.45" customHeight="1" x14ac:dyDescent="0.2">
      <c r="C300" s="111"/>
      <c r="D300" s="112"/>
      <c r="E300" s="113"/>
      <c r="F300" s="113"/>
      <c r="G300" s="113"/>
      <c r="H300" s="114"/>
      <c r="I300" s="113"/>
      <c r="J300" s="113"/>
      <c r="K300" s="113"/>
      <c r="L300" s="113"/>
      <c r="M300" s="85" t="str">
        <f t="shared" si="20"/>
        <v/>
      </c>
      <c r="N300" s="18"/>
      <c r="O300" s="85" t="str">
        <f t="shared" si="21"/>
        <v/>
      </c>
      <c r="P300" s="85">
        <f t="shared" si="22"/>
        <v>0</v>
      </c>
      <c r="Q300" s="85" t="str">
        <f t="shared" si="23"/>
        <v/>
      </c>
      <c r="R300" s="85" t="str">
        <f t="shared" si="24"/>
        <v/>
      </c>
    </row>
    <row r="301" spans="3:18" ht="17.45" customHeight="1" x14ac:dyDescent="0.2">
      <c r="C301" s="111"/>
      <c r="D301" s="112"/>
      <c r="E301" s="113"/>
      <c r="F301" s="113"/>
      <c r="G301" s="113"/>
      <c r="H301" s="114"/>
      <c r="I301" s="113"/>
      <c r="J301" s="113"/>
      <c r="K301" s="113"/>
      <c r="L301" s="113"/>
      <c r="M301" s="85" t="str">
        <f t="shared" si="20"/>
        <v/>
      </c>
      <c r="N301" s="18"/>
      <c r="O301" s="85" t="str">
        <f t="shared" si="21"/>
        <v/>
      </c>
      <c r="P301" s="85">
        <f t="shared" si="22"/>
        <v>0</v>
      </c>
      <c r="Q301" s="85" t="str">
        <f t="shared" si="23"/>
        <v/>
      </c>
      <c r="R301" s="85" t="str">
        <f t="shared" si="24"/>
        <v/>
      </c>
    </row>
    <row r="302" spans="3:18" ht="17.45" customHeight="1" x14ac:dyDescent="0.2">
      <c r="C302" s="111"/>
      <c r="D302" s="112"/>
      <c r="E302" s="113"/>
      <c r="F302" s="113"/>
      <c r="G302" s="113"/>
      <c r="H302" s="114"/>
      <c r="I302" s="113"/>
      <c r="J302" s="113"/>
      <c r="K302" s="113"/>
      <c r="L302" s="113"/>
      <c r="M302" s="85" t="str">
        <f t="shared" si="20"/>
        <v/>
      </c>
      <c r="N302" s="18"/>
      <c r="O302" s="85" t="str">
        <f t="shared" si="21"/>
        <v/>
      </c>
      <c r="P302" s="85">
        <f t="shared" si="22"/>
        <v>0</v>
      </c>
      <c r="Q302" s="85" t="str">
        <f t="shared" si="23"/>
        <v/>
      </c>
      <c r="R302" s="85" t="str">
        <f t="shared" si="24"/>
        <v/>
      </c>
    </row>
    <row r="303" spans="3:18" ht="17.45" customHeight="1" x14ac:dyDescent="0.2">
      <c r="C303" s="111"/>
      <c r="D303" s="112"/>
      <c r="E303" s="113"/>
      <c r="F303" s="113"/>
      <c r="G303" s="113"/>
      <c r="H303" s="114"/>
      <c r="I303" s="113"/>
      <c r="J303" s="113"/>
      <c r="K303" s="113"/>
      <c r="L303" s="113"/>
      <c r="M303" s="85" t="str">
        <f t="shared" si="20"/>
        <v/>
      </c>
      <c r="N303" s="18"/>
      <c r="O303" s="85" t="str">
        <f t="shared" si="21"/>
        <v/>
      </c>
      <c r="P303" s="85">
        <f t="shared" si="22"/>
        <v>0</v>
      </c>
      <c r="Q303" s="85" t="str">
        <f t="shared" si="23"/>
        <v/>
      </c>
      <c r="R303" s="85" t="str">
        <f t="shared" si="24"/>
        <v/>
      </c>
    </row>
    <row r="304" spans="3:18" ht="17.45" customHeight="1" x14ac:dyDescent="0.2">
      <c r="C304" s="111"/>
      <c r="D304" s="112"/>
      <c r="E304" s="113"/>
      <c r="F304" s="113"/>
      <c r="G304" s="113"/>
      <c r="H304" s="114"/>
      <c r="I304" s="113"/>
      <c r="J304" s="113"/>
      <c r="K304" s="113"/>
      <c r="L304" s="113"/>
      <c r="M304" s="85" t="str">
        <f t="shared" si="20"/>
        <v/>
      </c>
      <c r="N304" s="18"/>
      <c r="O304" s="85" t="str">
        <f t="shared" si="21"/>
        <v/>
      </c>
      <c r="P304" s="85">
        <f t="shared" si="22"/>
        <v>0</v>
      </c>
      <c r="Q304" s="85" t="str">
        <f t="shared" si="23"/>
        <v/>
      </c>
      <c r="R304" s="85" t="str">
        <f t="shared" si="24"/>
        <v/>
      </c>
    </row>
    <row r="305" spans="3:18" ht="17.45" customHeight="1" x14ac:dyDescent="0.2">
      <c r="C305" s="111"/>
      <c r="D305" s="112"/>
      <c r="E305" s="113"/>
      <c r="F305" s="113"/>
      <c r="G305" s="113"/>
      <c r="H305" s="114"/>
      <c r="I305" s="113"/>
      <c r="J305" s="113"/>
      <c r="K305" s="113"/>
      <c r="L305" s="113"/>
      <c r="M305" s="85" t="str">
        <f t="shared" si="20"/>
        <v/>
      </c>
      <c r="N305" s="18"/>
      <c r="O305" s="85" t="str">
        <f t="shared" si="21"/>
        <v/>
      </c>
      <c r="P305" s="85">
        <f t="shared" si="22"/>
        <v>0</v>
      </c>
      <c r="Q305" s="85" t="str">
        <f t="shared" si="23"/>
        <v/>
      </c>
      <c r="R305" s="85" t="str">
        <f t="shared" si="24"/>
        <v/>
      </c>
    </row>
    <row r="306" spans="3:18" ht="17.45" customHeight="1" x14ac:dyDescent="0.2">
      <c r="C306" s="111"/>
      <c r="D306" s="112"/>
      <c r="E306" s="113"/>
      <c r="F306" s="113"/>
      <c r="G306" s="113"/>
      <c r="H306" s="114"/>
      <c r="I306" s="113"/>
      <c r="J306" s="113"/>
      <c r="K306" s="113"/>
      <c r="L306" s="113"/>
      <c r="M306" s="85" t="str">
        <f t="shared" si="20"/>
        <v/>
      </c>
      <c r="N306" s="18"/>
      <c r="O306" s="85" t="str">
        <f t="shared" si="21"/>
        <v/>
      </c>
      <c r="P306" s="85">
        <f t="shared" si="22"/>
        <v>0</v>
      </c>
      <c r="Q306" s="85" t="str">
        <f t="shared" si="23"/>
        <v/>
      </c>
      <c r="R306" s="85" t="str">
        <f t="shared" si="24"/>
        <v/>
      </c>
    </row>
    <row r="307" spans="3:18" ht="17.45" customHeight="1" x14ac:dyDescent="0.2">
      <c r="C307" s="111"/>
      <c r="D307" s="112"/>
      <c r="E307" s="113"/>
      <c r="F307" s="113"/>
      <c r="G307" s="113"/>
      <c r="H307" s="114"/>
      <c r="I307" s="113"/>
      <c r="J307" s="113"/>
      <c r="K307" s="113"/>
      <c r="L307" s="113"/>
      <c r="M307" s="85" t="str">
        <f t="shared" si="20"/>
        <v/>
      </c>
      <c r="N307" s="18"/>
      <c r="O307" s="85" t="str">
        <f t="shared" si="21"/>
        <v/>
      </c>
      <c r="P307" s="85">
        <f t="shared" si="22"/>
        <v>0</v>
      </c>
      <c r="Q307" s="85" t="str">
        <f t="shared" si="23"/>
        <v/>
      </c>
      <c r="R307" s="85" t="str">
        <f t="shared" si="24"/>
        <v/>
      </c>
    </row>
    <row r="308" spans="3:18" ht="17.45" customHeight="1" x14ac:dyDescent="0.2">
      <c r="C308" s="111"/>
      <c r="D308" s="112"/>
      <c r="E308" s="113"/>
      <c r="F308" s="113"/>
      <c r="G308" s="113"/>
      <c r="H308" s="114"/>
      <c r="I308" s="113"/>
      <c r="J308" s="113"/>
      <c r="K308" s="113"/>
      <c r="L308" s="113"/>
      <c r="M308" s="85" t="str">
        <f t="shared" si="20"/>
        <v/>
      </c>
      <c r="N308" s="18"/>
      <c r="O308" s="85" t="str">
        <f t="shared" si="21"/>
        <v/>
      </c>
      <c r="P308" s="85">
        <f t="shared" si="22"/>
        <v>0</v>
      </c>
      <c r="Q308" s="85" t="str">
        <f t="shared" si="23"/>
        <v/>
      </c>
      <c r="R308" s="85" t="str">
        <f t="shared" si="24"/>
        <v/>
      </c>
    </row>
    <row r="309" spans="3:18" ht="17.45" customHeight="1" x14ac:dyDescent="0.2">
      <c r="C309" s="111"/>
      <c r="D309" s="112"/>
      <c r="E309" s="113"/>
      <c r="F309" s="113"/>
      <c r="G309" s="113"/>
      <c r="H309" s="114"/>
      <c r="I309" s="113"/>
      <c r="J309" s="113"/>
      <c r="K309" s="113"/>
      <c r="L309" s="113"/>
      <c r="M309" s="85" t="str">
        <f t="shared" si="20"/>
        <v/>
      </c>
      <c r="N309" s="18"/>
      <c r="O309" s="85" t="str">
        <f t="shared" si="21"/>
        <v/>
      </c>
      <c r="P309" s="85">
        <f t="shared" si="22"/>
        <v>0</v>
      </c>
      <c r="Q309" s="85" t="str">
        <f t="shared" si="23"/>
        <v/>
      </c>
      <c r="R309" s="85" t="str">
        <f t="shared" si="24"/>
        <v/>
      </c>
    </row>
    <row r="310" spans="3:18" ht="17.45" customHeight="1" x14ac:dyDescent="0.2">
      <c r="C310" s="111"/>
      <c r="D310" s="112"/>
      <c r="E310" s="113"/>
      <c r="F310" s="113"/>
      <c r="G310" s="113"/>
      <c r="H310" s="114"/>
      <c r="I310" s="113"/>
      <c r="J310" s="113"/>
      <c r="K310" s="113"/>
      <c r="L310" s="113"/>
      <c r="M310" s="85" t="str">
        <f t="shared" si="20"/>
        <v/>
      </c>
      <c r="N310" s="18"/>
      <c r="O310" s="85" t="str">
        <f t="shared" si="21"/>
        <v/>
      </c>
      <c r="P310" s="85">
        <f t="shared" si="22"/>
        <v>0</v>
      </c>
      <c r="Q310" s="85" t="str">
        <f t="shared" si="23"/>
        <v/>
      </c>
      <c r="R310" s="85" t="str">
        <f t="shared" si="24"/>
        <v/>
      </c>
    </row>
    <row r="311" spans="3:18" ht="17.45" customHeight="1" x14ac:dyDescent="0.2">
      <c r="C311" s="111"/>
      <c r="D311" s="112"/>
      <c r="E311" s="113"/>
      <c r="F311" s="113"/>
      <c r="G311" s="113"/>
      <c r="H311" s="114"/>
      <c r="I311" s="113"/>
      <c r="J311" s="113"/>
      <c r="K311" s="113"/>
      <c r="L311" s="113"/>
      <c r="M311" s="85" t="str">
        <f t="shared" si="20"/>
        <v/>
      </c>
      <c r="N311" s="18"/>
      <c r="O311" s="85" t="str">
        <f t="shared" si="21"/>
        <v/>
      </c>
      <c r="P311" s="85">
        <f t="shared" si="22"/>
        <v>0</v>
      </c>
      <c r="Q311" s="85" t="str">
        <f t="shared" si="23"/>
        <v/>
      </c>
      <c r="R311" s="85" t="str">
        <f t="shared" si="24"/>
        <v/>
      </c>
    </row>
    <row r="312" spans="3:18" ht="17.45" customHeight="1" x14ac:dyDescent="0.2">
      <c r="C312" s="111"/>
      <c r="D312" s="112"/>
      <c r="E312" s="113"/>
      <c r="F312" s="113"/>
      <c r="G312" s="113"/>
      <c r="H312" s="114"/>
      <c r="I312" s="113"/>
      <c r="J312" s="113"/>
      <c r="K312" s="113"/>
      <c r="L312" s="113"/>
      <c r="M312" s="85" t="str">
        <f t="shared" si="20"/>
        <v/>
      </c>
      <c r="N312" s="18"/>
      <c r="O312" s="85" t="str">
        <f t="shared" si="21"/>
        <v/>
      </c>
      <c r="P312" s="85">
        <f t="shared" si="22"/>
        <v>0</v>
      </c>
      <c r="Q312" s="85" t="str">
        <f t="shared" si="23"/>
        <v/>
      </c>
      <c r="R312" s="85" t="str">
        <f t="shared" si="24"/>
        <v/>
      </c>
    </row>
    <row r="313" spans="3:18" ht="17.45" customHeight="1" x14ac:dyDescent="0.2">
      <c r="C313" s="111"/>
      <c r="D313" s="112"/>
      <c r="E313" s="113"/>
      <c r="F313" s="113"/>
      <c r="G313" s="113"/>
      <c r="H313" s="114"/>
      <c r="I313" s="113"/>
      <c r="J313" s="113"/>
      <c r="K313" s="113"/>
      <c r="L313" s="113"/>
      <c r="M313" s="85" t="str">
        <f t="shared" si="20"/>
        <v/>
      </c>
      <c r="N313" s="18"/>
      <c r="O313" s="85" t="str">
        <f t="shared" si="21"/>
        <v/>
      </c>
      <c r="P313" s="85">
        <f t="shared" si="22"/>
        <v>0</v>
      </c>
      <c r="Q313" s="85" t="str">
        <f t="shared" si="23"/>
        <v/>
      </c>
      <c r="R313" s="85" t="str">
        <f t="shared" si="24"/>
        <v/>
      </c>
    </row>
    <row r="314" spans="3:18" ht="17.45" customHeight="1" x14ac:dyDescent="0.2">
      <c r="C314" s="111"/>
      <c r="D314" s="112"/>
      <c r="E314" s="113"/>
      <c r="F314" s="113"/>
      <c r="G314" s="113"/>
      <c r="H314" s="114"/>
      <c r="I314" s="113"/>
      <c r="J314" s="113"/>
      <c r="K314" s="113"/>
      <c r="L314" s="113"/>
      <c r="M314" s="85" t="str">
        <f t="shared" si="20"/>
        <v/>
      </c>
      <c r="N314" s="18"/>
      <c r="O314" s="85" t="str">
        <f t="shared" si="21"/>
        <v/>
      </c>
      <c r="P314" s="85">
        <f t="shared" si="22"/>
        <v>0</v>
      </c>
      <c r="Q314" s="85" t="str">
        <f t="shared" si="23"/>
        <v/>
      </c>
      <c r="R314" s="85" t="str">
        <f t="shared" si="24"/>
        <v/>
      </c>
    </row>
    <row r="315" spans="3:18" ht="17.45" customHeight="1" x14ac:dyDescent="0.2">
      <c r="C315" s="111"/>
      <c r="D315" s="112"/>
      <c r="E315" s="113"/>
      <c r="F315" s="113"/>
      <c r="G315" s="113"/>
      <c r="H315" s="114"/>
      <c r="I315" s="113"/>
      <c r="J315" s="113"/>
      <c r="K315" s="113"/>
      <c r="L315" s="113"/>
      <c r="M315" s="85" t="str">
        <f t="shared" si="20"/>
        <v/>
      </c>
      <c r="N315" s="18"/>
      <c r="O315" s="85" t="str">
        <f t="shared" si="21"/>
        <v/>
      </c>
      <c r="P315" s="85">
        <f t="shared" si="22"/>
        <v>0</v>
      </c>
      <c r="Q315" s="85" t="str">
        <f t="shared" si="23"/>
        <v/>
      </c>
      <c r="R315" s="85" t="str">
        <f t="shared" si="24"/>
        <v/>
      </c>
    </row>
    <row r="316" spans="3:18" ht="17.45" customHeight="1" x14ac:dyDescent="0.2">
      <c r="C316" s="111"/>
      <c r="D316" s="112"/>
      <c r="E316" s="113"/>
      <c r="F316" s="113"/>
      <c r="G316" s="113"/>
      <c r="H316" s="114"/>
      <c r="I316" s="113"/>
      <c r="J316" s="113"/>
      <c r="K316" s="113"/>
      <c r="L316" s="113"/>
      <c r="M316" s="85" t="str">
        <f t="shared" si="20"/>
        <v/>
      </c>
      <c r="N316" s="18"/>
      <c r="O316" s="85" t="str">
        <f t="shared" si="21"/>
        <v/>
      </c>
      <c r="P316" s="85">
        <f t="shared" si="22"/>
        <v>0</v>
      </c>
      <c r="Q316" s="85" t="str">
        <f t="shared" si="23"/>
        <v/>
      </c>
      <c r="R316" s="85" t="str">
        <f t="shared" si="24"/>
        <v/>
      </c>
    </row>
    <row r="317" spans="3:18" ht="17.45" customHeight="1" x14ac:dyDescent="0.2">
      <c r="C317" s="111"/>
      <c r="D317" s="112"/>
      <c r="E317" s="113"/>
      <c r="F317" s="113"/>
      <c r="G317" s="113"/>
      <c r="H317" s="114"/>
      <c r="I317" s="113"/>
      <c r="J317" s="113"/>
      <c r="K317" s="113"/>
      <c r="L317" s="113"/>
      <c r="M317" s="85" t="str">
        <f t="shared" si="20"/>
        <v/>
      </c>
      <c r="N317" s="18"/>
      <c r="O317" s="85" t="str">
        <f t="shared" si="21"/>
        <v/>
      </c>
      <c r="P317" s="85">
        <f t="shared" si="22"/>
        <v>0</v>
      </c>
      <c r="Q317" s="85" t="str">
        <f t="shared" si="23"/>
        <v/>
      </c>
      <c r="R317" s="85" t="str">
        <f t="shared" si="24"/>
        <v/>
      </c>
    </row>
    <row r="318" spans="3:18" ht="17.45" customHeight="1" x14ac:dyDescent="0.2">
      <c r="C318" s="111"/>
      <c r="D318" s="112"/>
      <c r="E318" s="113"/>
      <c r="F318" s="113"/>
      <c r="G318" s="113"/>
      <c r="H318" s="114"/>
      <c r="I318" s="113"/>
      <c r="J318" s="113"/>
      <c r="K318" s="113"/>
      <c r="L318" s="113"/>
      <c r="M318" s="85" t="str">
        <f t="shared" si="20"/>
        <v/>
      </c>
      <c r="N318" s="18"/>
      <c r="O318" s="85" t="str">
        <f t="shared" si="21"/>
        <v/>
      </c>
      <c r="P318" s="85">
        <f t="shared" si="22"/>
        <v>0</v>
      </c>
      <c r="Q318" s="85" t="str">
        <f t="shared" si="23"/>
        <v/>
      </c>
      <c r="R318" s="85" t="str">
        <f t="shared" si="24"/>
        <v/>
      </c>
    </row>
    <row r="319" spans="3:18" ht="17.45" customHeight="1" x14ac:dyDescent="0.2">
      <c r="C319" s="111"/>
      <c r="D319" s="112"/>
      <c r="E319" s="113"/>
      <c r="F319" s="113"/>
      <c r="G319" s="113"/>
      <c r="H319" s="114"/>
      <c r="I319" s="113"/>
      <c r="J319" s="113"/>
      <c r="K319" s="113"/>
      <c r="L319" s="113"/>
      <c r="M319" s="85" t="str">
        <f t="shared" si="20"/>
        <v/>
      </c>
      <c r="N319" s="18"/>
      <c r="O319" s="85" t="str">
        <f t="shared" si="21"/>
        <v/>
      </c>
      <c r="P319" s="85">
        <f t="shared" si="22"/>
        <v>0</v>
      </c>
      <c r="Q319" s="85" t="str">
        <f t="shared" si="23"/>
        <v/>
      </c>
      <c r="R319" s="85" t="str">
        <f t="shared" si="24"/>
        <v/>
      </c>
    </row>
    <row r="320" spans="3:18" ht="17.45" customHeight="1" x14ac:dyDescent="0.2">
      <c r="C320" s="111"/>
      <c r="D320" s="112"/>
      <c r="E320" s="113"/>
      <c r="F320" s="113"/>
      <c r="G320" s="113"/>
      <c r="H320" s="114"/>
      <c r="I320" s="113"/>
      <c r="J320" s="113"/>
      <c r="K320" s="113"/>
      <c r="L320" s="113"/>
      <c r="M320" s="85" t="str">
        <f t="shared" si="20"/>
        <v/>
      </c>
      <c r="N320" s="18"/>
      <c r="O320" s="85" t="str">
        <f t="shared" si="21"/>
        <v/>
      </c>
      <c r="P320" s="85">
        <f t="shared" si="22"/>
        <v>0</v>
      </c>
      <c r="Q320" s="85" t="str">
        <f t="shared" si="23"/>
        <v/>
      </c>
      <c r="R320" s="85" t="str">
        <f t="shared" si="24"/>
        <v/>
      </c>
    </row>
    <row r="321" spans="3:18" ht="17.45" customHeight="1" x14ac:dyDescent="0.2">
      <c r="C321" s="111"/>
      <c r="D321" s="112"/>
      <c r="E321" s="113"/>
      <c r="F321" s="113"/>
      <c r="G321" s="113"/>
      <c r="H321" s="114"/>
      <c r="I321" s="113"/>
      <c r="J321" s="113"/>
      <c r="K321" s="113"/>
      <c r="L321" s="113"/>
      <c r="M321" s="85" t="str">
        <f t="shared" si="20"/>
        <v/>
      </c>
      <c r="N321" s="18"/>
      <c r="O321" s="85" t="str">
        <f t="shared" si="21"/>
        <v/>
      </c>
      <c r="P321" s="85">
        <f t="shared" si="22"/>
        <v>0</v>
      </c>
      <c r="Q321" s="85" t="str">
        <f t="shared" si="23"/>
        <v/>
      </c>
      <c r="R321" s="85" t="str">
        <f t="shared" si="24"/>
        <v/>
      </c>
    </row>
    <row r="322" spans="3:18" ht="17.45" customHeight="1" x14ac:dyDescent="0.2">
      <c r="C322" s="111"/>
      <c r="D322" s="112"/>
      <c r="E322" s="113"/>
      <c r="F322" s="113"/>
      <c r="G322" s="113"/>
      <c r="H322" s="114"/>
      <c r="I322" s="113"/>
      <c r="J322" s="113"/>
      <c r="K322" s="113"/>
      <c r="L322" s="113"/>
      <c r="M322" s="85" t="str">
        <f t="shared" si="20"/>
        <v/>
      </c>
      <c r="N322" s="18"/>
      <c r="O322" s="85" t="str">
        <f t="shared" si="21"/>
        <v/>
      </c>
      <c r="P322" s="85">
        <f t="shared" si="22"/>
        <v>0</v>
      </c>
      <c r="Q322" s="85" t="str">
        <f t="shared" si="23"/>
        <v/>
      </c>
      <c r="R322" s="85" t="str">
        <f t="shared" si="24"/>
        <v/>
      </c>
    </row>
    <row r="323" spans="3:18" ht="17.45" customHeight="1" x14ac:dyDescent="0.2">
      <c r="C323" s="111"/>
      <c r="D323" s="112"/>
      <c r="E323" s="113"/>
      <c r="F323" s="113"/>
      <c r="G323" s="113"/>
      <c r="H323" s="114"/>
      <c r="I323" s="113"/>
      <c r="J323" s="113"/>
      <c r="K323" s="113"/>
      <c r="L323" s="113"/>
      <c r="M323" s="85" t="str">
        <f t="shared" si="20"/>
        <v/>
      </c>
      <c r="N323" s="18"/>
      <c r="O323" s="85" t="str">
        <f t="shared" si="21"/>
        <v/>
      </c>
      <c r="P323" s="85">
        <f t="shared" si="22"/>
        <v>0</v>
      </c>
      <c r="Q323" s="85" t="str">
        <f t="shared" si="23"/>
        <v/>
      </c>
      <c r="R323" s="85" t="str">
        <f t="shared" si="24"/>
        <v/>
      </c>
    </row>
    <row r="324" spans="3:18" ht="17.45" customHeight="1" x14ac:dyDescent="0.2">
      <c r="C324" s="111"/>
      <c r="D324" s="112"/>
      <c r="E324" s="113"/>
      <c r="F324" s="113"/>
      <c r="G324" s="113"/>
      <c r="H324" s="114"/>
      <c r="I324" s="113"/>
      <c r="J324" s="113"/>
      <c r="K324" s="113"/>
      <c r="L324" s="113"/>
      <c r="M324" s="85" t="str">
        <f t="shared" si="20"/>
        <v/>
      </c>
      <c r="N324" s="18"/>
      <c r="O324" s="85" t="str">
        <f t="shared" si="21"/>
        <v/>
      </c>
      <c r="P324" s="85">
        <f t="shared" si="22"/>
        <v>0</v>
      </c>
      <c r="Q324" s="85" t="str">
        <f t="shared" si="23"/>
        <v/>
      </c>
      <c r="R324" s="85" t="str">
        <f t="shared" si="24"/>
        <v/>
      </c>
    </row>
    <row r="325" spans="3:18" ht="17.45" customHeight="1" x14ac:dyDescent="0.2">
      <c r="C325" s="111"/>
      <c r="D325" s="112"/>
      <c r="E325" s="113"/>
      <c r="F325" s="113"/>
      <c r="G325" s="113"/>
      <c r="H325" s="114"/>
      <c r="I325" s="113"/>
      <c r="J325" s="113"/>
      <c r="K325" s="113"/>
      <c r="L325" s="113"/>
      <c r="M325" s="85" t="str">
        <f t="shared" si="20"/>
        <v/>
      </c>
      <c r="N325" s="18"/>
      <c r="O325" s="85" t="str">
        <f t="shared" si="21"/>
        <v/>
      </c>
      <c r="P325" s="85">
        <f t="shared" si="22"/>
        <v>0</v>
      </c>
      <c r="Q325" s="85" t="str">
        <f t="shared" si="23"/>
        <v/>
      </c>
      <c r="R325" s="85" t="str">
        <f t="shared" si="24"/>
        <v/>
      </c>
    </row>
    <row r="326" spans="3:18" ht="17.45" customHeight="1" x14ac:dyDescent="0.2">
      <c r="C326" s="111"/>
      <c r="D326" s="112"/>
      <c r="E326" s="113"/>
      <c r="F326" s="113"/>
      <c r="G326" s="113"/>
      <c r="H326" s="114"/>
      <c r="I326" s="113"/>
      <c r="J326" s="113"/>
      <c r="K326" s="113"/>
      <c r="L326" s="113"/>
      <c r="M326" s="85" t="str">
        <f t="shared" si="20"/>
        <v/>
      </c>
      <c r="N326" s="18"/>
      <c r="O326" s="85" t="str">
        <f t="shared" si="21"/>
        <v/>
      </c>
      <c r="P326" s="85">
        <f t="shared" si="22"/>
        <v>0</v>
      </c>
      <c r="Q326" s="85" t="str">
        <f t="shared" si="23"/>
        <v/>
      </c>
      <c r="R326" s="85" t="str">
        <f t="shared" si="24"/>
        <v/>
      </c>
    </row>
    <row r="327" spans="3:18" ht="17.45" customHeight="1" x14ac:dyDescent="0.2">
      <c r="C327" s="111"/>
      <c r="D327" s="112"/>
      <c r="E327" s="113"/>
      <c r="F327" s="113"/>
      <c r="G327" s="113"/>
      <c r="H327" s="114"/>
      <c r="I327" s="113"/>
      <c r="J327" s="113"/>
      <c r="K327" s="113"/>
      <c r="L327" s="113"/>
      <c r="M327" s="85" t="str">
        <f t="shared" si="20"/>
        <v/>
      </c>
      <c r="N327" s="18"/>
      <c r="O327" s="85" t="str">
        <f t="shared" si="21"/>
        <v/>
      </c>
      <c r="P327" s="85">
        <f t="shared" si="22"/>
        <v>0</v>
      </c>
      <c r="Q327" s="85" t="str">
        <f t="shared" si="23"/>
        <v/>
      </c>
      <c r="R327" s="85" t="str">
        <f t="shared" si="24"/>
        <v/>
      </c>
    </row>
    <row r="328" spans="3:18" ht="17.45" customHeight="1" x14ac:dyDescent="0.2">
      <c r="C328" s="111"/>
      <c r="D328" s="112"/>
      <c r="E328" s="113"/>
      <c r="F328" s="113"/>
      <c r="G328" s="113"/>
      <c r="H328" s="114"/>
      <c r="I328" s="113"/>
      <c r="J328" s="113"/>
      <c r="K328" s="113"/>
      <c r="L328" s="113"/>
      <c r="M328" s="85" t="str">
        <f t="shared" si="20"/>
        <v/>
      </c>
      <c r="N328" s="18"/>
      <c r="O328" s="85" t="str">
        <f t="shared" si="21"/>
        <v/>
      </c>
      <c r="P328" s="85">
        <f t="shared" si="22"/>
        <v>0</v>
      </c>
      <c r="Q328" s="85" t="str">
        <f t="shared" si="23"/>
        <v/>
      </c>
      <c r="R328" s="85" t="str">
        <f t="shared" si="24"/>
        <v/>
      </c>
    </row>
    <row r="329" spans="3:18" ht="17.45" customHeight="1" x14ac:dyDescent="0.2">
      <c r="C329" s="111"/>
      <c r="D329" s="112"/>
      <c r="E329" s="113"/>
      <c r="F329" s="113"/>
      <c r="G329" s="113"/>
      <c r="H329" s="114"/>
      <c r="I329" s="113"/>
      <c r="J329" s="113"/>
      <c r="K329" s="113"/>
      <c r="L329" s="113"/>
      <c r="M329" s="85" t="str">
        <f t="shared" si="20"/>
        <v/>
      </c>
      <c r="N329" s="18"/>
      <c r="O329" s="85" t="str">
        <f t="shared" si="21"/>
        <v/>
      </c>
      <c r="P329" s="85">
        <f t="shared" si="22"/>
        <v>0</v>
      </c>
      <c r="Q329" s="85" t="str">
        <f t="shared" si="23"/>
        <v/>
      </c>
      <c r="R329" s="85" t="str">
        <f t="shared" si="24"/>
        <v/>
      </c>
    </row>
    <row r="330" spans="3:18" ht="17.45" customHeight="1" x14ac:dyDescent="0.2">
      <c r="C330" s="111"/>
      <c r="D330" s="112"/>
      <c r="E330" s="113"/>
      <c r="F330" s="113"/>
      <c r="G330" s="113"/>
      <c r="H330" s="114"/>
      <c r="I330" s="113"/>
      <c r="J330" s="113"/>
      <c r="K330" s="113"/>
      <c r="L330" s="113"/>
      <c r="M330" s="85" t="str">
        <f t="shared" si="20"/>
        <v/>
      </c>
      <c r="N330" s="18"/>
      <c r="O330" s="85" t="str">
        <f t="shared" si="21"/>
        <v/>
      </c>
      <c r="P330" s="85">
        <f t="shared" si="22"/>
        <v>0</v>
      </c>
      <c r="Q330" s="85" t="str">
        <f t="shared" si="23"/>
        <v/>
      </c>
      <c r="R330" s="85" t="str">
        <f t="shared" si="24"/>
        <v/>
      </c>
    </row>
    <row r="331" spans="3:18" ht="17.45" customHeight="1" x14ac:dyDescent="0.2">
      <c r="C331" s="111"/>
      <c r="D331" s="112"/>
      <c r="E331" s="113"/>
      <c r="F331" s="113"/>
      <c r="G331" s="113"/>
      <c r="H331" s="114"/>
      <c r="I331" s="113"/>
      <c r="J331" s="113"/>
      <c r="K331" s="113"/>
      <c r="L331" s="113"/>
      <c r="M331" s="85" t="str">
        <f t="shared" si="20"/>
        <v/>
      </c>
      <c r="N331" s="18"/>
      <c r="O331" s="85" t="str">
        <f t="shared" si="21"/>
        <v/>
      </c>
      <c r="P331" s="85">
        <f t="shared" si="22"/>
        <v>0</v>
      </c>
      <c r="Q331" s="85" t="str">
        <f t="shared" si="23"/>
        <v/>
      </c>
      <c r="R331" s="85" t="str">
        <f t="shared" si="24"/>
        <v/>
      </c>
    </row>
    <row r="332" spans="3:18" ht="17.45" customHeight="1" x14ac:dyDescent="0.2">
      <c r="C332" s="111"/>
      <c r="D332" s="112"/>
      <c r="E332" s="113"/>
      <c r="F332" s="113"/>
      <c r="G332" s="113"/>
      <c r="H332" s="114"/>
      <c r="I332" s="113"/>
      <c r="J332" s="113"/>
      <c r="K332" s="113"/>
      <c r="L332" s="113"/>
      <c r="M332" s="85" t="str">
        <f t="shared" si="20"/>
        <v/>
      </c>
      <c r="N332" s="18"/>
      <c r="O332" s="85" t="str">
        <f t="shared" si="21"/>
        <v/>
      </c>
      <c r="P332" s="85">
        <f t="shared" si="22"/>
        <v>0</v>
      </c>
      <c r="Q332" s="85" t="str">
        <f t="shared" si="23"/>
        <v/>
      </c>
      <c r="R332" s="85" t="str">
        <f t="shared" si="24"/>
        <v/>
      </c>
    </row>
    <row r="333" spans="3:18" ht="17.45" customHeight="1" x14ac:dyDescent="0.2">
      <c r="C333" s="111"/>
      <c r="D333" s="112"/>
      <c r="E333" s="113"/>
      <c r="F333" s="113"/>
      <c r="G333" s="113"/>
      <c r="H333" s="114"/>
      <c r="I333" s="113"/>
      <c r="J333" s="113"/>
      <c r="K333" s="113"/>
      <c r="L333" s="113"/>
      <c r="M333" s="85" t="str">
        <f t="shared" si="20"/>
        <v/>
      </c>
      <c r="N333" s="18"/>
      <c r="O333" s="85" t="str">
        <f t="shared" si="21"/>
        <v/>
      </c>
      <c r="P333" s="85">
        <f t="shared" si="22"/>
        <v>0</v>
      </c>
      <c r="Q333" s="85" t="str">
        <f t="shared" si="23"/>
        <v/>
      </c>
      <c r="R333" s="85" t="str">
        <f t="shared" si="24"/>
        <v/>
      </c>
    </row>
    <row r="334" spans="3:18" ht="17.45" customHeight="1" x14ac:dyDescent="0.2">
      <c r="C334" s="111"/>
      <c r="D334" s="112"/>
      <c r="E334" s="113"/>
      <c r="F334" s="113"/>
      <c r="G334" s="113"/>
      <c r="H334" s="114"/>
      <c r="I334" s="113"/>
      <c r="J334" s="113"/>
      <c r="K334" s="113"/>
      <c r="L334" s="113"/>
      <c r="M334" s="85" t="str">
        <f t="shared" si="20"/>
        <v/>
      </c>
      <c r="N334" s="18"/>
      <c r="O334" s="85" t="str">
        <f t="shared" si="21"/>
        <v/>
      </c>
      <c r="P334" s="85">
        <f t="shared" si="22"/>
        <v>0</v>
      </c>
      <c r="Q334" s="85" t="str">
        <f t="shared" si="23"/>
        <v/>
      </c>
      <c r="R334" s="85" t="str">
        <f t="shared" si="24"/>
        <v/>
      </c>
    </row>
    <row r="335" spans="3:18" ht="17.45" customHeight="1" x14ac:dyDescent="0.2">
      <c r="C335" s="111"/>
      <c r="D335" s="112"/>
      <c r="E335" s="113"/>
      <c r="F335" s="113"/>
      <c r="G335" s="113"/>
      <c r="H335" s="114"/>
      <c r="I335" s="113"/>
      <c r="J335" s="113"/>
      <c r="K335" s="113"/>
      <c r="L335" s="113"/>
      <c r="M335" s="85" t="str">
        <f t="shared" ref="M335:M398" si="25">IF(G335&amp;I335&amp;J335&amp;K335&amp;L335="","",G335+I335+J335-K335-L335)</f>
        <v/>
      </c>
      <c r="N335" s="18"/>
      <c r="O335" s="85" t="str">
        <f t="shared" ref="O335:O398" si="26">IF($H335="E",G335,"")</f>
        <v/>
      </c>
      <c r="P335" s="85">
        <f t="shared" si="22"/>
        <v>0</v>
      </c>
      <c r="Q335" s="85" t="str">
        <f t="shared" si="23"/>
        <v/>
      </c>
      <c r="R335" s="85" t="str">
        <f t="shared" si="24"/>
        <v/>
      </c>
    </row>
    <row r="336" spans="3:18" ht="17.45" customHeight="1" x14ac:dyDescent="0.2">
      <c r="C336" s="111"/>
      <c r="D336" s="112"/>
      <c r="E336" s="113"/>
      <c r="F336" s="113"/>
      <c r="G336" s="113"/>
      <c r="H336" s="114"/>
      <c r="I336" s="113"/>
      <c r="J336" s="113"/>
      <c r="K336" s="113"/>
      <c r="L336" s="113"/>
      <c r="M336" s="85" t="str">
        <f t="shared" si="25"/>
        <v/>
      </c>
      <c r="N336" s="18"/>
      <c r="O336" s="85" t="str">
        <f t="shared" si="26"/>
        <v/>
      </c>
      <c r="P336" s="85">
        <f t="shared" ref="P336:P399" si="27">IF($H336=0%,G336,"")</f>
        <v>0</v>
      </c>
      <c r="Q336" s="85" t="str">
        <f t="shared" ref="Q336:Q399" si="28">IF(OR($H336=2%,$H336=6%,$H336=8%),$I336/$H336,"")</f>
        <v/>
      </c>
      <c r="R336" s="85" t="str">
        <f t="shared" ref="R336:R399" si="29">IF(OR($H336=15%,$H336=16%),$I336/$H336,"")</f>
        <v/>
      </c>
    </row>
    <row r="337" spans="3:18" ht="17.45" customHeight="1" x14ac:dyDescent="0.2">
      <c r="C337" s="111"/>
      <c r="D337" s="112"/>
      <c r="E337" s="113"/>
      <c r="F337" s="113"/>
      <c r="G337" s="113"/>
      <c r="H337" s="114"/>
      <c r="I337" s="113"/>
      <c r="J337" s="113"/>
      <c r="K337" s="113"/>
      <c r="L337" s="113"/>
      <c r="M337" s="85" t="str">
        <f t="shared" si="25"/>
        <v/>
      </c>
      <c r="N337" s="18"/>
      <c r="O337" s="85" t="str">
        <f t="shared" si="26"/>
        <v/>
      </c>
      <c r="P337" s="85">
        <f t="shared" si="27"/>
        <v>0</v>
      </c>
      <c r="Q337" s="85" t="str">
        <f t="shared" si="28"/>
        <v/>
      </c>
      <c r="R337" s="85" t="str">
        <f t="shared" si="29"/>
        <v/>
      </c>
    </row>
    <row r="338" spans="3:18" ht="17.45" customHeight="1" x14ac:dyDescent="0.2">
      <c r="C338" s="111"/>
      <c r="D338" s="112"/>
      <c r="E338" s="113"/>
      <c r="F338" s="113"/>
      <c r="G338" s="113"/>
      <c r="H338" s="114"/>
      <c r="I338" s="113"/>
      <c r="J338" s="113"/>
      <c r="K338" s="113"/>
      <c r="L338" s="113"/>
      <c r="M338" s="85" t="str">
        <f t="shared" si="25"/>
        <v/>
      </c>
      <c r="N338" s="18"/>
      <c r="O338" s="85" t="str">
        <f t="shared" si="26"/>
        <v/>
      </c>
      <c r="P338" s="85">
        <f t="shared" si="27"/>
        <v>0</v>
      </c>
      <c r="Q338" s="85" t="str">
        <f t="shared" si="28"/>
        <v/>
      </c>
      <c r="R338" s="85" t="str">
        <f t="shared" si="29"/>
        <v/>
      </c>
    </row>
    <row r="339" spans="3:18" ht="17.45" customHeight="1" x14ac:dyDescent="0.2">
      <c r="C339" s="111"/>
      <c r="D339" s="112"/>
      <c r="E339" s="113"/>
      <c r="F339" s="113"/>
      <c r="G339" s="113"/>
      <c r="H339" s="114"/>
      <c r="I339" s="113"/>
      <c r="J339" s="113"/>
      <c r="K339" s="113"/>
      <c r="L339" s="113"/>
      <c r="M339" s="85" t="str">
        <f t="shared" si="25"/>
        <v/>
      </c>
      <c r="N339" s="18"/>
      <c r="O339" s="85" t="str">
        <f t="shared" si="26"/>
        <v/>
      </c>
      <c r="P339" s="85">
        <f t="shared" si="27"/>
        <v>0</v>
      </c>
      <c r="Q339" s="85" t="str">
        <f t="shared" si="28"/>
        <v/>
      </c>
      <c r="R339" s="85" t="str">
        <f t="shared" si="29"/>
        <v/>
      </c>
    </row>
    <row r="340" spans="3:18" ht="17.45" customHeight="1" x14ac:dyDescent="0.2">
      <c r="C340" s="111"/>
      <c r="D340" s="112"/>
      <c r="E340" s="113"/>
      <c r="F340" s="113"/>
      <c r="G340" s="113"/>
      <c r="H340" s="114"/>
      <c r="I340" s="113"/>
      <c r="J340" s="113"/>
      <c r="K340" s="113"/>
      <c r="L340" s="113"/>
      <c r="M340" s="85" t="str">
        <f t="shared" si="25"/>
        <v/>
      </c>
      <c r="N340" s="18"/>
      <c r="O340" s="85" t="str">
        <f t="shared" si="26"/>
        <v/>
      </c>
      <c r="P340" s="85">
        <f t="shared" si="27"/>
        <v>0</v>
      </c>
      <c r="Q340" s="85" t="str">
        <f t="shared" si="28"/>
        <v/>
      </c>
      <c r="R340" s="85" t="str">
        <f t="shared" si="29"/>
        <v/>
      </c>
    </row>
    <row r="341" spans="3:18" ht="17.45" customHeight="1" x14ac:dyDescent="0.2">
      <c r="C341" s="111"/>
      <c r="D341" s="112"/>
      <c r="E341" s="113"/>
      <c r="F341" s="113"/>
      <c r="G341" s="113"/>
      <c r="H341" s="114"/>
      <c r="I341" s="113"/>
      <c r="J341" s="113"/>
      <c r="K341" s="113"/>
      <c r="L341" s="113"/>
      <c r="M341" s="85" t="str">
        <f t="shared" si="25"/>
        <v/>
      </c>
      <c r="N341" s="18"/>
      <c r="O341" s="85" t="str">
        <f t="shared" si="26"/>
        <v/>
      </c>
      <c r="P341" s="85">
        <f t="shared" si="27"/>
        <v>0</v>
      </c>
      <c r="Q341" s="85" t="str">
        <f t="shared" si="28"/>
        <v/>
      </c>
      <c r="R341" s="85" t="str">
        <f t="shared" si="29"/>
        <v/>
      </c>
    </row>
    <row r="342" spans="3:18" ht="17.45" customHeight="1" x14ac:dyDescent="0.2">
      <c r="C342" s="111"/>
      <c r="D342" s="112"/>
      <c r="E342" s="113"/>
      <c r="F342" s="113"/>
      <c r="G342" s="113"/>
      <c r="H342" s="114"/>
      <c r="I342" s="113"/>
      <c r="J342" s="113"/>
      <c r="K342" s="113"/>
      <c r="L342" s="113"/>
      <c r="M342" s="85" t="str">
        <f t="shared" si="25"/>
        <v/>
      </c>
      <c r="N342" s="18"/>
      <c r="O342" s="85" t="str">
        <f t="shared" si="26"/>
        <v/>
      </c>
      <c r="P342" s="85">
        <f t="shared" si="27"/>
        <v>0</v>
      </c>
      <c r="Q342" s="85" t="str">
        <f t="shared" si="28"/>
        <v/>
      </c>
      <c r="R342" s="85" t="str">
        <f t="shared" si="29"/>
        <v/>
      </c>
    </row>
    <row r="343" spans="3:18" ht="17.45" customHeight="1" x14ac:dyDescent="0.2">
      <c r="C343" s="111"/>
      <c r="D343" s="112"/>
      <c r="E343" s="113"/>
      <c r="F343" s="113"/>
      <c r="G343" s="113"/>
      <c r="H343" s="114"/>
      <c r="I343" s="113"/>
      <c r="J343" s="113"/>
      <c r="K343" s="113"/>
      <c r="L343" s="113"/>
      <c r="M343" s="85" t="str">
        <f t="shared" si="25"/>
        <v/>
      </c>
      <c r="N343" s="18"/>
      <c r="O343" s="85" t="str">
        <f t="shared" si="26"/>
        <v/>
      </c>
      <c r="P343" s="85">
        <f t="shared" si="27"/>
        <v>0</v>
      </c>
      <c r="Q343" s="85" t="str">
        <f t="shared" si="28"/>
        <v/>
      </c>
      <c r="R343" s="85" t="str">
        <f t="shared" si="29"/>
        <v/>
      </c>
    </row>
    <row r="344" spans="3:18" ht="17.45" customHeight="1" x14ac:dyDescent="0.2">
      <c r="C344" s="111"/>
      <c r="D344" s="112"/>
      <c r="E344" s="113"/>
      <c r="F344" s="113"/>
      <c r="G344" s="113"/>
      <c r="H344" s="114"/>
      <c r="I344" s="113"/>
      <c r="J344" s="113"/>
      <c r="K344" s="113"/>
      <c r="L344" s="113"/>
      <c r="M344" s="85" t="str">
        <f t="shared" si="25"/>
        <v/>
      </c>
      <c r="N344" s="18"/>
      <c r="O344" s="85" t="str">
        <f t="shared" si="26"/>
        <v/>
      </c>
      <c r="P344" s="85">
        <f t="shared" si="27"/>
        <v>0</v>
      </c>
      <c r="Q344" s="85" t="str">
        <f t="shared" si="28"/>
        <v/>
      </c>
      <c r="R344" s="85" t="str">
        <f t="shared" si="29"/>
        <v/>
      </c>
    </row>
    <row r="345" spans="3:18" ht="17.45" customHeight="1" x14ac:dyDescent="0.2">
      <c r="C345" s="111"/>
      <c r="D345" s="112"/>
      <c r="E345" s="113"/>
      <c r="F345" s="113"/>
      <c r="G345" s="113"/>
      <c r="H345" s="114"/>
      <c r="I345" s="113"/>
      <c r="J345" s="113"/>
      <c r="K345" s="113"/>
      <c r="L345" s="113"/>
      <c r="M345" s="85" t="str">
        <f t="shared" si="25"/>
        <v/>
      </c>
      <c r="N345" s="18"/>
      <c r="O345" s="85" t="str">
        <f t="shared" si="26"/>
        <v/>
      </c>
      <c r="P345" s="85">
        <f t="shared" si="27"/>
        <v>0</v>
      </c>
      <c r="Q345" s="85" t="str">
        <f t="shared" si="28"/>
        <v/>
      </c>
      <c r="R345" s="85" t="str">
        <f t="shared" si="29"/>
        <v/>
      </c>
    </row>
    <row r="346" spans="3:18" ht="17.45" customHeight="1" x14ac:dyDescent="0.2">
      <c r="C346" s="111"/>
      <c r="D346" s="112"/>
      <c r="E346" s="113"/>
      <c r="F346" s="113"/>
      <c r="G346" s="113"/>
      <c r="H346" s="114"/>
      <c r="I346" s="113"/>
      <c r="J346" s="113"/>
      <c r="K346" s="113"/>
      <c r="L346" s="113"/>
      <c r="M346" s="85" t="str">
        <f t="shared" si="25"/>
        <v/>
      </c>
      <c r="N346" s="18"/>
      <c r="O346" s="85" t="str">
        <f t="shared" si="26"/>
        <v/>
      </c>
      <c r="P346" s="85">
        <f t="shared" si="27"/>
        <v>0</v>
      </c>
      <c r="Q346" s="85" t="str">
        <f t="shared" si="28"/>
        <v/>
      </c>
      <c r="R346" s="85" t="str">
        <f t="shared" si="29"/>
        <v/>
      </c>
    </row>
    <row r="347" spans="3:18" ht="17.45" customHeight="1" x14ac:dyDescent="0.2">
      <c r="C347" s="111"/>
      <c r="D347" s="112"/>
      <c r="E347" s="113"/>
      <c r="F347" s="113"/>
      <c r="G347" s="113"/>
      <c r="H347" s="114"/>
      <c r="I347" s="113"/>
      <c r="J347" s="113"/>
      <c r="K347" s="113"/>
      <c r="L347" s="113"/>
      <c r="M347" s="85" t="str">
        <f t="shared" si="25"/>
        <v/>
      </c>
      <c r="N347" s="18"/>
      <c r="O347" s="85" t="str">
        <f t="shared" si="26"/>
        <v/>
      </c>
      <c r="P347" s="85">
        <f t="shared" si="27"/>
        <v>0</v>
      </c>
      <c r="Q347" s="85" t="str">
        <f t="shared" si="28"/>
        <v/>
      </c>
      <c r="R347" s="85" t="str">
        <f t="shared" si="29"/>
        <v/>
      </c>
    </row>
    <row r="348" spans="3:18" ht="17.45" customHeight="1" x14ac:dyDescent="0.2">
      <c r="C348" s="111"/>
      <c r="D348" s="112"/>
      <c r="E348" s="113"/>
      <c r="F348" s="113"/>
      <c r="G348" s="113"/>
      <c r="H348" s="114"/>
      <c r="I348" s="113"/>
      <c r="J348" s="113"/>
      <c r="K348" s="113"/>
      <c r="L348" s="113"/>
      <c r="M348" s="85" t="str">
        <f t="shared" si="25"/>
        <v/>
      </c>
      <c r="N348" s="18"/>
      <c r="O348" s="85" t="str">
        <f t="shared" si="26"/>
        <v/>
      </c>
      <c r="P348" s="85">
        <f t="shared" si="27"/>
        <v>0</v>
      </c>
      <c r="Q348" s="85" t="str">
        <f t="shared" si="28"/>
        <v/>
      </c>
      <c r="R348" s="85" t="str">
        <f t="shared" si="29"/>
        <v/>
      </c>
    </row>
    <row r="349" spans="3:18" ht="17.45" customHeight="1" x14ac:dyDescent="0.2">
      <c r="C349" s="111"/>
      <c r="D349" s="112"/>
      <c r="E349" s="113"/>
      <c r="F349" s="113"/>
      <c r="G349" s="113"/>
      <c r="H349" s="114"/>
      <c r="I349" s="113"/>
      <c r="J349" s="113"/>
      <c r="K349" s="113"/>
      <c r="L349" s="113"/>
      <c r="M349" s="85" t="str">
        <f t="shared" si="25"/>
        <v/>
      </c>
      <c r="N349" s="18"/>
      <c r="O349" s="85" t="str">
        <f t="shared" si="26"/>
        <v/>
      </c>
      <c r="P349" s="85">
        <f t="shared" si="27"/>
        <v>0</v>
      </c>
      <c r="Q349" s="85" t="str">
        <f t="shared" si="28"/>
        <v/>
      </c>
      <c r="R349" s="85" t="str">
        <f t="shared" si="29"/>
        <v/>
      </c>
    </row>
    <row r="350" spans="3:18" ht="17.45" customHeight="1" x14ac:dyDescent="0.2">
      <c r="C350" s="111"/>
      <c r="D350" s="112"/>
      <c r="E350" s="113"/>
      <c r="F350" s="113"/>
      <c r="G350" s="113"/>
      <c r="H350" s="114"/>
      <c r="I350" s="113"/>
      <c r="J350" s="113"/>
      <c r="K350" s="113"/>
      <c r="L350" s="113"/>
      <c r="M350" s="85" t="str">
        <f t="shared" si="25"/>
        <v/>
      </c>
      <c r="N350" s="18"/>
      <c r="O350" s="85" t="str">
        <f t="shared" si="26"/>
        <v/>
      </c>
      <c r="P350" s="85">
        <f t="shared" si="27"/>
        <v>0</v>
      </c>
      <c r="Q350" s="85" t="str">
        <f t="shared" si="28"/>
        <v/>
      </c>
      <c r="R350" s="85" t="str">
        <f t="shared" si="29"/>
        <v/>
      </c>
    </row>
    <row r="351" spans="3:18" ht="17.45" customHeight="1" x14ac:dyDescent="0.2">
      <c r="C351" s="111"/>
      <c r="D351" s="112"/>
      <c r="E351" s="113"/>
      <c r="F351" s="113"/>
      <c r="G351" s="113"/>
      <c r="H351" s="114"/>
      <c r="I351" s="113"/>
      <c r="J351" s="113"/>
      <c r="K351" s="113"/>
      <c r="L351" s="113"/>
      <c r="M351" s="85" t="str">
        <f t="shared" si="25"/>
        <v/>
      </c>
      <c r="N351" s="18"/>
      <c r="O351" s="85" t="str">
        <f t="shared" si="26"/>
        <v/>
      </c>
      <c r="P351" s="85">
        <f t="shared" si="27"/>
        <v>0</v>
      </c>
      <c r="Q351" s="85" t="str">
        <f t="shared" si="28"/>
        <v/>
      </c>
      <c r="R351" s="85" t="str">
        <f t="shared" si="29"/>
        <v/>
      </c>
    </row>
    <row r="352" spans="3:18" ht="17.45" customHeight="1" x14ac:dyDescent="0.2">
      <c r="C352" s="111"/>
      <c r="D352" s="112"/>
      <c r="E352" s="113"/>
      <c r="F352" s="113"/>
      <c r="G352" s="113"/>
      <c r="H352" s="114"/>
      <c r="I352" s="113"/>
      <c r="J352" s="113"/>
      <c r="K352" s="113"/>
      <c r="L352" s="113"/>
      <c r="M352" s="85" t="str">
        <f t="shared" si="25"/>
        <v/>
      </c>
      <c r="N352" s="18"/>
      <c r="O352" s="85" t="str">
        <f t="shared" si="26"/>
        <v/>
      </c>
      <c r="P352" s="85">
        <f t="shared" si="27"/>
        <v>0</v>
      </c>
      <c r="Q352" s="85" t="str">
        <f t="shared" si="28"/>
        <v/>
      </c>
      <c r="R352" s="85" t="str">
        <f t="shared" si="29"/>
        <v/>
      </c>
    </row>
    <row r="353" spans="3:18" ht="17.45" customHeight="1" x14ac:dyDescent="0.2">
      <c r="C353" s="111"/>
      <c r="D353" s="112"/>
      <c r="E353" s="113"/>
      <c r="F353" s="113"/>
      <c r="G353" s="113"/>
      <c r="H353" s="114"/>
      <c r="I353" s="113"/>
      <c r="J353" s="113"/>
      <c r="K353" s="113"/>
      <c r="L353" s="113"/>
      <c r="M353" s="85" t="str">
        <f t="shared" si="25"/>
        <v/>
      </c>
      <c r="N353" s="18"/>
      <c r="O353" s="85" t="str">
        <f t="shared" si="26"/>
        <v/>
      </c>
      <c r="P353" s="85">
        <f t="shared" si="27"/>
        <v>0</v>
      </c>
      <c r="Q353" s="85" t="str">
        <f t="shared" si="28"/>
        <v/>
      </c>
      <c r="R353" s="85" t="str">
        <f t="shared" si="29"/>
        <v/>
      </c>
    </row>
    <row r="354" spans="3:18" ht="17.45" customHeight="1" x14ac:dyDescent="0.2">
      <c r="C354" s="111"/>
      <c r="D354" s="112"/>
      <c r="E354" s="113"/>
      <c r="F354" s="113"/>
      <c r="G354" s="113"/>
      <c r="H354" s="114"/>
      <c r="I354" s="113"/>
      <c r="J354" s="113"/>
      <c r="K354" s="113"/>
      <c r="L354" s="113"/>
      <c r="M354" s="85" t="str">
        <f t="shared" si="25"/>
        <v/>
      </c>
      <c r="N354" s="18"/>
      <c r="O354" s="85" t="str">
        <f t="shared" si="26"/>
        <v/>
      </c>
      <c r="P354" s="85">
        <f t="shared" si="27"/>
        <v>0</v>
      </c>
      <c r="Q354" s="85" t="str">
        <f t="shared" si="28"/>
        <v/>
      </c>
      <c r="R354" s="85" t="str">
        <f t="shared" si="29"/>
        <v/>
      </c>
    </row>
    <row r="355" spans="3:18" ht="17.45" customHeight="1" x14ac:dyDescent="0.2">
      <c r="C355" s="111"/>
      <c r="D355" s="112"/>
      <c r="E355" s="113"/>
      <c r="F355" s="113"/>
      <c r="G355" s="113"/>
      <c r="H355" s="114"/>
      <c r="I355" s="113"/>
      <c r="J355" s="113"/>
      <c r="K355" s="113"/>
      <c r="L355" s="113"/>
      <c r="M355" s="85" t="str">
        <f t="shared" si="25"/>
        <v/>
      </c>
      <c r="N355" s="18"/>
      <c r="O355" s="85" t="str">
        <f t="shared" si="26"/>
        <v/>
      </c>
      <c r="P355" s="85">
        <f t="shared" si="27"/>
        <v>0</v>
      </c>
      <c r="Q355" s="85" t="str">
        <f t="shared" si="28"/>
        <v/>
      </c>
      <c r="R355" s="85" t="str">
        <f t="shared" si="29"/>
        <v/>
      </c>
    </row>
    <row r="356" spans="3:18" ht="17.45" customHeight="1" x14ac:dyDescent="0.2">
      <c r="C356" s="111"/>
      <c r="D356" s="112"/>
      <c r="E356" s="113"/>
      <c r="F356" s="113"/>
      <c r="G356" s="113"/>
      <c r="H356" s="114"/>
      <c r="I356" s="113"/>
      <c r="J356" s="113"/>
      <c r="K356" s="113"/>
      <c r="L356" s="113"/>
      <c r="M356" s="85" t="str">
        <f t="shared" si="25"/>
        <v/>
      </c>
      <c r="N356" s="18"/>
      <c r="O356" s="85" t="str">
        <f t="shared" si="26"/>
        <v/>
      </c>
      <c r="P356" s="85">
        <f t="shared" si="27"/>
        <v>0</v>
      </c>
      <c r="Q356" s="85" t="str">
        <f t="shared" si="28"/>
        <v/>
      </c>
      <c r="R356" s="85" t="str">
        <f t="shared" si="29"/>
        <v/>
      </c>
    </row>
    <row r="357" spans="3:18" ht="17.45" customHeight="1" x14ac:dyDescent="0.2">
      <c r="C357" s="111"/>
      <c r="D357" s="112"/>
      <c r="E357" s="113"/>
      <c r="F357" s="113"/>
      <c r="G357" s="113"/>
      <c r="H357" s="114"/>
      <c r="I357" s="113"/>
      <c r="J357" s="113"/>
      <c r="K357" s="113"/>
      <c r="L357" s="113"/>
      <c r="M357" s="85" t="str">
        <f t="shared" si="25"/>
        <v/>
      </c>
      <c r="N357" s="18"/>
      <c r="O357" s="85" t="str">
        <f t="shared" si="26"/>
        <v/>
      </c>
      <c r="P357" s="85">
        <f t="shared" si="27"/>
        <v>0</v>
      </c>
      <c r="Q357" s="85" t="str">
        <f t="shared" si="28"/>
        <v/>
      </c>
      <c r="R357" s="85" t="str">
        <f t="shared" si="29"/>
        <v/>
      </c>
    </row>
    <row r="358" spans="3:18" ht="17.45" customHeight="1" x14ac:dyDescent="0.2">
      <c r="C358" s="111"/>
      <c r="D358" s="112"/>
      <c r="E358" s="113"/>
      <c r="F358" s="113"/>
      <c r="G358" s="113"/>
      <c r="H358" s="114"/>
      <c r="I358" s="113"/>
      <c r="J358" s="113"/>
      <c r="K358" s="113"/>
      <c r="L358" s="113"/>
      <c r="M358" s="85" t="str">
        <f t="shared" si="25"/>
        <v/>
      </c>
      <c r="N358" s="18"/>
      <c r="O358" s="85" t="str">
        <f t="shared" si="26"/>
        <v/>
      </c>
      <c r="P358" s="85">
        <f t="shared" si="27"/>
        <v>0</v>
      </c>
      <c r="Q358" s="85" t="str">
        <f t="shared" si="28"/>
        <v/>
      </c>
      <c r="R358" s="85" t="str">
        <f t="shared" si="29"/>
        <v/>
      </c>
    </row>
    <row r="359" spans="3:18" ht="17.45" customHeight="1" x14ac:dyDescent="0.2">
      <c r="C359" s="111"/>
      <c r="D359" s="112"/>
      <c r="E359" s="113"/>
      <c r="F359" s="113"/>
      <c r="G359" s="113"/>
      <c r="H359" s="114"/>
      <c r="I359" s="113"/>
      <c r="J359" s="113"/>
      <c r="K359" s="113"/>
      <c r="L359" s="113"/>
      <c r="M359" s="85" t="str">
        <f t="shared" si="25"/>
        <v/>
      </c>
      <c r="N359" s="18"/>
      <c r="O359" s="85" t="str">
        <f t="shared" si="26"/>
        <v/>
      </c>
      <c r="P359" s="85">
        <f t="shared" si="27"/>
        <v>0</v>
      </c>
      <c r="Q359" s="85" t="str">
        <f t="shared" si="28"/>
        <v/>
      </c>
      <c r="R359" s="85" t="str">
        <f t="shared" si="29"/>
        <v/>
      </c>
    </row>
    <row r="360" spans="3:18" ht="17.45" customHeight="1" x14ac:dyDescent="0.2">
      <c r="C360" s="111"/>
      <c r="D360" s="112"/>
      <c r="E360" s="113"/>
      <c r="F360" s="113"/>
      <c r="G360" s="113"/>
      <c r="H360" s="114"/>
      <c r="I360" s="113"/>
      <c r="J360" s="113"/>
      <c r="K360" s="113"/>
      <c r="L360" s="113"/>
      <c r="M360" s="85" t="str">
        <f t="shared" si="25"/>
        <v/>
      </c>
      <c r="N360" s="18"/>
      <c r="O360" s="85" t="str">
        <f t="shared" si="26"/>
        <v/>
      </c>
      <c r="P360" s="85">
        <f t="shared" si="27"/>
        <v>0</v>
      </c>
      <c r="Q360" s="85" t="str">
        <f t="shared" si="28"/>
        <v/>
      </c>
      <c r="R360" s="85" t="str">
        <f t="shared" si="29"/>
        <v/>
      </c>
    </row>
    <row r="361" spans="3:18" ht="17.45" customHeight="1" x14ac:dyDescent="0.2">
      <c r="C361" s="111"/>
      <c r="D361" s="112"/>
      <c r="E361" s="113"/>
      <c r="F361" s="113"/>
      <c r="G361" s="113"/>
      <c r="H361" s="114"/>
      <c r="I361" s="113"/>
      <c r="J361" s="113"/>
      <c r="K361" s="113"/>
      <c r="L361" s="113"/>
      <c r="M361" s="85" t="str">
        <f t="shared" si="25"/>
        <v/>
      </c>
      <c r="N361" s="18"/>
      <c r="O361" s="85" t="str">
        <f t="shared" si="26"/>
        <v/>
      </c>
      <c r="P361" s="85">
        <f t="shared" si="27"/>
        <v>0</v>
      </c>
      <c r="Q361" s="85" t="str">
        <f t="shared" si="28"/>
        <v/>
      </c>
      <c r="R361" s="85" t="str">
        <f t="shared" si="29"/>
        <v/>
      </c>
    </row>
    <row r="362" spans="3:18" ht="17.45" customHeight="1" x14ac:dyDescent="0.2">
      <c r="C362" s="111"/>
      <c r="D362" s="112"/>
      <c r="E362" s="113"/>
      <c r="F362" s="113"/>
      <c r="G362" s="113"/>
      <c r="H362" s="114"/>
      <c r="I362" s="113"/>
      <c r="J362" s="113"/>
      <c r="K362" s="113"/>
      <c r="L362" s="113"/>
      <c r="M362" s="85" t="str">
        <f t="shared" si="25"/>
        <v/>
      </c>
      <c r="N362" s="18"/>
      <c r="O362" s="85" t="str">
        <f t="shared" si="26"/>
        <v/>
      </c>
      <c r="P362" s="85">
        <f t="shared" si="27"/>
        <v>0</v>
      </c>
      <c r="Q362" s="85" t="str">
        <f t="shared" si="28"/>
        <v/>
      </c>
      <c r="R362" s="85" t="str">
        <f t="shared" si="29"/>
        <v/>
      </c>
    </row>
    <row r="363" spans="3:18" ht="17.45" customHeight="1" x14ac:dyDescent="0.2">
      <c r="C363" s="111"/>
      <c r="D363" s="112"/>
      <c r="E363" s="113"/>
      <c r="F363" s="113"/>
      <c r="G363" s="113"/>
      <c r="H363" s="114"/>
      <c r="I363" s="113"/>
      <c r="J363" s="113"/>
      <c r="K363" s="113"/>
      <c r="L363" s="113"/>
      <c r="M363" s="85" t="str">
        <f t="shared" si="25"/>
        <v/>
      </c>
      <c r="N363" s="18"/>
      <c r="O363" s="85" t="str">
        <f t="shared" si="26"/>
        <v/>
      </c>
      <c r="P363" s="85">
        <f t="shared" si="27"/>
        <v>0</v>
      </c>
      <c r="Q363" s="85" t="str">
        <f t="shared" si="28"/>
        <v/>
      </c>
      <c r="R363" s="85" t="str">
        <f t="shared" si="29"/>
        <v/>
      </c>
    </row>
    <row r="364" spans="3:18" ht="17.45" customHeight="1" x14ac:dyDescent="0.2">
      <c r="C364" s="111"/>
      <c r="D364" s="112"/>
      <c r="E364" s="113"/>
      <c r="F364" s="113"/>
      <c r="G364" s="113"/>
      <c r="H364" s="114"/>
      <c r="I364" s="113"/>
      <c r="J364" s="113"/>
      <c r="K364" s="113"/>
      <c r="L364" s="113"/>
      <c r="M364" s="85" t="str">
        <f t="shared" si="25"/>
        <v/>
      </c>
      <c r="N364" s="18"/>
      <c r="O364" s="85" t="str">
        <f t="shared" si="26"/>
        <v/>
      </c>
      <c r="P364" s="85">
        <f t="shared" si="27"/>
        <v>0</v>
      </c>
      <c r="Q364" s="85" t="str">
        <f t="shared" si="28"/>
        <v/>
      </c>
      <c r="R364" s="85" t="str">
        <f t="shared" si="29"/>
        <v/>
      </c>
    </row>
    <row r="365" spans="3:18" ht="17.45" customHeight="1" x14ac:dyDescent="0.2">
      <c r="C365" s="111"/>
      <c r="D365" s="112"/>
      <c r="E365" s="113"/>
      <c r="F365" s="113"/>
      <c r="G365" s="113"/>
      <c r="H365" s="114"/>
      <c r="I365" s="113"/>
      <c r="J365" s="113"/>
      <c r="K365" s="113"/>
      <c r="L365" s="113"/>
      <c r="M365" s="85" t="str">
        <f t="shared" si="25"/>
        <v/>
      </c>
      <c r="N365" s="18"/>
      <c r="O365" s="85" t="str">
        <f t="shared" si="26"/>
        <v/>
      </c>
      <c r="P365" s="85">
        <f t="shared" si="27"/>
        <v>0</v>
      </c>
      <c r="Q365" s="85" t="str">
        <f t="shared" si="28"/>
        <v/>
      </c>
      <c r="R365" s="85" t="str">
        <f t="shared" si="29"/>
        <v/>
      </c>
    </row>
    <row r="366" spans="3:18" ht="17.45" customHeight="1" x14ac:dyDescent="0.2">
      <c r="C366" s="111"/>
      <c r="D366" s="112"/>
      <c r="E366" s="113"/>
      <c r="F366" s="113"/>
      <c r="G366" s="113"/>
      <c r="H366" s="114"/>
      <c r="I366" s="113"/>
      <c r="J366" s="113"/>
      <c r="K366" s="113"/>
      <c r="L366" s="113"/>
      <c r="M366" s="85" t="str">
        <f t="shared" si="25"/>
        <v/>
      </c>
      <c r="N366" s="18"/>
      <c r="O366" s="85" t="str">
        <f t="shared" si="26"/>
        <v/>
      </c>
      <c r="P366" s="85">
        <f t="shared" si="27"/>
        <v>0</v>
      </c>
      <c r="Q366" s="85" t="str">
        <f t="shared" si="28"/>
        <v/>
      </c>
      <c r="R366" s="85" t="str">
        <f t="shared" si="29"/>
        <v/>
      </c>
    </row>
    <row r="367" spans="3:18" ht="17.45" customHeight="1" x14ac:dyDescent="0.2">
      <c r="C367" s="111"/>
      <c r="D367" s="112"/>
      <c r="E367" s="113"/>
      <c r="F367" s="113"/>
      <c r="G367" s="113"/>
      <c r="H367" s="114"/>
      <c r="I367" s="113"/>
      <c r="J367" s="113"/>
      <c r="K367" s="113"/>
      <c r="L367" s="113"/>
      <c r="M367" s="85" t="str">
        <f t="shared" si="25"/>
        <v/>
      </c>
      <c r="N367" s="18"/>
      <c r="O367" s="85" t="str">
        <f t="shared" si="26"/>
        <v/>
      </c>
      <c r="P367" s="85">
        <f t="shared" si="27"/>
        <v>0</v>
      </c>
      <c r="Q367" s="85" t="str">
        <f t="shared" si="28"/>
        <v/>
      </c>
      <c r="R367" s="85" t="str">
        <f t="shared" si="29"/>
        <v/>
      </c>
    </row>
    <row r="368" spans="3:18" ht="17.45" customHeight="1" x14ac:dyDescent="0.2">
      <c r="C368" s="111"/>
      <c r="D368" s="112"/>
      <c r="E368" s="113"/>
      <c r="F368" s="113"/>
      <c r="G368" s="113"/>
      <c r="H368" s="114"/>
      <c r="I368" s="113"/>
      <c r="J368" s="113"/>
      <c r="K368" s="113"/>
      <c r="L368" s="113"/>
      <c r="M368" s="85" t="str">
        <f t="shared" si="25"/>
        <v/>
      </c>
      <c r="N368" s="18"/>
      <c r="O368" s="85" t="str">
        <f t="shared" si="26"/>
        <v/>
      </c>
      <c r="P368" s="85">
        <f t="shared" si="27"/>
        <v>0</v>
      </c>
      <c r="Q368" s="85" t="str">
        <f t="shared" si="28"/>
        <v/>
      </c>
      <c r="R368" s="85" t="str">
        <f t="shared" si="29"/>
        <v/>
      </c>
    </row>
    <row r="369" spans="3:18" ht="17.45" customHeight="1" x14ac:dyDescent="0.2">
      <c r="C369" s="111"/>
      <c r="D369" s="112"/>
      <c r="E369" s="113"/>
      <c r="F369" s="113"/>
      <c r="G369" s="113"/>
      <c r="H369" s="114"/>
      <c r="I369" s="113"/>
      <c r="J369" s="113"/>
      <c r="K369" s="113"/>
      <c r="L369" s="113"/>
      <c r="M369" s="85" t="str">
        <f t="shared" si="25"/>
        <v/>
      </c>
      <c r="N369" s="18"/>
      <c r="O369" s="85" t="str">
        <f t="shared" si="26"/>
        <v/>
      </c>
      <c r="P369" s="85">
        <f t="shared" si="27"/>
        <v>0</v>
      </c>
      <c r="Q369" s="85" t="str">
        <f t="shared" si="28"/>
        <v/>
      </c>
      <c r="R369" s="85" t="str">
        <f t="shared" si="29"/>
        <v/>
      </c>
    </row>
    <row r="370" spans="3:18" ht="17.45" customHeight="1" x14ac:dyDescent="0.2">
      <c r="C370" s="111"/>
      <c r="D370" s="112"/>
      <c r="E370" s="113"/>
      <c r="F370" s="113"/>
      <c r="G370" s="113"/>
      <c r="H370" s="114"/>
      <c r="I370" s="113"/>
      <c r="J370" s="113"/>
      <c r="K370" s="113"/>
      <c r="L370" s="113"/>
      <c r="M370" s="85" t="str">
        <f t="shared" si="25"/>
        <v/>
      </c>
      <c r="N370" s="18"/>
      <c r="O370" s="85" t="str">
        <f t="shared" si="26"/>
        <v/>
      </c>
      <c r="P370" s="85">
        <f t="shared" si="27"/>
        <v>0</v>
      </c>
      <c r="Q370" s="85" t="str">
        <f t="shared" si="28"/>
        <v/>
      </c>
      <c r="R370" s="85" t="str">
        <f t="shared" si="29"/>
        <v/>
      </c>
    </row>
    <row r="371" spans="3:18" ht="17.45" customHeight="1" x14ac:dyDescent="0.2">
      <c r="C371" s="111"/>
      <c r="D371" s="112"/>
      <c r="E371" s="113"/>
      <c r="F371" s="113"/>
      <c r="G371" s="113"/>
      <c r="H371" s="114"/>
      <c r="I371" s="113"/>
      <c r="J371" s="113"/>
      <c r="K371" s="113"/>
      <c r="L371" s="113"/>
      <c r="M371" s="85" t="str">
        <f t="shared" si="25"/>
        <v/>
      </c>
      <c r="N371" s="18"/>
      <c r="O371" s="85" t="str">
        <f t="shared" si="26"/>
        <v/>
      </c>
      <c r="P371" s="85">
        <f t="shared" si="27"/>
        <v>0</v>
      </c>
      <c r="Q371" s="85" t="str">
        <f t="shared" si="28"/>
        <v/>
      </c>
      <c r="R371" s="85" t="str">
        <f t="shared" si="29"/>
        <v/>
      </c>
    </row>
    <row r="372" spans="3:18" ht="17.45" customHeight="1" x14ac:dyDescent="0.2">
      <c r="C372" s="111"/>
      <c r="D372" s="112"/>
      <c r="E372" s="113"/>
      <c r="F372" s="113"/>
      <c r="G372" s="113"/>
      <c r="H372" s="114"/>
      <c r="I372" s="113"/>
      <c r="J372" s="113"/>
      <c r="K372" s="113"/>
      <c r="L372" s="113"/>
      <c r="M372" s="85" t="str">
        <f t="shared" si="25"/>
        <v/>
      </c>
      <c r="N372" s="18"/>
      <c r="O372" s="85" t="str">
        <f t="shared" si="26"/>
        <v/>
      </c>
      <c r="P372" s="85">
        <f t="shared" si="27"/>
        <v>0</v>
      </c>
      <c r="Q372" s="85" t="str">
        <f t="shared" si="28"/>
        <v/>
      </c>
      <c r="R372" s="85" t="str">
        <f t="shared" si="29"/>
        <v/>
      </c>
    </row>
    <row r="373" spans="3:18" ht="17.45" customHeight="1" x14ac:dyDescent="0.2">
      <c r="C373" s="111"/>
      <c r="D373" s="112"/>
      <c r="E373" s="113"/>
      <c r="F373" s="113"/>
      <c r="G373" s="113"/>
      <c r="H373" s="114"/>
      <c r="I373" s="113"/>
      <c r="J373" s="113"/>
      <c r="K373" s="113"/>
      <c r="L373" s="113"/>
      <c r="M373" s="85" t="str">
        <f t="shared" si="25"/>
        <v/>
      </c>
      <c r="N373" s="18"/>
      <c r="O373" s="85" t="str">
        <f t="shared" si="26"/>
        <v/>
      </c>
      <c r="P373" s="85">
        <f t="shared" si="27"/>
        <v>0</v>
      </c>
      <c r="Q373" s="85" t="str">
        <f t="shared" si="28"/>
        <v/>
      </c>
      <c r="R373" s="85" t="str">
        <f t="shared" si="29"/>
        <v/>
      </c>
    </row>
    <row r="374" spans="3:18" ht="17.45" customHeight="1" x14ac:dyDescent="0.2">
      <c r="C374" s="111"/>
      <c r="D374" s="112"/>
      <c r="E374" s="113"/>
      <c r="F374" s="113"/>
      <c r="G374" s="113"/>
      <c r="H374" s="114"/>
      <c r="I374" s="113"/>
      <c r="J374" s="113"/>
      <c r="K374" s="113"/>
      <c r="L374" s="113"/>
      <c r="M374" s="85" t="str">
        <f t="shared" si="25"/>
        <v/>
      </c>
      <c r="N374" s="18"/>
      <c r="O374" s="85" t="str">
        <f t="shared" si="26"/>
        <v/>
      </c>
      <c r="P374" s="85">
        <f t="shared" si="27"/>
        <v>0</v>
      </c>
      <c r="Q374" s="85" t="str">
        <f t="shared" si="28"/>
        <v/>
      </c>
      <c r="R374" s="85" t="str">
        <f t="shared" si="29"/>
        <v/>
      </c>
    </row>
    <row r="375" spans="3:18" ht="17.45" customHeight="1" x14ac:dyDescent="0.2">
      <c r="C375" s="111"/>
      <c r="D375" s="112"/>
      <c r="E375" s="113"/>
      <c r="F375" s="113"/>
      <c r="G375" s="113"/>
      <c r="H375" s="114"/>
      <c r="I375" s="113"/>
      <c r="J375" s="113"/>
      <c r="K375" s="113"/>
      <c r="L375" s="113"/>
      <c r="M375" s="85" t="str">
        <f t="shared" si="25"/>
        <v/>
      </c>
      <c r="N375" s="18"/>
      <c r="O375" s="85" t="str">
        <f t="shared" si="26"/>
        <v/>
      </c>
      <c r="P375" s="85">
        <f t="shared" si="27"/>
        <v>0</v>
      </c>
      <c r="Q375" s="85" t="str">
        <f t="shared" si="28"/>
        <v/>
      </c>
      <c r="R375" s="85" t="str">
        <f t="shared" si="29"/>
        <v/>
      </c>
    </row>
    <row r="376" spans="3:18" ht="17.45" customHeight="1" x14ac:dyDescent="0.2">
      <c r="C376" s="111"/>
      <c r="D376" s="112"/>
      <c r="E376" s="113"/>
      <c r="F376" s="113"/>
      <c r="G376" s="113"/>
      <c r="H376" s="114"/>
      <c r="I376" s="113"/>
      <c r="J376" s="113"/>
      <c r="K376" s="113"/>
      <c r="L376" s="113"/>
      <c r="M376" s="85" t="str">
        <f t="shared" si="25"/>
        <v/>
      </c>
      <c r="N376" s="18"/>
      <c r="O376" s="85" t="str">
        <f t="shared" si="26"/>
        <v/>
      </c>
      <c r="P376" s="85">
        <f t="shared" si="27"/>
        <v>0</v>
      </c>
      <c r="Q376" s="85" t="str">
        <f t="shared" si="28"/>
        <v/>
      </c>
      <c r="R376" s="85" t="str">
        <f t="shared" si="29"/>
        <v/>
      </c>
    </row>
    <row r="377" spans="3:18" ht="17.45" customHeight="1" x14ac:dyDescent="0.2">
      <c r="C377" s="111"/>
      <c r="D377" s="112"/>
      <c r="E377" s="113"/>
      <c r="F377" s="113"/>
      <c r="G377" s="113"/>
      <c r="H377" s="114"/>
      <c r="I377" s="113"/>
      <c r="J377" s="113"/>
      <c r="K377" s="113"/>
      <c r="L377" s="113"/>
      <c r="M377" s="85" t="str">
        <f t="shared" si="25"/>
        <v/>
      </c>
      <c r="N377" s="18"/>
      <c r="O377" s="85" t="str">
        <f t="shared" si="26"/>
        <v/>
      </c>
      <c r="P377" s="85">
        <f t="shared" si="27"/>
        <v>0</v>
      </c>
      <c r="Q377" s="85" t="str">
        <f t="shared" si="28"/>
        <v/>
      </c>
      <c r="R377" s="85" t="str">
        <f t="shared" si="29"/>
        <v/>
      </c>
    </row>
    <row r="378" spans="3:18" ht="17.45" customHeight="1" x14ac:dyDescent="0.2">
      <c r="C378" s="111"/>
      <c r="D378" s="112"/>
      <c r="E378" s="113"/>
      <c r="F378" s="113"/>
      <c r="G378" s="113"/>
      <c r="H378" s="114"/>
      <c r="I378" s="113"/>
      <c r="J378" s="113"/>
      <c r="K378" s="113"/>
      <c r="L378" s="113"/>
      <c r="M378" s="85" t="str">
        <f t="shared" si="25"/>
        <v/>
      </c>
      <c r="N378" s="18"/>
      <c r="O378" s="85" t="str">
        <f t="shared" si="26"/>
        <v/>
      </c>
      <c r="P378" s="85">
        <f t="shared" si="27"/>
        <v>0</v>
      </c>
      <c r="Q378" s="85" t="str">
        <f t="shared" si="28"/>
        <v/>
      </c>
      <c r="R378" s="85" t="str">
        <f t="shared" si="29"/>
        <v/>
      </c>
    </row>
    <row r="379" spans="3:18" ht="17.45" customHeight="1" x14ac:dyDescent="0.2">
      <c r="C379" s="111"/>
      <c r="D379" s="112"/>
      <c r="E379" s="113"/>
      <c r="F379" s="113"/>
      <c r="G379" s="113"/>
      <c r="H379" s="114"/>
      <c r="I379" s="113"/>
      <c r="J379" s="113"/>
      <c r="K379" s="113"/>
      <c r="L379" s="113"/>
      <c r="M379" s="85" t="str">
        <f t="shared" si="25"/>
        <v/>
      </c>
      <c r="N379" s="18"/>
      <c r="O379" s="85" t="str">
        <f t="shared" si="26"/>
        <v/>
      </c>
      <c r="P379" s="85">
        <f t="shared" si="27"/>
        <v>0</v>
      </c>
      <c r="Q379" s="85" t="str">
        <f t="shared" si="28"/>
        <v/>
      </c>
      <c r="R379" s="85" t="str">
        <f t="shared" si="29"/>
        <v/>
      </c>
    </row>
    <row r="380" spans="3:18" ht="17.45" customHeight="1" x14ac:dyDescent="0.2">
      <c r="C380" s="111"/>
      <c r="D380" s="112"/>
      <c r="E380" s="113"/>
      <c r="F380" s="113"/>
      <c r="G380" s="113"/>
      <c r="H380" s="114"/>
      <c r="I380" s="113"/>
      <c r="J380" s="113"/>
      <c r="K380" s="113"/>
      <c r="L380" s="113"/>
      <c r="M380" s="85" t="str">
        <f t="shared" si="25"/>
        <v/>
      </c>
      <c r="N380" s="18"/>
      <c r="O380" s="85" t="str">
        <f t="shared" si="26"/>
        <v/>
      </c>
      <c r="P380" s="85">
        <f t="shared" si="27"/>
        <v>0</v>
      </c>
      <c r="Q380" s="85" t="str">
        <f t="shared" si="28"/>
        <v/>
      </c>
      <c r="R380" s="85" t="str">
        <f t="shared" si="29"/>
        <v/>
      </c>
    </row>
    <row r="381" spans="3:18" ht="17.45" customHeight="1" x14ac:dyDescent="0.2">
      <c r="C381" s="111"/>
      <c r="D381" s="112"/>
      <c r="E381" s="113"/>
      <c r="F381" s="113"/>
      <c r="G381" s="113"/>
      <c r="H381" s="114"/>
      <c r="I381" s="113"/>
      <c r="J381" s="113"/>
      <c r="K381" s="113"/>
      <c r="L381" s="113"/>
      <c r="M381" s="85" t="str">
        <f t="shared" si="25"/>
        <v/>
      </c>
      <c r="N381" s="18"/>
      <c r="O381" s="85" t="str">
        <f t="shared" si="26"/>
        <v/>
      </c>
      <c r="P381" s="85">
        <f t="shared" si="27"/>
        <v>0</v>
      </c>
      <c r="Q381" s="85" t="str">
        <f t="shared" si="28"/>
        <v/>
      </c>
      <c r="R381" s="85" t="str">
        <f t="shared" si="29"/>
        <v/>
      </c>
    </row>
    <row r="382" spans="3:18" ht="17.45" customHeight="1" x14ac:dyDescent="0.2">
      <c r="C382" s="111"/>
      <c r="D382" s="112"/>
      <c r="E382" s="113"/>
      <c r="F382" s="113"/>
      <c r="G382" s="113"/>
      <c r="H382" s="114"/>
      <c r="I382" s="113"/>
      <c r="J382" s="113"/>
      <c r="K382" s="113"/>
      <c r="L382" s="113"/>
      <c r="M382" s="85" t="str">
        <f t="shared" si="25"/>
        <v/>
      </c>
      <c r="N382" s="18"/>
      <c r="O382" s="85" t="str">
        <f t="shared" si="26"/>
        <v/>
      </c>
      <c r="P382" s="85">
        <f t="shared" si="27"/>
        <v>0</v>
      </c>
      <c r="Q382" s="85" t="str">
        <f t="shared" si="28"/>
        <v/>
      </c>
      <c r="R382" s="85" t="str">
        <f t="shared" si="29"/>
        <v/>
      </c>
    </row>
    <row r="383" spans="3:18" ht="17.45" customHeight="1" x14ac:dyDescent="0.2">
      <c r="C383" s="111"/>
      <c r="D383" s="112"/>
      <c r="E383" s="113"/>
      <c r="F383" s="113"/>
      <c r="G383" s="113"/>
      <c r="H383" s="114"/>
      <c r="I383" s="113"/>
      <c r="J383" s="113"/>
      <c r="K383" s="113"/>
      <c r="L383" s="113"/>
      <c r="M383" s="85" t="str">
        <f t="shared" si="25"/>
        <v/>
      </c>
      <c r="N383" s="18"/>
      <c r="O383" s="85" t="str">
        <f t="shared" si="26"/>
        <v/>
      </c>
      <c r="P383" s="85">
        <f t="shared" si="27"/>
        <v>0</v>
      </c>
      <c r="Q383" s="85" t="str">
        <f t="shared" si="28"/>
        <v/>
      </c>
      <c r="R383" s="85" t="str">
        <f t="shared" si="29"/>
        <v/>
      </c>
    </row>
    <row r="384" spans="3:18" ht="17.45" customHeight="1" x14ac:dyDescent="0.2">
      <c r="C384" s="111"/>
      <c r="D384" s="112"/>
      <c r="E384" s="113"/>
      <c r="F384" s="113"/>
      <c r="G384" s="113"/>
      <c r="H384" s="114"/>
      <c r="I384" s="113"/>
      <c r="J384" s="113"/>
      <c r="K384" s="113"/>
      <c r="L384" s="113"/>
      <c r="M384" s="85" t="str">
        <f t="shared" si="25"/>
        <v/>
      </c>
      <c r="N384" s="18"/>
      <c r="O384" s="85" t="str">
        <f t="shared" si="26"/>
        <v/>
      </c>
      <c r="P384" s="85">
        <f t="shared" si="27"/>
        <v>0</v>
      </c>
      <c r="Q384" s="85" t="str">
        <f t="shared" si="28"/>
        <v/>
      </c>
      <c r="R384" s="85" t="str">
        <f t="shared" si="29"/>
        <v/>
      </c>
    </row>
    <row r="385" spans="3:18" ht="17.45" customHeight="1" x14ac:dyDescent="0.2">
      <c r="C385" s="111"/>
      <c r="D385" s="112"/>
      <c r="E385" s="113"/>
      <c r="F385" s="113"/>
      <c r="G385" s="113"/>
      <c r="H385" s="114"/>
      <c r="I385" s="113"/>
      <c r="J385" s="113"/>
      <c r="K385" s="113"/>
      <c r="L385" s="113"/>
      <c r="M385" s="85" t="str">
        <f t="shared" si="25"/>
        <v/>
      </c>
      <c r="N385" s="18"/>
      <c r="O385" s="85" t="str">
        <f t="shared" si="26"/>
        <v/>
      </c>
      <c r="P385" s="85">
        <f t="shared" si="27"/>
        <v>0</v>
      </c>
      <c r="Q385" s="85" t="str">
        <f t="shared" si="28"/>
        <v/>
      </c>
      <c r="R385" s="85" t="str">
        <f t="shared" si="29"/>
        <v/>
      </c>
    </row>
    <row r="386" spans="3:18" ht="17.45" customHeight="1" x14ac:dyDescent="0.2">
      <c r="C386" s="111"/>
      <c r="D386" s="112"/>
      <c r="E386" s="113"/>
      <c r="F386" s="113"/>
      <c r="G386" s="113"/>
      <c r="H386" s="114"/>
      <c r="I386" s="113"/>
      <c r="J386" s="113"/>
      <c r="K386" s="113"/>
      <c r="L386" s="113"/>
      <c r="M386" s="85" t="str">
        <f t="shared" si="25"/>
        <v/>
      </c>
      <c r="N386" s="18"/>
      <c r="O386" s="85" t="str">
        <f t="shared" si="26"/>
        <v/>
      </c>
      <c r="P386" s="85">
        <f t="shared" si="27"/>
        <v>0</v>
      </c>
      <c r="Q386" s="85" t="str">
        <f t="shared" si="28"/>
        <v/>
      </c>
      <c r="R386" s="85" t="str">
        <f t="shared" si="29"/>
        <v/>
      </c>
    </row>
    <row r="387" spans="3:18" ht="17.45" customHeight="1" x14ac:dyDescent="0.2">
      <c r="C387" s="111"/>
      <c r="D387" s="112"/>
      <c r="E387" s="113"/>
      <c r="F387" s="113"/>
      <c r="G387" s="113"/>
      <c r="H387" s="114"/>
      <c r="I387" s="113"/>
      <c r="J387" s="113"/>
      <c r="K387" s="113"/>
      <c r="L387" s="113"/>
      <c r="M387" s="85" t="str">
        <f t="shared" si="25"/>
        <v/>
      </c>
      <c r="N387" s="18"/>
      <c r="O387" s="85" t="str">
        <f t="shared" si="26"/>
        <v/>
      </c>
      <c r="P387" s="85">
        <f t="shared" si="27"/>
        <v>0</v>
      </c>
      <c r="Q387" s="85" t="str">
        <f t="shared" si="28"/>
        <v/>
      </c>
      <c r="R387" s="85" t="str">
        <f t="shared" si="29"/>
        <v/>
      </c>
    </row>
    <row r="388" spans="3:18" ht="17.45" customHeight="1" x14ac:dyDescent="0.2">
      <c r="C388" s="111"/>
      <c r="D388" s="112"/>
      <c r="E388" s="113"/>
      <c r="F388" s="113"/>
      <c r="G388" s="113"/>
      <c r="H388" s="114"/>
      <c r="I388" s="113"/>
      <c r="J388" s="113"/>
      <c r="K388" s="113"/>
      <c r="L388" s="113"/>
      <c r="M388" s="85" t="str">
        <f t="shared" si="25"/>
        <v/>
      </c>
      <c r="N388" s="18"/>
      <c r="O388" s="85" t="str">
        <f t="shared" si="26"/>
        <v/>
      </c>
      <c r="P388" s="85">
        <f t="shared" si="27"/>
        <v>0</v>
      </c>
      <c r="Q388" s="85" t="str">
        <f t="shared" si="28"/>
        <v/>
      </c>
      <c r="R388" s="85" t="str">
        <f t="shared" si="29"/>
        <v/>
      </c>
    </row>
    <row r="389" spans="3:18" ht="17.45" customHeight="1" x14ac:dyDescent="0.2">
      <c r="C389" s="111"/>
      <c r="D389" s="112"/>
      <c r="E389" s="113"/>
      <c r="F389" s="113"/>
      <c r="G389" s="113"/>
      <c r="H389" s="114"/>
      <c r="I389" s="113"/>
      <c r="J389" s="113"/>
      <c r="K389" s="113"/>
      <c r="L389" s="113"/>
      <c r="M389" s="85" t="str">
        <f t="shared" si="25"/>
        <v/>
      </c>
      <c r="N389" s="18"/>
      <c r="O389" s="85" t="str">
        <f t="shared" si="26"/>
        <v/>
      </c>
      <c r="P389" s="85">
        <f t="shared" si="27"/>
        <v>0</v>
      </c>
      <c r="Q389" s="85" t="str">
        <f t="shared" si="28"/>
        <v/>
      </c>
      <c r="R389" s="85" t="str">
        <f t="shared" si="29"/>
        <v/>
      </c>
    </row>
    <row r="390" spans="3:18" ht="17.45" customHeight="1" x14ac:dyDescent="0.2">
      <c r="C390" s="111"/>
      <c r="D390" s="112"/>
      <c r="E390" s="113"/>
      <c r="F390" s="113"/>
      <c r="G390" s="113"/>
      <c r="H390" s="114"/>
      <c r="I390" s="113"/>
      <c r="J390" s="113"/>
      <c r="K390" s="113"/>
      <c r="L390" s="113"/>
      <c r="M390" s="85" t="str">
        <f t="shared" si="25"/>
        <v/>
      </c>
      <c r="N390" s="18"/>
      <c r="O390" s="85" t="str">
        <f t="shared" si="26"/>
        <v/>
      </c>
      <c r="P390" s="85">
        <f t="shared" si="27"/>
        <v>0</v>
      </c>
      <c r="Q390" s="85" t="str">
        <f t="shared" si="28"/>
        <v/>
      </c>
      <c r="R390" s="85" t="str">
        <f t="shared" si="29"/>
        <v/>
      </c>
    </row>
    <row r="391" spans="3:18" ht="17.45" customHeight="1" x14ac:dyDescent="0.2">
      <c r="C391" s="111"/>
      <c r="D391" s="112"/>
      <c r="E391" s="113"/>
      <c r="F391" s="113"/>
      <c r="G391" s="113"/>
      <c r="H391" s="114"/>
      <c r="I391" s="113"/>
      <c r="J391" s="113"/>
      <c r="K391" s="113"/>
      <c r="L391" s="113"/>
      <c r="M391" s="85" t="str">
        <f t="shared" si="25"/>
        <v/>
      </c>
      <c r="N391" s="18"/>
      <c r="O391" s="85" t="str">
        <f t="shared" si="26"/>
        <v/>
      </c>
      <c r="P391" s="85">
        <f t="shared" si="27"/>
        <v>0</v>
      </c>
      <c r="Q391" s="85" t="str">
        <f t="shared" si="28"/>
        <v/>
      </c>
      <c r="R391" s="85" t="str">
        <f t="shared" si="29"/>
        <v/>
      </c>
    </row>
    <row r="392" spans="3:18" ht="17.45" customHeight="1" x14ac:dyDescent="0.2">
      <c r="C392" s="111"/>
      <c r="D392" s="112"/>
      <c r="E392" s="113"/>
      <c r="F392" s="113"/>
      <c r="G392" s="113"/>
      <c r="H392" s="114"/>
      <c r="I392" s="113"/>
      <c r="J392" s="113"/>
      <c r="K392" s="113"/>
      <c r="L392" s="113"/>
      <c r="M392" s="85" t="str">
        <f t="shared" si="25"/>
        <v/>
      </c>
      <c r="N392" s="18"/>
      <c r="O392" s="85" t="str">
        <f t="shared" si="26"/>
        <v/>
      </c>
      <c r="P392" s="85">
        <f t="shared" si="27"/>
        <v>0</v>
      </c>
      <c r="Q392" s="85" t="str">
        <f t="shared" si="28"/>
        <v/>
      </c>
      <c r="R392" s="85" t="str">
        <f t="shared" si="29"/>
        <v/>
      </c>
    </row>
    <row r="393" spans="3:18" ht="17.45" customHeight="1" x14ac:dyDescent="0.2">
      <c r="C393" s="111"/>
      <c r="D393" s="112"/>
      <c r="E393" s="113"/>
      <c r="F393" s="113"/>
      <c r="G393" s="113"/>
      <c r="H393" s="114"/>
      <c r="I393" s="113"/>
      <c r="J393" s="113"/>
      <c r="K393" s="113"/>
      <c r="L393" s="113"/>
      <c r="M393" s="85" t="str">
        <f t="shared" si="25"/>
        <v/>
      </c>
      <c r="N393" s="18"/>
      <c r="O393" s="85" t="str">
        <f t="shared" si="26"/>
        <v/>
      </c>
      <c r="P393" s="85">
        <f t="shared" si="27"/>
        <v>0</v>
      </c>
      <c r="Q393" s="85" t="str">
        <f t="shared" si="28"/>
        <v/>
      </c>
      <c r="R393" s="85" t="str">
        <f t="shared" si="29"/>
        <v/>
      </c>
    </row>
    <row r="394" spans="3:18" ht="17.45" customHeight="1" x14ac:dyDescent="0.2">
      <c r="C394" s="111"/>
      <c r="D394" s="112"/>
      <c r="E394" s="113"/>
      <c r="F394" s="113"/>
      <c r="G394" s="113"/>
      <c r="H394" s="114"/>
      <c r="I394" s="113"/>
      <c r="J394" s="113"/>
      <c r="K394" s="113"/>
      <c r="L394" s="113"/>
      <c r="M394" s="85" t="str">
        <f t="shared" si="25"/>
        <v/>
      </c>
      <c r="N394" s="18"/>
      <c r="O394" s="85" t="str">
        <f t="shared" si="26"/>
        <v/>
      </c>
      <c r="P394" s="85">
        <f t="shared" si="27"/>
        <v>0</v>
      </c>
      <c r="Q394" s="85" t="str">
        <f t="shared" si="28"/>
        <v/>
      </c>
      <c r="R394" s="85" t="str">
        <f t="shared" si="29"/>
        <v/>
      </c>
    </row>
    <row r="395" spans="3:18" ht="17.45" customHeight="1" x14ac:dyDescent="0.2">
      <c r="C395" s="111"/>
      <c r="D395" s="112"/>
      <c r="E395" s="113"/>
      <c r="F395" s="113"/>
      <c r="G395" s="113"/>
      <c r="H395" s="114"/>
      <c r="I395" s="113"/>
      <c r="J395" s="113"/>
      <c r="K395" s="113"/>
      <c r="L395" s="113"/>
      <c r="M395" s="85" t="str">
        <f t="shared" si="25"/>
        <v/>
      </c>
      <c r="N395" s="18"/>
      <c r="O395" s="85" t="str">
        <f t="shared" si="26"/>
        <v/>
      </c>
      <c r="P395" s="85">
        <f t="shared" si="27"/>
        <v>0</v>
      </c>
      <c r="Q395" s="85" t="str">
        <f t="shared" si="28"/>
        <v/>
      </c>
      <c r="R395" s="85" t="str">
        <f t="shared" si="29"/>
        <v/>
      </c>
    </row>
    <row r="396" spans="3:18" ht="17.45" customHeight="1" x14ac:dyDescent="0.2">
      <c r="C396" s="111"/>
      <c r="D396" s="112"/>
      <c r="E396" s="113"/>
      <c r="F396" s="113"/>
      <c r="G396" s="113"/>
      <c r="H396" s="114"/>
      <c r="I396" s="113"/>
      <c r="J396" s="113"/>
      <c r="K396" s="113"/>
      <c r="L396" s="113"/>
      <c r="M396" s="85" t="str">
        <f t="shared" si="25"/>
        <v/>
      </c>
      <c r="N396" s="18"/>
      <c r="O396" s="85" t="str">
        <f t="shared" si="26"/>
        <v/>
      </c>
      <c r="P396" s="85">
        <f t="shared" si="27"/>
        <v>0</v>
      </c>
      <c r="Q396" s="85" t="str">
        <f t="shared" si="28"/>
        <v/>
      </c>
      <c r="R396" s="85" t="str">
        <f t="shared" si="29"/>
        <v/>
      </c>
    </row>
    <row r="397" spans="3:18" ht="17.45" customHeight="1" x14ac:dyDescent="0.2">
      <c r="C397" s="111"/>
      <c r="D397" s="112"/>
      <c r="E397" s="113"/>
      <c r="F397" s="113"/>
      <c r="G397" s="113"/>
      <c r="H397" s="114"/>
      <c r="I397" s="113"/>
      <c r="J397" s="113"/>
      <c r="K397" s="113"/>
      <c r="L397" s="113"/>
      <c r="M397" s="85" t="str">
        <f t="shared" si="25"/>
        <v/>
      </c>
      <c r="N397" s="18"/>
      <c r="O397" s="85" t="str">
        <f t="shared" si="26"/>
        <v/>
      </c>
      <c r="P397" s="85">
        <f t="shared" si="27"/>
        <v>0</v>
      </c>
      <c r="Q397" s="85" t="str">
        <f t="shared" si="28"/>
        <v/>
      </c>
      <c r="R397" s="85" t="str">
        <f t="shared" si="29"/>
        <v/>
      </c>
    </row>
    <row r="398" spans="3:18" ht="17.45" customHeight="1" x14ac:dyDescent="0.2">
      <c r="C398" s="111"/>
      <c r="D398" s="112"/>
      <c r="E398" s="113"/>
      <c r="F398" s="113"/>
      <c r="G398" s="113"/>
      <c r="H398" s="114"/>
      <c r="I398" s="113"/>
      <c r="J398" s="113"/>
      <c r="K398" s="113"/>
      <c r="L398" s="113"/>
      <c r="M398" s="85" t="str">
        <f t="shared" si="25"/>
        <v/>
      </c>
      <c r="N398" s="18"/>
      <c r="O398" s="85" t="str">
        <f t="shared" si="26"/>
        <v/>
      </c>
      <c r="P398" s="85">
        <f t="shared" si="27"/>
        <v>0</v>
      </c>
      <c r="Q398" s="85" t="str">
        <f t="shared" si="28"/>
        <v/>
      </c>
      <c r="R398" s="85" t="str">
        <f t="shared" si="29"/>
        <v/>
      </c>
    </row>
    <row r="399" spans="3:18" ht="17.45" customHeight="1" x14ac:dyDescent="0.2">
      <c r="C399" s="111"/>
      <c r="D399" s="112"/>
      <c r="E399" s="113"/>
      <c r="F399" s="113"/>
      <c r="G399" s="113"/>
      <c r="H399" s="114"/>
      <c r="I399" s="113"/>
      <c r="J399" s="113"/>
      <c r="K399" s="113"/>
      <c r="L399" s="113"/>
      <c r="M399" s="85" t="str">
        <f t="shared" ref="M399:M462" si="30">IF(G399&amp;I399&amp;J399&amp;K399&amp;L399="","",G399+I399+J399-K399-L399)</f>
        <v/>
      </c>
      <c r="N399" s="18"/>
      <c r="O399" s="85" t="str">
        <f t="shared" ref="O399:O462" si="31">IF($H399="E",G399,"")</f>
        <v/>
      </c>
      <c r="P399" s="85">
        <f t="shared" si="27"/>
        <v>0</v>
      </c>
      <c r="Q399" s="85" t="str">
        <f t="shared" si="28"/>
        <v/>
      </c>
      <c r="R399" s="85" t="str">
        <f t="shared" si="29"/>
        <v/>
      </c>
    </row>
    <row r="400" spans="3:18" ht="17.45" customHeight="1" x14ac:dyDescent="0.2">
      <c r="C400" s="111"/>
      <c r="D400" s="112"/>
      <c r="E400" s="113"/>
      <c r="F400" s="113"/>
      <c r="G400" s="113"/>
      <c r="H400" s="114"/>
      <c r="I400" s="113"/>
      <c r="J400" s="113"/>
      <c r="K400" s="113"/>
      <c r="L400" s="113"/>
      <c r="M400" s="85" t="str">
        <f t="shared" si="30"/>
        <v/>
      </c>
      <c r="N400" s="18"/>
      <c r="O400" s="85" t="str">
        <f t="shared" si="31"/>
        <v/>
      </c>
      <c r="P400" s="85">
        <f t="shared" ref="P400:P463" si="32">IF($H400=0%,G400,"")</f>
        <v>0</v>
      </c>
      <c r="Q400" s="85" t="str">
        <f t="shared" ref="Q400:Q463" si="33">IF(OR($H400=2%,$H400=6%,$H400=8%),$I400/$H400,"")</f>
        <v/>
      </c>
      <c r="R400" s="85" t="str">
        <f t="shared" ref="R400:R463" si="34">IF(OR($H400=15%,$H400=16%),$I400/$H400,"")</f>
        <v/>
      </c>
    </row>
    <row r="401" spans="3:18" ht="17.45" customHeight="1" x14ac:dyDescent="0.2">
      <c r="C401" s="111"/>
      <c r="D401" s="112"/>
      <c r="E401" s="113"/>
      <c r="F401" s="113"/>
      <c r="G401" s="113"/>
      <c r="H401" s="114"/>
      <c r="I401" s="113"/>
      <c r="J401" s="113"/>
      <c r="K401" s="113"/>
      <c r="L401" s="113"/>
      <c r="M401" s="85" t="str">
        <f t="shared" si="30"/>
        <v/>
      </c>
      <c r="N401" s="18"/>
      <c r="O401" s="85" t="str">
        <f t="shared" si="31"/>
        <v/>
      </c>
      <c r="P401" s="85">
        <f t="shared" si="32"/>
        <v>0</v>
      </c>
      <c r="Q401" s="85" t="str">
        <f t="shared" si="33"/>
        <v/>
      </c>
      <c r="R401" s="85" t="str">
        <f t="shared" si="34"/>
        <v/>
      </c>
    </row>
    <row r="402" spans="3:18" ht="17.45" customHeight="1" x14ac:dyDescent="0.2">
      <c r="C402" s="111"/>
      <c r="D402" s="112"/>
      <c r="E402" s="113"/>
      <c r="F402" s="113"/>
      <c r="G402" s="113"/>
      <c r="H402" s="114"/>
      <c r="I402" s="113"/>
      <c r="J402" s="113"/>
      <c r="K402" s="113"/>
      <c r="L402" s="113"/>
      <c r="M402" s="85" t="str">
        <f t="shared" si="30"/>
        <v/>
      </c>
      <c r="N402" s="18"/>
      <c r="O402" s="85" t="str">
        <f t="shared" si="31"/>
        <v/>
      </c>
      <c r="P402" s="85">
        <f t="shared" si="32"/>
        <v>0</v>
      </c>
      <c r="Q402" s="85" t="str">
        <f t="shared" si="33"/>
        <v/>
      </c>
      <c r="R402" s="85" t="str">
        <f t="shared" si="34"/>
        <v/>
      </c>
    </row>
    <row r="403" spans="3:18" ht="17.45" customHeight="1" x14ac:dyDescent="0.2">
      <c r="C403" s="111"/>
      <c r="D403" s="112"/>
      <c r="E403" s="113"/>
      <c r="F403" s="113"/>
      <c r="G403" s="113"/>
      <c r="H403" s="114"/>
      <c r="I403" s="113"/>
      <c r="J403" s="113"/>
      <c r="K403" s="113"/>
      <c r="L403" s="113"/>
      <c r="M403" s="85" t="str">
        <f t="shared" si="30"/>
        <v/>
      </c>
      <c r="N403" s="18"/>
      <c r="O403" s="85" t="str">
        <f t="shared" si="31"/>
        <v/>
      </c>
      <c r="P403" s="85">
        <f t="shared" si="32"/>
        <v>0</v>
      </c>
      <c r="Q403" s="85" t="str">
        <f t="shared" si="33"/>
        <v/>
      </c>
      <c r="R403" s="85" t="str">
        <f t="shared" si="34"/>
        <v/>
      </c>
    </row>
    <row r="404" spans="3:18" ht="17.45" customHeight="1" x14ac:dyDescent="0.2">
      <c r="C404" s="111"/>
      <c r="D404" s="112"/>
      <c r="E404" s="113"/>
      <c r="F404" s="113"/>
      <c r="G404" s="113"/>
      <c r="H404" s="114"/>
      <c r="I404" s="113"/>
      <c r="J404" s="113"/>
      <c r="K404" s="113"/>
      <c r="L404" s="113"/>
      <c r="M404" s="85" t="str">
        <f t="shared" si="30"/>
        <v/>
      </c>
      <c r="N404" s="18"/>
      <c r="O404" s="85" t="str">
        <f t="shared" si="31"/>
        <v/>
      </c>
      <c r="P404" s="85">
        <f t="shared" si="32"/>
        <v>0</v>
      </c>
      <c r="Q404" s="85" t="str">
        <f t="shared" si="33"/>
        <v/>
      </c>
      <c r="R404" s="85" t="str">
        <f t="shared" si="34"/>
        <v/>
      </c>
    </row>
    <row r="405" spans="3:18" ht="17.45" customHeight="1" x14ac:dyDescent="0.2">
      <c r="C405" s="111"/>
      <c r="D405" s="112"/>
      <c r="E405" s="113"/>
      <c r="F405" s="113"/>
      <c r="G405" s="113"/>
      <c r="H405" s="114"/>
      <c r="I405" s="113"/>
      <c r="J405" s="113"/>
      <c r="K405" s="113"/>
      <c r="L405" s="113"/>
      <c r="M405" s="85" t="str">
        <f t="shared" si="30"/>
        <v/>
      </c>
      <c r="N405" s="18"/>
      <c r="O405" s="85" t="str">
        <f t="shared" si="31"/>
        <v/>
      </c>
      <c r="P405" s="85">
        <f t="shared" si="32"/>
        <v>0</v>
      </c>
      <c r="Q405" s="85" t="str">
        <f t="shared" si="33"/>
        <v/>
      </c>
      <c r="R405" s="85" t="str">
        <f t="shared" si="34"/>
        <v/>
      </c>
    </row>
    <row r="406" spans="3:18" ht="17.45" customHeight="1" x14ac:dyDescent="0.2">
      <c r="C406" s="111"/>
      <c r="D406" s="112"/>
      <c r="E406" s="113"/>
      <c r="F406" s="113"/>
      <c r="G406" s="113"/>
      <c r="H406" s="114"/>
      <c r="I406" s="113"/>
      <c r="J406" s="113"/>
      <c r="K406" s="113"/>
      <c r="L406" s="113"/>
      <c r="M406" s="85" t="str">
        <f t="shared" si="30"/>
        <v/>
      </c>
      <c r="N406" s="18"/>
      <c r="O406" s="85" t="str">
        <f t="shared" si="31"/>
        <v/>
      </c>
      <c r="P406" s="85">
        <f t="shared" si="32"/>
        <v>0</v>
      </c>
      <c r="Q406" s="85" t="str">
        <f t="shared" si="33"/>
        <v/>
      </c>
      <c r="R406" s="85" t="str">
        <f t="shared" si="34"/>
        <v/>
      </c>
    </row>
    <row r="407" spans="3:18" ht="17.45" customHeight="1" x14ac:dyDescent="0.2">
      <c r="C407" s="111"/>
      <c r="D407" s="112"/>
      <c r="E407" s="113"/>
      <c r="F407" s="113"/>
      <c r="G407" s="113"/>
      <c r="H407" s="114"/>
      <c r="I407" s="113"/>
      <c r="J407" s="113"/>
      <c r="K407" s="113"/>
      <c r="L407" s="113"/>
      <c r="M407" s="85" t="str">
        <f t="shared" si="30"/>
        <v/>
      </c>
      <c r="N407" s="18"/>
      <c r="O407" s="85" t="str">
        <f t="shared" si="31"/>
        <v/>
      </c>
      <c r="P407" s="85">
        <f t="shared" si="32"/>
        <v>0</v>
      </c>
      <c r="Q407" s="85" t="str">
        <f t="shared" si="33"/>
        <v/>
      </c>
      <c r="R407" s="85" t="str">
        <f t="shared" si="34"/>
        <v/>
      </c>
    </row>
    <row r="408" spans="3:18" ht="17.45" customHeight="1" x14ac:dyDescent="0.2">
      <c r="C408" s="111"/>
      <c r="D408" s="112"/>
      <c r="E408" s="113"/>
      <c r="F408" s="113"/>
      <c r="G408" s="113"/>
      <c r="H408" s="114"/>
      <c r="I408" s="113"/>
      <c r="J408" s="113"/>
      <c r="K408" s="113"/>
      <c r="L408" s="113"/>
      <c r="M408" s="85" t="str">
        <f t="shared" si="30"/>
        <v/>
      </c>
      <c r="N408" s="18"/>
      <c r="O408" s="85" t="str">
        <f t="shared" si="31"/>
        <v/>
      </c>
      <c r="P408" s="85">
        <f t="shared" si="32"/>
        <v>0</v>
      </c>
      <c r="Q408" s="85" t="str">
        <f t="shared" si="33"/>
        <v/>
      </c>
      <c r="R408" s="85" t="str">
        <f t="shared" si="34"/>
        <v/>
      </c>
    </row>
    <row r="409" spans="3:18" ht="17.45" customHeight="1" x14ac:dyDescent="0.2">
      <c r="C409" s="111"/>
      <c r="D409" s="112"/>
      <c r="E409" s="113"/>
      <c r="F409" s="113"/>
      <c r="G409" s="113"/>
      <c r="H409" s="114"/>
      <c r="I409" s="113"/>
      <c r="J409" s="113"/>
      <c r="K409" s="113"/>
      <c r="L409" s="113"/>
      <c r="M409" s="85" t="str">
        <f t="shared" si="30"/>
        <v/>
      </c>
      <c r="N409" s="18"/>
      <c r="O409" s="85" t="str">
        <f t="shared" si="31"/>
        <v/>
      </c>
      <c r="P409" s="85">
        <f t="shared" si="32"/>
        <v>0</v>
      </c>
      <c r="Q409" s="85" t="str">
        <f t="shared" si="33"/>
        <v/>
      </c>
      <c r="R409" s="85" t="str">
        <f t="shared" si="34"/>
        <v/>
      </c>
    </row>
    <row r="410" spans="3:18" ht="17.45" customHeight="1" x14ac:dyDescent="0.2">
      <c r="C410" s="111"/>
      <c r="D410" s="112"/>
      <c r="E410" s="113"/>
      <c r="F410" s="113"/>
      <c r="G410" s="113"/>
      <c r="H410" s="114"/>
      <c r="I410" s="113"/>
      <c r="J410" s="113"/>
      <c r="K410" s="113"/>
      <c r="L410" s="113"/>
      <c r="M410" s="85" t="str">
        <f t="shared" si="30"/>
        <v/>
      </c>
      <c r="N410" s="18"/>
      <c r="O410" s="85" t="str">
        <f t="shared" si="31"/>
        <v/>
      </c>
      <c r="P410" s="85">
        <f t="shared" si="32"/>
        <v>0</v>
      </c>
      <c r="Q410" s="85" t="str">
        <f t="shared" si="33"/>
        <v/>
      </c>
      <c r="R410" s="85" t="str">
        <f t="shared" si="34"/>
        <v/>
      </c>
    </row>
    <row r="411" spans="3:18" ht="17.45" customHeight="1" x14ac:dyDescent="0.2">
      <c r="C411" s="111"/>
      <c r="D411" s="112"/>
      <c r="E411" s="113"/>
      <c r="F411" s="113"/>
      <c r="G411" s="113"/>
      <c r="H411" s="114"/>
      <c r="I411" s="113"/>
      <c r="J411" s="113"/>
      <c r="K411" s="113"/>
      <c r="L411" s="113"/>
      <c r="M411" s="85" t="str">
        <f t="shared" si="30"/>
        <v/>
      </c>
      <c r="N411" s="18"/>
      <c r="O411" s="85" t="str">
        <f t="shared" si="31"/>
        <v/>
      </c>
      <c r="P411" s="85">
        <f t="shared" si="32"/>
        <v>0</v>
      </c>
      <c r="Q411" s="85" t="str">
        <f t="shared" si="33"/>
        <v/>
      </c>
      <c r="R411" s="85" t="str">
        <f t="shared" si="34"/>
        <v/>
      </c>
    </row>
    <row r="412" spans="3:18" ht="17.45" customHeight="1" x14ac:dyDescent="0.2">
      <c r="C412" s="111"/>
      <c r="D412" s="112"/>
      <c r="E412" s="113"/>
      <c r="F412" s="113"/>
      <c r="G412" s="113"/>
      <c r="H412" s="114"/>
      <c r="I412" s="113"/>
      <c r="J412" s="113"/>
      <c r="K412" s="113"/>
      <c r="L412" s="113"/>
      <c r="M412" s="85" t="str">
        <f t="shared" si="30"/>
        <v/>
      </c>
      <c r="N412" s="18"/>
      <c r="O412" s="85" t="str">
        <f t="shared" si="31"/>
        <v/>
      </c>
      <c r="P412" s="85">
        <f t="shared" si="32"/>
        <v>0</v>
      </c>
      <c r="Q412" s="85" t="str">
        <f t="shared" si="33"/>
        <v/>
      </c>
      <c r="R412" s="85" t="str">
        <f t="shared" si="34"/>
        <v/>
      </c>
    </row>
    <row r="413" spans="3:18" ht="17.45" customHeight="1" x14ac:dyDescent="0.2">
      <c r="C413" s="111"/>
      <c r="D413" s="112"/>
      <c r="E413" s="113"/>
      <c r="F413" s="113"/>
      <c r="G413" s="113"/>
      <c r="H413" s="114"/>
      <c r="I413" s="113"/>
      <c r="J413" s="113"/>
      <c r="K413" s="113"/>
      <c r="L413" s="113"/>
      <c r="M413" s="85" t="str">
        <f t="shared" si="30"/>
        <v/>
      </c>
      <c r="N413" s="18"/>
      <c r="O413" s="85" t="str">
        <f t="shared" si="31"/>
        <v/>
      </c>
      <c r="P413" s="85">
        <f t="shared" si="32"/>
        <v>0</v>
      </c>
      <c r="Q413" s="85" t="str">
        <f t="shared" si="33"/>
        <v/>
      </c>
      <c r="R413" s="85" t="str">
        <f t="shared" si="34"/>
        <v/>
      </c>
    </row>
    <row r="414" spans="3:18" ht="17.45" customHeight="1" x14ac:dyDescent="0.2">
      <c r="C414" s="111"/>
      <c r="D414" s="112"/>
      <c r="E414" s="113"/>
      <c r="F414" s="113"/>
      <c r="G414" s="113"/>
      <c r="H414" s="114"/>
      <c r="I414" s="113"/>
      <c r="J414" s="113"/>
      <c r="K414" s="113"/>
      <c r="L414" s="113"/>
      <c r="M414" s="85" t="str">
        <f t="shared" si="30"/>
        <v/>
      </c>
      <c r="N414" s="18"/>
      <c r="O414" s="85" t="str">
        <f t="shared" si="31"/>
        <v/>
      </c>
      <c r="P414" s="85">
        <f t="shared" si="32"/>
        <v>0</v>
      </c>
      <c r="Q414" s="85" t="str">
        <f t="shared" si="33"/>
        <v/>
      </c>
      <c r="R414" s="85" t="str">
        <f t="shared" si="34"/>
        <v/>
      </c>
    </row>
    <row r="415" spans="3:18" ht="17.45" customHeight="1" x14ac:dyDescent="0.2">
      <c r="C415" s="111"/>
      <c r="D415" s="112"/>
      <c r="E415" s="113"/>
      <c r="F415" s="113"/>
      <c r="G415" s="113"/>
      <c r="H415" s="114"/>
      <c r="I415" s="113"/>
      <c r="J415" s="113"/>
      <c r="K415" s="113"/>
      <c r="L415" s="113"/>
      <c r="M415" s="85" t="str">
        <f t="shared" si="30"/>
        <v/>
      </c>
      <c r="N415" s="18"/>
      <c r="O415" s="85" t="str">
        <f t="shared" si="31"/>
        <v/>
      </c>
      <c r="P415" s="85">
        <f t="shared" si="32"/>
        <v>0</v>
      </c>
      <c r="Q415" s="85" t="str">
        <f t="shared" si="33"/>
        <v/>
      </c>
      <c r="R415" s="85" t="str">
        <f t="shared" si="34"/>
        <v/>
      </c>
    </row>
    <row r="416" spans="3:18" ht="17.45" customHeight="1" x14ac:dyDescent="0.2">
      <c r="C416" s="111"/>
      <c r="D416" s="112"/>
      <c r="E416" s="113"/>
      <c r="F416" s="113"/>
      <c r="G416" s="113"/>
      <c r="H416" s="114"/>
      <c r="I416" s="113"/>
      <c r="J416" s="113"/>
      <c r="K416" s="113"/>
      <c r="L416" s="113"/>
      <c r="M416" s="85" t="str">
        <f t="shared" si="30"/>
        <v/>
      </c>
      <c r="N416" s="18"/>
      <c r="O416" s="85" t="str">
        <f t="shared" si="31"/>
        <v/>
      </c>
      <c r="P416" s="85">
        <f t="shared" si="32"/>
        <v>0</v>
      </c>
      <c r="Q416" s="85" t="str">
        <f t="shared" si="33"/>
        <v/>
      </c>
      <c r="R416" s="85" t="str">
        <f t="shared" si="34"/>
        <v/>
      </c>
    </row>
    <row r="417" spans="3:18" ht="17.45" customHeight="1" x14ac:dyDescent="0.2">
      <c r="C417" s="111"/>
      <c r="D417" s="112"/>
      <c r="E417" s="113"/>
      <c r="F417" s="113"/>
      <c r="G417" s="113"/>
      <c r="H417" s="114"/>
      <c r="I417" s="113"/>
      <c r="J417" s="113"/>
      <c r="K417" s="113"/>
      <c r="L417" s="113"/>
      <c r="M417" s="85" t="str">
        <f t="shared" si="30"/>
        <v/>
      </c>
      <c r="N417" s="18"/>
      <c r="O417" s="85" t="str">
        <f t="shared" si="31"/>
        <v/>
      </c>
      <c r="P417" s="85">
        <f t="shared" si="32"/>
        <v>0</v>
      </c>
      <c r="Q417" s="85" t="str">
        <f t="shared" si="33"/>
        <v/>
      </c>
      <c r="R417" s="85" t="str">
        <f t="shared" si="34"/>
        <v/>
      </c>
    </row>
    <row r="418" spans="3:18" ht="17.45" customHeight="1" x14ac:dyDescent="0.2">
      <c r="C418" s="111"/>
      <c r="D418" s="112"/>
      <c r="E418" s="113"/>
      <c r="F418" s="113"/>
      <c r="G418" s="113"/>
      <c r="H418" s="114"/>
      <c r="I418" s="113"/>
      <c r="J418" s="113"/>
      <c r="K418" s="113"/>
      <c r="L418" s="113"/>
      <c r="M418" s="85" t="str">
        <f t="shared" si="30"/>
        <v/>
      </c>
      <c r="N418" s="18"/>
      <c r="O418" s="85" t="str">
        <f t="shared" si="31"/>
        <v/>
      </c>
      <c r="P418" s="85">
        <f t="shared" si="32"/>
        <v>0</v>
      </c>
      <c r="Q418" s="85" t="str">
        <f t="shared" si="33"/>
        <v/>
      </c>
      <c r="R418" s="85" t="str">
        <f t="shared" si="34"/>
        <v/>
      </c>
    </row>
    <row r="419" spans="3:18" ht="17.45" customHeight="1" x14ac:dyDescent="0.2">
      <c r="C419" s="111"/>
      <c r="D419" s="112"/>
      <c r="E419" s="113"/>
      <c r="F419" s="113"/>
      <c r="G419" s="113"/>
      <c r="H419" s="114"/>
      <c r="I419" s="113"/>
      <c r="J419" s="113"/>
      <c r="K419" s="113"/>
      <c r="L419" s="113"/>
      <c r="M419" s="85" t="str">
        <f t="shared" si="30"/>
        <v/>
      </c>
      <c r="N419" s="18"/>
      <c r="O419" s="85" t="str">
        <f t="shared" si="31"/>
        <v/>
      </c>
      <c r="P419" s="85">
        <f t="shared" si="32"/>
        <v>0</v>
      </c>
      <c r="Q419" s="85" t="str">
        <f t="shared" si="33"/>
        <v/>
      </c>
      <c r="R419" s="85" t="str">
        <f t="shared" si="34"/>
        <v/>
      </c>
    </row>
    <row r="420" spans="3:18" ht="17.45" customHeight="1" x14ac:dyDescent="0.2">
      <c r="C420" s="111"/>
      <c r="D420" s="112"/>
      <c r="E420" s="113"/>
      <c r="F420" s="113"/>
      <c r="G420" s="113"/>
      <c r="H420" s="114"/>
      <c r="I420" s="113"/>
      <c r="J420" s="113"/>
      <c r="K420" s="113"/>
      <c r="L420" s="113"/>
      <c r="M420" s="85" t="str">
        <f t="shared" si="30"/>
        <v/>
      </c>
      <c r="N420" s="18"/>
      <c r="O420" s="85" t="str">
        <f t="shared" si="31"/>
        <v/>
      </c>
      <c r="P420" s="85">
        <f t="shared" si="32"/>
        <v>0</v>
      </c>
      <c r="Q420" s="85" t="str">
        <f t="shared" si="33"/>
        <v/>
      </c>
      <c r="R420" s="85" t="str">
        <f t="shared" si="34"/>
        <v/>
      </c>
    </row>
    <row r="421" spans="3:18" ht="17.45" customHeight="1" x14ac:dyDescent="0.2">
      <c r="C421" s="111"/>
      <c r="D421" s="112"/>
      <c r="E421" s="113"/>
      <c r="F421" s="113"/>
      <c r="G421" s="113"/>
      <c r="H421" s="114"/>
      <c r="I421" s="113"/>
      <c r="J421" s="113"/>
      <c r="K421" s="113"/>
      <c r="L421" s="113"/>
      <c r="M421" s="85" t="str">
        <f t="shared" si="30"/>
        <v/>
      </c>
      <c r="N421" s="18"/>
      <c r="O421" s="85" t="str">
        <f t="shared" si="31"/>
        <v/>
      </c>
      <c r="P421" s="85">
        <f t="shared" si="32"/>
        <v>0</v>
      </c>
      <c r="Q421" s="85" t="str">
        <f t="shared" si="33"/>
        <v/>
      </c>
      <c r="R421" s="85" t="str">
        <f t="shared" si="34"/>
        <v/>
      </c>
    </row>
    <row r="422" spans="3:18" ht="17.45" customHeight="1" x14ac:dyDescent="0.2">
      <c r="C422" s="111"/>
      <c r="D422" s="112"/>
      <c r="E422" s="113"/>
      <c r="F422" s="113"/>
      <c r="G422" s="113"/>
      <c r="H422" s="114"/>
      <c r="I422" s="113"/>
      <c r="J422" s="113"/>
      <c r="K422" s="113"/>
      <c r="L422" s="113"/>
      <c r="M422" s="85" t="str">
        <f t="shared" si="30"/>
        <v/>
      </c>
      <c r="N422" s="18"/>
      <c r="O422" s="85" t="str">
        <f t="shared" si="31"/>
        <v/>
      </c>
      <c r="P422" s="85">
        <f t="shared" si="32"/>
        <v>0</v>
      </c>
      <c r="Q422" s="85" t="str">
        <f t="shared" si="33"/>
        <v/>
      </c>
      <c r="R422" s="85" t="str">
        <f t="shared" si="34"/>
        <v/>
      </c>
    </row>
    <row r="423" spans="3:18" ht="17.45" customHeight="1" x14ac:dyDescent="0.2">
      <c r="C423" s="111"/>
      <c r="D423" s="112"/>
      <c r="E423" s="113"/>
      <c r="F423" s="113"/>
      <c r="G423" s="113"/>
      <c r="H423" s="114"/>
      <c r="I423" s="113"/>
      <c r="J423" s="113"/>
      <c r="K423" s="113"/>
      <c r="L423" s="113"/>
      <c r="M423" s="85" t="str">
        <f t="shared" si="30"/>
        <v/>
      </c>
      <c r="N423" s="18"/>
      <c r="O423" s="85" t="str">
        <f t="shared" si="31"/>
        <v/>
      </c>
      <c r="P423" s="85">
        <f t="shared" si="32"/>
        <v>0</v>
      </c>
      <c r="Q423" s="85" t="str">
        <f t="shared" si="33"/>
        <v/>
      </c>
      <c r="R423" s="85" t="str">
        <f t="shared" si="34"/>
        <v/>
      </c>
    </row>
    <row r="424" spans="3:18" ht="17.45" customHeight="1" x14ac:dyDescent="0.2">
      <c r="C424" s="111"/>
      <c r="D424" s="112"/>
      <c r="E424" s="113"/>
      <c r="F424" s="113"/>
      <c r="G424" s="113"/>
      <c r="H424" s="114"/>
      <c r="I424" s="113"/>
      <c r="J424" s="113"/>
      <c r="K424" s="113"/>
      <c r="L424" s="113"/>
      <c r="M424" s="85" t="str">
        <f t="shared" si="30"/>
        <v/>
      </c>
      <c r="N424" s="18"/>
      <c r="O424" s="85" t="str">
        <f t="shared" si="31"/>
        <v/>
      </c>
      <c r="P424" s="85">
        <f t="shared" si="32"/>
        <v>0</v>
      </c>
      <c r="Q424" s="85" t="str">
        <f t="shared" si="33"/>
        <v/>
      </c>
      <c r="R424" s="85" t="str">
        <f t="shared" si="34"/>
        <v/>
      </c>
    </row>
    <row r="425" spans="3:18" ht="17.45" customHeight="1" x14ac:dyDescent="0.2">
      <c r="C425" s="111"/>
      <c r="D425" s="112"/>
      <c r="E425" s="113"/>
      <c r="F425" s="113"/>
      <c r="G425" s="113"/>
      <c r="H425" s="114"/>
      <c r="I425" s="113"/>
      <c r="J425" s="113"/>
      <c r="K425" s="113"/>
      <c r="L425" s="113"/>
      <c r="M425" s="85" t="str">
        <f t="shared" si="30"/>
        <v/>
      </c>
      <c r="N425" s="18"/>
      <c r="O425" s="85" t="str">
        <f t="shared" si="31"/>
        <v/>
      </c>
      <c r="P425" s="85">
        <f t="shared" si="32"/>
        <v>0</v>
      </c>
      <c r="Q425" s="85" t="str">
        <f t="shared" si="33"/>
        <v/>
      </c>
      <c r="R425" s="85" t="str">
        <f t="shared" si="34"/>
        <v/>
      </c>
    </row>
    <row r="426" spans="3:18" ht="17.45" customHeight="1" x14ac:dyDescent="0.2">
      <c r="C426" s="111"/>
      <c r="D426" s="112"/>
      <c r="E426" s="113"/>
      <c r="F426" s="113"/>
      <c r="G426" s="113"/>
      <c r="H426" s="114"/>
      <c r="I426" s="113"/>
      <c r="J426" s="113"/>
      <c r="K426" s="113"/>
      <c r="L426" s="113"/>
      <c r="M426" s="85" t="str">
        <f t="shared" si="30"/>
        <v/>
      </c>
      <c r="N426" s="18"/>
      <c r="O426" s="85" t="str">
        <f t="shared" si="31"/>
        <v/>
      </c>
      <c r="P426" s="85">
        <f t="shared" si="32"/>
        <v>0</v>
      </c>
      <c r="Q426" s="85" t="str">
        <f t="shared" si="33"/>
        <v/>
      </c>
      <c r="R426" s="85" t="str">
        <f t="shared" si="34"/>
        <v/>
      </c>
    </row>
    <row r="427" spans="3:18" ht="17.45" customHeight="1" x14ac:dyDescent="0.2">
      <c r="C427" s="111"/>
      <c r="D427" s="112"/>
      <c r="E427" s="113"/>
      <c r="F427" s="113"/>
      <c r="G427" s="113"/>
      <c r="H427" s="114"/>
      <c r="I427" s="113"/>
      <c r="J427" s="113"/>
      <c r="K427" s="113"/>
      <c r="L427" s="113"/>
      <c r="M427" s="85" t="str">
        <f t="shared" si="30"/>
        <v/>
      </c>
      <c r="N427" s="18"/>
      <c r="O427" s="85" t="str">
        <f t="shared" si="31"/>
        <v/>
      </c>
      <c r="P427" s="85">
        <f t="shared" si="32"/>
        <v>0</v>
      </c>
      <c r="Q427" s="85" t="str">
        <f t="shared" si="33"/>
        <v/>
      </c>
      <c r="R427" s="85" t="str">
        <f t="shared" si="34"/>
        <v/>
      </c>
    </row>
    <row r="428" spans="3:18" ht="17.45" customHeight="1" x14ac:dyDescent="0.2">
      <c r="C428" s="111"/>
      <c r="D428" s="112"/>
      <c r="E428" s="113"/>
      <c r="F428" s="113"/>
      <c r="G428" s="113"/>
      <c r="H428" s="114"/>
      <c r="I428" s="113"/>
      <c r="J428" s="113"/>
      <c r="K428" s="113"/>
      <c r="L428" s="113"/>
      <c r="M428" s="85" t="str">
        <f t="shared" si="30"/>
        <v/>
      </c>
      <c r="N428" s="18"/>
      <c r="O428" s="85" t="str">
        <f t="shared" si="31"/>
        <v/>
      </c>
      <c r="P428" s="85">
        <f t="shared" si="32"/>
        <v>0</v>
      </c>
      <c r="Q428" s="85" t="str">
        <f t="shared" si="33"/>
        <v/>
      </c>
      <c r="R428" s="85" t="str">
        <f t="shared" si="34"/>
        <v/>
      </c>
    </row>
    <row r="429" spans="3:18" ht="17.45" customHeight="1" x14ac:dyDescent="0.2">
      <c r="C429" s="111"/>
      <c r="D429" s="112"/>
      <c r="E429" s="113"/>
      <c r="F429" s="113"/>
      <c r="G429" s="113"/>
      <c r="H429" s="114"/>
      <c r="I429" s="113"/>
      <c r="J429" s="113"/>
      <c r="K429" s="113"/>
      <c r="L429" s="113"/>
      <c r="M429" s="85" t="str">
        <f t="shared" si="30"/>
        <v/>
      </c>
      <c r="N429" s="18"/>
      <c r="O429" s="85" t="str">
        <f t="shared" si="31"/>
        <v/>
      </c>
      <c r="P429" s="85">
        <f t="shared" si="32"/>
        <v>0</v>
      </c>
      <c r="Q429" s="85" t="str">
        <f t="shared" si="33"/>
        <v/>
      </c>
      <c r="R429" s="85" t="str">
        <f t="shared" si="34"/>
        <v/>
      </c>
    </row>
    <row r="430" spans="3:18" ht="17.45" customHeight="1" x14ac:dyDescent="0.2">
      <c r="C430" s="111"/>
      <c r="D430" s="112"/>
      <c r="E430" s="113"/>
      <c r="F430" s="113"/>
      <c r="G430" s="113"/>
      <c r="H430" s="114"/>
      <c r="I430" s="113"/>
      <c r="J430" s="113"/>
      <c r="K430" s="113"/>
      <c r="L430" s="113"/>
      <c r="M430" s="85" t="str">
        <f t="shared" si="30"/>
        <v/>
      </c>
      <c r="N430" s="18"/>
      <c r="O430" s="85" t="str">
        <f t="shared" si="31"/>
        <v/>
      </c>
      <c r="P430" s="85">
        <f t="shared" si="32"/>
        <v>0</v>
      </c>
      <c r="Q430" s="85" t="str">
        <f t="shared" si="33"/>
        <v/>
      </c>
      <c r="R430" s="85" t="str">
        <f t="shared" si="34"/>
        <v/>
      </c>
    </row>
    <row r="431" spans="3:18" ht="17.45" customHeight="1" x14ac:dyDescent="0.2">
      <c r="C431" s="111"/>
      <c r="D431" s="112"/>
      <c r="E431" s="113"/>
      <c r="F431" s="113"/>
      <c r="G431" s="113"/>
      <c r="H431" s="114"/>
      <c r="I431" s="113"/>
      <c r="J431" s="113"/>
      <c r="K431" s="113"/>
      <c r="L431" s="113"/>
      <c r="M431" s="85" t="str">
        <f t="shared" si="30"/>
        <v/>
      </c>
      <c r="N431" s="18"/>
      <c r="O431" s="85" t="str">
        <f t="shared" si="31"/>
        <v/>
      </c>
      <c r="P431" s="85">
        <f t="shared" si="32"/>
        <v>0</v>
      </c>
      <c r="Q431" s="85" t="str">
        <f t="shared" si="33"/>
        <v/>
      </c>
      <c r="R431" s="85" t="str">
        <f t="shared" si="34"/>
        <v/>
      </c>
    </row>
    <row r="432" spans="3:18" ht="17.45" customHeight="1" x14ac:dyDescent="0.2">
      <c r="C432" s="111"/>
      <c r="D432" s="112"/>
      <c r="E432" s="113"/>
      <c r="F432" s="113"/>
      <c r="G432" s="113"/>
      <c r="H432" s="114"/>
      <c r="I432" s="113"/>
      <c r="J432" s="113"/>
      <c r="K432" s="113"/>
      <c r="L432" s="113"/>
      <c r="M432" s="85" t="str">
        <f t="shared" si="30"/>
        <v/>
      </c>
      <c r="N432" s="18"/>
      <c r="O432" s="85" t="str">
        <f t="shared" si="31"/>
        <v/>
      </c>
      <c r="P432" s="85">
        <f t="shared" si="32"/>
        <v>0</v>
      </c>
      <c r="Q432" s="85" t="str">
        <f t="shared" si="33"/>
        <v/>
      </c>
      <c r="R432" s="85" t="str">
        <f t="shared" si="34"/>
        <v/>
      </c>
    </row>
    <row r="433" spans="3:18" ht="17.45" customHeight="1" x14ac:dyDescent="0.2">
      <c r="C433" s="111"/>
      <c r="D433" s="112"/>
      <c r="E433" s="113"/>
      <c r="F433" s="113"/>
      <c r="G433" s="113"/>
      <c r="H433" s="114"/>
      <c r="I433" s="113"/>
      <c r="J433" s="113"/>
      <c r="K433" s="113"/>
      <c r="L433" s="113"/>
      <c r="M433" s="85" t="str">
        <f t="shared" si="30"/>
        <v/>
      </c>
      <c r="N433" s="18"/>
      <c r="O433" s="85" t="str">
        <f t="shared" si="31"/>
        <v/>
      </c>
      <c r="P433" s="85">
        <f t="shared" si="32"/>
        <v>0</v>
      </c>
      <c r="Q433" s="85" t="str">
        <f t="shared" si="33"/>
        <v/>
      </c>
      <c r="R433" s="85" t="str">
        <f t="shared" si="34"/>
        <v/>
      </c>
    </row>
    <row r="434" spans="3:18" ht="17.45" customHeight="1" x14ac:dyDescent="0.2">
      <c r="C434" s="111"/>
      <c r="D434" s="112"/>
      <c r="E434" s="113"/>
      <c r="F434" s="113"/>
      <c r="G434" s="113"/>
      <c r="H434" s="114"/>
      <c r="I434" s="113"/>
      <c r="J434" s="113"/>
      <c r="K434" s="113"/>
      <c r="L434" s="113"/>
      <c r="M434" s="85" t="str">
        <f t="shared" si="30"/>
        <v/>
      </c>
      <c r="N434" s="18"/>
      <c r="O434" s="85" t="str">
        <f t="shared" si="31"/>
        <v/>
      </c>
      <c r="P434" s="85">
        <f t="shared" si="32"/>
        <v>0</v>
      </c>
      <c r="Q434" s="85" t="str">
        <f t="shared" si="33"/>
        <v/>
      </c>
      <c r="R434" s="85" t="str">
        <f t="shared" si="34"/>
        <v/>
      </c>
    </row>
    <row r="435" spans="3:18" ht="17.45" customHeight="1" x14ac:dyDescent="0.2">
      <c r="C435" s="111"/>
      <c r="D435" s="112"/>
      <c r="E435" s="113"/>
      <c r="F435" s="113"/>
      <c r="G435" s="113"/>
      <c r="H435" s="114"/>
      <c r="I435" s="113"/>
      <c r="J435" s="113"/>
      <c r="K435" s="113"/>
      <c r="L435" s="113"/>
      <c r="M435" s="85" t="str">
        <f t="shared" si="30"/>
        <v/>
      </c>
      <c r="N435" s="18"/>
      <c r="O435" s="85" t="str">
        <f t="shared" si="31"/>
        <v/>
      </c>
      <c r="P435" s="85">
        <f t="shared" si="32"/>
        <v>0</v>
      </c>
      <c r="Q435" s="85" t="str">
        <f t="shared" si="33"/>
        <v/>
      </c>
      <c r="R435" s="85" t="str">
        <f t="shared" si="34"/>
        <v/>
      </c>
    </row>
    <row r="436" spans="3:18" ht="17.45" customHeight="1" x14ac:dyDescent="0.2">
      <c r="C436" s="111"/>
      <c r="D436" s="112"/>
      <c r="E436" s="113"/>
      <c r="F436" s="113"/>
      <c r="G436" s="113"/>
      <c r="H436" s="114"/>
      <c r="I436" s="113"/>
      <c r="J436" s="113"/>
      <c r="K436" s="113"/>
      <c r="L436" s="113"/>
      <c r="M436" s="85" t="str">
        <f t="shared" si="30"/>
        <v/>
      </c>
      <c r="N436" s="18"/>
      <c r="O436" s="85" t="str">
        <f t="shared" si="31"/>
        <v/>
      </c>
      <c r="P436" s="85">
        <f t="shared" si="32"/>
        <v>0</v>
      </c>
      <c r="Q436" s="85" t="str">
        <f t="shared" si="33"/>
        <v/>
      </c>
      <c r="R436" s="85" t="str">
        <f t="shared" si="34"/>
        <v/>
      </c>
    </row>
    <row r="437" spans="3:18" ht="17.45" customHeight="1" x14ac:dyDescent="0.2">
      <c r="C437" s="111"/>
      <c r="D437" s="112"/>
      <c r="E437" s="113"/>
      <c r="F437" s="113"/>
      <c r="G437" s="113"/>
      <c r="H437" s="114"/>
      <c r="I437" s="113"/>
      <c r="J437" s="113"/>
      <c r="K437" s="113"/>
      <c r="L437" s="113"/>
      <c r="M437" s="85" t="str">
        <f t="shared" si="30"/>
        <v/>
      </c>
      <c r="N437" s="18"/>
      <c r="O437" s="85" t="str">
        <f t="shared" si="31"/>
        <v/>
      </c>
      <c r="P437" s="85">
        <f t="shared" si="32"/>
        <v>0</v>
      </c>
      <c r="Q437" s="85" t="str">
        <f t="shared" si="33"/>
        <v/>
      </c>
      <c r="R437" s="85" t="str">
        <f t="shared" si="34"/>
        <v/>
      </c>
    </row>
    <row r="438" spans="3:18" ht="17.45" customHeight="1" x14ac:dyDescent="0.2">
      <c r="C438" s="111"/>
      <c r="D438" s="112"/>
      <c r="E438" s="113"/>
      <c r="F438" s="113"/>
      <c r="G438" s="113"/>
      <c r="H438" s="114"/>
      <c r="I438" s="113"/>
      <c r="J438" s="113"/>
      <c r="K438" s="113"/>
      <c r="L438" s="113"/>
      <c r="M438" s="85" t="str">
        <f t="shared" si="30"/>
        <v/>
      </c>
      <c r="N438" s="18"/>
      <c r="O438" s="85" t="str">
        <f t="shared" si="31"/>
        <v/>
      </c>
      <c r="P438" s="85">
        <f t="shared" si="32"/>
        <v>0</v>
      </c>
      <c r="Q438" s="85" t="str">
        <f t="shared" si="33"/>
        <v/>
      </c>
      <c r="R438" s="85" t="str">
        <f t="shared" si="34"/>
        <v/>
      </c>
    </row>
    <row r="439" spans="3:18" ht="17.45" customHeight="1" x14ac:dyDescent="0.2">
      <c r="C439" s="111"/>
      <c r="D439" s="112"/>
      <c r="E439" s="113"/>
      <c r="F439" s="113"/>
      <c r="G439" s="113"/>
      <c r="H439" s="114"/>
      <c r="I439" s="113"/>
      <c r="J439" s="113"/>
      <c r="K439" s="113"/>
      <c r="L439" s="113"/>
      <c r="M439" s="85" t="str">
        <f t="shared" si="30"/>
        <v/>
      </c>
      <c r="N439" s="18"/>
      <c r="O439" s="85" t="str">
        <f t="shared" si="31"/>
        <v/>
      </c>
      <c r="P439" s="85">
        <f t="shared" si="32"/>
        <v>0</v>
      </c>
      <c r="Q439" s="85" t="str">
        <f t="shared" si="33"/>
        <v/>
      </c>
      <c r="R439" s="85" t="str">
        <f t="shared" si="34"/>
        <v/>
      </c>
    </row>
    <row r="440" spans="3:18" ht="17.45" customHeight="1" x14ac:dyDescent="0.2">
      <c r="C440" s="111"/>
      <c r="D440" s="112"/>
      <c r="E440" s="113"/>
      <c r="F440" s="113"/>
      <c r="G440" s="113"/>
      <c r="H440" s="114"/>
      <c r="I440" s="113"/>
      <c r="J440" s="113"/>
      <c r="K440" s="113"/>
      <c r="L440" s="113"/>
      <c r="M440" s="85" t="str">
        <f t="shared" si="30"/>
        <v/>
      </c>
      <c r="N440" s="18"/>
      <c r="O440" s="85" t="str">
        <f t="shared" si="31"/>
        <v/>
      </c>
      <c r="P440" s="85">
        <f t="shared" si="32"/>
        <v>0</v>
      </c>
      <c r="Q440" s="85" t="str">
        <f t="shared" si="33"/>
        <v/>
      </c>
      <c r="R440" s="85" t="str">
        <f t="shared" si="34"/>
        <v/>
      </c>
    </row>
    <row r="441" spans="3:18" ht="17.45" customHeight="1" x14ac:dyDescent="0.2">
      <c r="C441" s="111"/>
      <c r="D441" s="112"/>
      <c r="E441" s="113"/>
      <c r="F441" s="113"/>
      <c r="G441" s="113"/>
      <c r="H441" s="114"/>
      <c r="I441" s="113"/>
      <c r="J441" s="113"/>
      <c r="K441" s="113"/>
      <c r="L441" s="113"/>
      <c r="M441" s="85" t="str">
        <f t="shared" si="30"/>
        <v/>
      </c>
      <c r="N441" s="18"/>
      <c r="O441" s="85" t="str">
        <f t="shared" si="31"/>
        <v/>
      </c>
      <c r="P441" s="85">
        <f t="shared" si="32"/>
        <v>0</v>
      </c>
      <c r="Q441" s="85" t="str">
        <f t="shared" si="33"/>
        <v/>
      </c>
      <c r="R441" s="85" t="str">
        <f t="shared" si="34"/>
        <v/>
      </c>
    </row>
    <row r="442" spans="3:18" ht="17.45" customHeight="1" x14ac:dyDescent="0.2">
      <c r="C442" s="111"/>
      <c r="D442" s="112"/>
      <c r="E442" s="113"/>
      <c r="F442" s="113"/>
      <c r="G442" s="113"/>
      <c r="H442" s="114"/>
      <c r="I442" s="113"/>
      <c r="J442" s="113"/>
      <c r="K442" s="113"/>
      <c r="L442" s="113"/>
      <c r="M442" s="85" t="str">
        <f t="shared" si="30"/>
        <v/>
      </c>
      <c r="N442" s="18"/>
      <c r="O442" s="85" t="str">
        <f t="shared" si="31"/>
        <v/>
      </c>
      <c r="P442" s="85">
        <f t="shared" si="32"/>
        <v>0</v>
      </c>
      <c r="Q442" s="85" t="str">
        <f t="shared" si="33"/>
        <v/>
      </c>
      <c r="R442" s="85" t="str">
        <f t="shared" si="34"/>
        <v/>
      </c>
    </row>
    <row r="443" spans="3:18" ht="17.45" customHeight="1" x14ac:dyDescent="0.2">
      <c r="C443" s="111"/>
      <c r="D443" s="112"/>
      <c r="E443" s="113"/>
      <c r="F443" s="113"/>
      <c r="G443" s="113"/>
      <c r="H443" s="114"/>
      <c r="I443" s="113"/>
      <c r="J443" s="113"/>
      <c r="K443" s="113"/>
      <c r="L443" s="113"/>
      <c r="M443" s="85" t="str">
        <f t="shared" si="30"/>
        <v/>
      </c>
      <c r="N443" s="18"/>
      <c r="O443" s="85" t="str">
        <f t="shared" si="31"/>
        <v/>
      </c>
      <c r="P443" s="85">
        <f t="shared" si="32"/>
        <v>0</v>
      </c>
      <c r="Q443" s="85" t="str">
        <f t="shared" si="33"/>
        <v/>
      </c>
      <c r="R443" s="85" t="str">
        <f t="shared" si="34"/>
        <v/>
      </c>
    </row>
    <row r="444" spans="3:18" ht="17.45" customHeight="1" x14ac:dyDescent="0.2">
      <c r="C444" s="111"/>
      <c r="D444" s="112"/>
      <c r="E444" s="113"/>
      <c r="F444" s="113"/>
      <c r="G444" s="113"/>
      <c r="H444" s="114"/>
      <c r="I444" s="113"/>
      <c r="J444" s="113"/>
      <c r="K444" s="113"/>
      <c r="L444" s="113"/>
      <c r="M444" s="85" t="str">
        <f t="shared" si="30"/>
        <v/>
      </c>
      <c r="N444" s="18"/>
      <c r="O444" s="85" t="str">
        <f t="shared" si="31"/>
        <v/>
      </c>
      <c r="P444" s="85">
        <f t="shared" si="32"/>
        <v>0</v>
      </c>
      <c r="Q444" s="85" t="str">
        <f t="shared" si="33"/>
        <v/>
      </c>
      <c r="R444" s="85" t="str">
        <f t="shared" si="34"/>
        <v/>
      </c>
    </row>
    <row r="445" spans="3:18" ht="17.45" customHeight="1" x14ac:dyDescent="0.2">
      <c r="C445" s="111"/>
      <c r="D445" s="112"/>
      <c r="E445" s="113"/>
      <c r="F445" s="113"/>
      <c r="G445" s="113"/>
      <c r="H445" s="114"/>
      <c r="I445" s="113"/>
      <c r="J445" s="113"/>
      <c r="K445" s="113"/>
      <c r="L445" s="113"/>
      <c r="M445" s="85" t="str">
        <f t="shared" si="30"/>
        <v/>
      </c>
      <c r="N445" s="18"/>
      <c r="O445" s="85" t="str">
        <f t="shared" si="31"/>
        <v/>
      </c>
      <c r="P445" s="85">
        <f t="shared" si="32"/>
        <v>0</v>
      </c>
      <c r="Q445" s="85" t="str">
        <f t="shared" si="33"/>
        <v/>
      </c>
      <c r="R445" s="85" t="str">
        <f t="shared" si="34"/>
        <v/>
      </c>
    </row>
    <row r="446" spans="3:18" ht="17.45" customHeight="1" x14ac:dyDescent="0.2">
      <c r="C446" s="111"/>
      <c r="D446" s="112"/>
      <c r="E446" s="113"/>
      <c r="F446" s="113"/>
      <c r="G446" s="113"/>
      <c r="H446" s="114"/>
      <c r="I446" s="113"/>
      <c r="J446" s="113"/>
      <c r="K446" s="113"/>
      <c r="L446" s="113"/>
      <c r="M446" s="85" t="str">
        <f t="shared" si="30"/>
        <v/>
      </c>
      <c r="N446" s="18"/>
      <c r="O446" s="85" t="str">
        <f t="shared" si="31"/>
        <v/>
      </c>
      <c r="P446" s="85">
        <f t="shared" si="32"/>
        <v>0</v>
      </c>
      <c r="Q446" s="85" t="str">
        <f t="shared" si="33"/>
        <v/>
      </c>
      <c r="R446" s="85" t="str">
        <f t="shared" si="34"/>
        <v/>
      </c>
    </row>
    <row r="447" spans="3:18" ht="17.45" customHeight="1" x14ac:dyDescent="0.2">
      <c r="C447" s="111"/>
      <c r="D447" s="112"/>
      <c r="E447" s="113"/>
      <c r="F447" s="113"/>
      <c r="G447" s="113"/>
      <c r="H447" s="114"/>
      <c r="I447" s="113"/>
      <c r="J447" s="113"/>
      <c r="K447" s="113"/>
      <c r="L447" s="113"/>
      <c r="M447" s="85" t="str">
        <f t="shared" si="30"/>
        <v/>
      </c>
      <c r="N447" s="18"/>
      <c r="O447" s="85" t="str">
        <f t="shared" si="31"/>
        <v/>
      </c>
      <c r="P447" s="85">
        <f t="shared" si="32"/>
        <v>0</v>
      </c>
      <c r="Q447" s="85" t="str">
        <f t="shared" si="33"/>
        <v/>
      </c>
      <c r="R447" s="85" t="str">
        <f t="shared" si="34"/>
        <v/>
      </c>
    </row>
    <row r="448" spans="3:18" ht="17.45" customHeight="1" x14ac:dyDescent="0.2">
      <c r="C448" s="111"/>
      <c r="D448" s="112"/>
      <c r="E448" s="113"/>
      <c r="F448" s="113"/>
      <c r="G448" s="113"/>
      <c r="H448" s="114"/>
      <c r="I448" s="113"/>
      <c r="J448" s="113"/>
      <c r="K448" s="113"/>
      <c r="L448" s="113"/>
      <c r="M448" s="85" t="str">
        <f t="shared" si="30"/>
        <v/>
      </c>
      <c r="N448" s="18"/>
      <c r="O448" s="85" t="str">
        <f t="shared" si="31"/>
        <v/>
      </c>
      <c r="P448" s="85">
        <f t="shared" si="32"/>
        <v>0</v>
      </c>
      <c r="Q448" s="85" t="str">
        <f t="shared" si="33"/>
        <v/>
      </c>
      <c r="R448" s="85" t="str">
        <f t="shared" si="34"/>
        <v/>
      </c>
    </row>
    <row r="449" spans="3:18" ht="17.45" customHeight="1" x14ac:dyDescent="0.2">
      <c r="C449" s="111"/>
      <c r="D449" s="112"/>
      <c r="E449" s="113"/>
      <c r="F449" s="113"/>
      <c r="G449" s="113"/>
      <c r="H449" s="114"/>
      <c r="I449" s="113"/>
      <c r="J449" s="113"/>
      <c r="K449" s="113"/>
      <c r="L449" s="113"/>
      <c r="M449" s="85" t="str">
        <f t="shared" si="30"/>
        <v/>
      </c>
      <c r="N449" s="18"/>
      <c r="O449" s="85" t="str">
        <f t="shared" si="31"/>
        <v/>
      </c>
      <c r="P449" s="85">
        <f t="shared" si="32"/>
        <v>0</v>
      </c>
      <c r="Q449" s="85" t="str">
        <f t="shared" si="33"/>
        <v/>
      </c>
      <c r="R449" s="85" t="str">
        <f t="shared" si="34"/>
        <v/>
      </c>
    </row>
    <row r="450" spans="3:18" ht="17.45" customHeight="1" x14ac:dyDescent="0.2">
      <c r="C450" s="111"/>
      <c r="D450" s="112"/>
      <c r="E450" s="113"/>
      <c r="F450" s="113"/>
      <c r="G450" s="113"/>
      <c r="H450" s="114"/>
      <c r="I450" s="113"/>
      <c r="J450" s="113"/>
      <c r="K450" s="113"/>
      <c r="L450" s="113"/>
      <c r="M450" s="85" t="str">
        <f t="shared" si="30"/>
        <v/>
      </c>
      <c r="N450" s="18"/>
      <c r="O450" s="85" t="str">
        <f t="shared" si="31"/>
        <v/>
      </c>
      <c r="P450" s="85">
        <f t="shared" si="32"/>
        <v>0</v>
      </c>
      <c r="Q450" s="85" t="str">
        <f t="shared" si="33"/>
        <v/>
      </c>
      <c r="R450" s="85" t="str">
        <f t="shared" si="34"/>
        <v/>
      </c>
    </row>
    <row r="451" spans="3:18" ht="17.45" customHeight="1" x14ac:dyDescent="0.2">
      <c r="C451" s="111"/>
      <c r="D451" s="112"/>
      <c r="E451" s="113"/>
      <c r="F451" s="113"/>
      <c r="G451" s="113"/>
      <c r="H451" s="114"/>
      <c r="I451" s="113"/>
      <c r="J451" s="113"/>
      <c r="K451" s="113"/>
      <c r="L451" s="113"/>
      <c r="M451" s="85" t="str">
        <f t="shared" si="30"/>
        <v/>
      </c>
      <c r="N451" s="18"/>
      <c r="O451" s="85" t="str">
        <f t="shared" si="31"/>
        <v/>
      </c>
      <c r="P451" s="85">
        <f t="shared" si="32"/>
        <v>0</v>
      </c>
      <c r="Q451" s="85" t="str">
        <f t="shared" si="33"/>
        <v/>
      </c>
      <c r="R451" s="85" t="str">
        <f t="shared" si="34"/>
        <v/>
      </c>
    </row>
    <row r="452" spans="3:18" ht="17.45" customHeight="1" x14ac:dyDescent="0.2">
      <c r="C452" s="111"/>
      <c r="D452" s="112"/>
      <c r="E452" s="113"/>
      <c r="F452" s="113"/>
      <c r="G452" s="113"/>
      <c r="H452" s="114"/>
      <c r="I452" s="113"/>
      <c r="J452" s="113"/>
      <c r="K452" s="113"/>
      <c r="L452" s="113"/>
      <c r="M452" s="85" t="str">
        <f t="shared" si="30"/>
        <v/>
      </c>
      <c r="N452" s="18"/>
      <c r="O452" s="85" t="str">
        <f t="shared" si="31"/>
        <v/>
      </c>
      <c r="P452" s="85">
        <f t="shared" si="32"/>
        <v>0</v>
      </c>
      <c r="Q452" s="85" t="str">
        <f t="shared" si="33"/>
        <v/>
      </c>
      <c r="R452" s="85" t="str">
        <f t="shared" si="34"/>
        <v/>
      </c>
    </row>
    <row r="453" spans="3:18" ht="17.45" customHeight="1" x14ac:dyDescent="0.2">
      <c r="C453" s="111"/>
      <c r="D453" s="112"/>
      <c r="E453" s="113"/>
      <c r="F453" s="113"/>
      <c r="G453" s="113"/>
      <c r="H453" s="114"/>
      <c r="I453" s="113"/>
      <c r="J453" s="113"/>
      <c r="K453" s="113"/>
      <c r="L453" s="113"/>
      <c r="M453" s="85" t="str">
        <f t="shared" si="30"/>
        <v/>
      </c>
      <c r="N453" s="18"/>
      <c r="O453" s="85" t="str">
        <f t="shared" si="31"/>
        <v/>
      </c>
      <c r="P453" s="85">
        <f t="shared" si="32"/>
        <v>0</v>
      </c>
      <c r="Q453" s="85" t="str">
        <f t="shared" si="33"/>
        <v/>
      </c>
      <c r="R453" s="85" t="str">
        <f t="shared" si="34"/>
        <v/>
      </c>
    </row>
    <row r="454" spans="3:18" ht="17.45" customHeight="1" x14ac:dyDescent="0.2">
      <c r="C454" s="111"/>
      <c r="D454" s="112"/>
      <c r="E454" s="113"/>
      <c r="F454" s="113"/>
      <c r="G454" s="113"/>
      <c r="H454" s="114"/>
      <c r="I454" s="113"/>
      <c r="J454" s="113"/>
      <c r="K454" s="113"/>
      <c r="L454" s="113"/>
      <c r="M454" s="85" t="str">
        <f t="shared" si="30"/>
        <v/>
      </c>
      <c r="N454" s="18"/>
      <c r="O454" s="85" t="str">
        <f t="shared" si="31"/>
        <v/>
      </c>
      <c r="P454" s="85">
        <f t="shared" si="32"/>
        <v>0</v>
      </c>
      <c r="Q454" s="85" t="str">
        <f t="shared" si="33"/>
        <v/>
      </c>
      <c r="R454" s="85" t="str">
        <f t="shared" si="34"/>
        <v/>
      </c>
    </row>
    <row r="455" spans="3:18" ht="17.45" customHeight="1" x14ac:dyDescent="0.2">
      <c r="C455" s="111"/>
      <c r="D455" s="112"/>
      <c r="E455" s="113"/>
      <c r="F455" s="113"/>
      <c r="G455" s="113"/>
      <c r="H455" s="114"/>
      <c r="I455" s="113"/>
      <c r="J455" s="113"/>
      <c r="K455" s="113"/>
      <c r="L455" s="113"/>
      <c r="M455" s="85" t="str">
        <f t="shared" si="30"/>
        <v/>
      </c>
      <c r="N455" s="18"/>
      <c r="O455" s="85" t="str">
        <f t="shared" si="31"/>
        <v/>
      </c>
      <c r="P455" s="85">
        <f t="shared" si="32"/>
        <v>0</v>
      </c>
      <c r="Q455" s="85" t="str">
        <f t="shared" si="33"/>
        <v/>
      </c>
      <c r="R455" s="85" t="str">
        <f t="shared" si="34"/>
        <v/>
      </c>
    </row>
    <row r="456" spans="3:18" ht="17.45" customHeight="1" x14ac:dyDescent="0.2">
      <c r="C456" s="111"/>
      <c r="D456" s="112"/>
      <c r="E456" s="113"/>
      <c r="F456" s="113"/>
      <c r="G456" s="113"/>
      <c r="H456" s="114"/>
      <c r="I456" s="113"/>
      <c r="J456" s="113"/>
      <c r="K456" s="113"/>
      <c r="L456" s="113"/>
      <c r="M456" s="85" t="str">
        <f t="shared" si="30"/>
        <v/>
      </c>
      <c r="N456" s="18"/>
      <c r="O456" s="85" t="str">
        <f t="shared" si="31"/>
        <v/>
      </c>
      <c r="P456" s="85">
        <f t="shared" si="32"/>
        <v>0</v>
      </c>
      <c r="Q456" s="85" t="str">
        <f t="shared" si="33"/>
        <v/>
      </c>
      <c r="R456" s="85" t="str">
        <f t="shared" si="34"/>
        <v/>
      </c>
    </row>
    <row r="457" spans="3:18" ht="17.45" customHeight="1" x14ac:dyDescent="0.2">
      <c r="C457" s="111"/>
      <c r="D457" s="112"/>
      <c r="E457" s="113"/>
      <c r="F457" s="113"/>
      <c r="G457" s="113"/>
      <c r="H457" s="114"/>
      <c r="I457" s="113"/>
      <c r="J457" s="113"/>
      <c r="K457" s="113"/>
      <c r="L457" s="113"/>
      <c r="M457" s="85" t="str">
        <f t="shared" si="30"/>
        <v/>
      </c>
      <c r="N457" s="18"/>
      <c r="O457" s="85" t="str">
        <f t="shared" si="31"/>
        <v/>
      </c>
      <c r="P457" s="85">
        <f t="shared" si="32"/>
        <v>0</v>
      </c>
      <c r="Q457" s="85" t="str">
        <f t="shared" si="33"/>
        <v/>
      </c>
      <c r="R457" s="85" t="str">
        <f t="shared" si="34"/>
        <v/>
      </c>
    </row>
    <row r="458" spans="3:18" ht="17.45" customHeight="1" x14ac:dyDescent="0.2">
      <c r="C458" s="111"/>
      <c r="D458" s="112"/>
      <c r="E458" s="113"/>
      <c r="F458" s="113"/>
      <c r="G458" s="113"/>
      <c r="H458" s="114"/>
      <c r="I458" s="113"/>
      <c r="J458" s="113"/>
      <c r="K458" s="113"/>
      <c r="L458" s="113"/>
      <c r="M458" s="85" t="str">
        <f t="shared" si="30"/>
        <v/>
      </c>
      <c r="N458" s="18"/>
      <c r="O458" s="85" t="str">
        <f t="shared" si="31"/>
        <v/>
      </c>
      <c r="P458" s="85">
        <f t="shared" si="32"/>
        <v>0</v>
      </c>
      <c r="Q458" s="85" t="str">
        <f t="shared" si="33"/>
        <v/>
      </c>
      <c r="R458" s="85" t="str">
        <f t="shared" si="34"/>
        <v/>
      </c>
    </row>
    <row r="459" spans="3:18" ht="17.45" customHeight="1" x14ac:dyDescent="0.2">
      <c r="C459" s="111"/>
      <c r="D459" s="112"/>
      <c r="E459" s="113"/>
      <c r="F459" s="113"/>
      <c r="G459" s="113"/>
      <c r="H459" s="114"/>
      <c r="I459" s="113"/>
      <c r="J459" s="113"/>
      <c r="K459" s="113"/>
      <c r="L459" s="113"/>
      <c r="M459" s="85" t="str">
        <f t="shared" si="30"/>
        <v/>
      </c>
      <c r="N459" s="18"/>
      <c r="O459" s="85" t="str">
        <f t="shared" si="31"/>
        <v/>
      </c>
      <c r="P459" s="85">
        <f t="shared" si="32"/>
        <v>0</v>
      </c>
      <c r="Q459" s="85" t="str">
        <f t="shared" si="33"/>
        <v/>
      </c>
      <c r="R459" s="85" t="str">
        <f t="shared" si="34"/>
        <v/>
      </c>
    </row>
    <row r="460" spans="3:18" ht="17.45" customHeight="1" x14ac:dyDescent="0.2">
      <c r="C460" s="111"/>
      <c r="D460" s="112"/>
      <c r="E460" s="113"/>
      <c r="F460" s="113"/>
      <c r="G460" s="113"/>
      <c r="H460" s="114"/>
      <c r="I460" s="113"/>
      <c r="J460" s="113"/>
      <c r="K460" s="113"/>
      <c r="L460" s="113"/>
      <c r="M460" s="85" t="str">
        <f t="shared" si="30"/>
        <v/>
      </c>
      <c r="N460" s="18"/>
      <c r="O460" s="85" t="str">
        <f t="shared" si="31"/>
        <v/>
      </c>
      <c r="P460" s="85">
        <f t="shared" si="32"/>
        <v>0</v>
      </c>
      <c r="Q460" s="85" t="str">
        <f t="shared" si="33"/>
        <v/>
      </c>
      <c r="R460" s="85" t="str">
        <f t="shared" si="34"/>
        <v/>
      </c>
    </row>
    <row r="461" spans="3:18" ht="17.45" customHeight="1" x14ac:dyDescent="0.2">
      <c r="C461" s="111"/>
      <c r="D461" s="112"/>
      <c r="E461" s="113"/>
      <c r="F461" s="113"/>
      <c r="G461" s="113"/>
      <c r="H461" s="114"/>
      <c r="I461" s="113"/>
      <c r="J461" s="113"/>
      <c r="K461" s="113"/>
      <c r="L461" s="113"/>
      <c r="M461" s="85" t="str">
        <f t="shared" si="30"/>
        <v/>
      </c>
      <c r="N461" s="18"/>
      <c r="O461" s="85" t="str">
        <f t="shared" si="31"/>
        <v/>
      </c>
      <c r="P461" s="85">
        <f t="shared" si="32"/>
        <v>0</v>
      </c>
      <c r="Q461" s="85" t="str">
        <f t="shared" si="33"/>
        <v/>
      </c>
      <c r="R461" s="85" t="str">
        <f t="shared" si="34"/>
        <v/>
      </c>
    </row>
    <row r="462" spans="3:18" ht="17.45" customHeight="1" x14ac:dyDescent="0.2">
      <c r="C462" s="111"/>
      <c r="D462" s="112"/>
      <c r="E462" s="113"/>
      <c r="F462" s="113"/>
      <c r="G462" s="113"/>
      <c r="H462" s="114"/>
      <c r="I462" s="113"/>
      <c r="J462" s="113"/>
      <c r="K462" s="113"/>
      <c r="L462" s="113"/>
      <c r="M462" s="85" t="str">
        <f t="shared" si="30"/>
        <v/>
      </c>
      <c r="N462" s="18"/>
      <c r="O462" s="85" t="str">
        <f t="shared" si="31"/>
        <v/>
      </c>
      <c r="P462" s="85">
        <f t="shared" si="32"/>
        <v>0</v>
      </c>
      <c r="Q462" s="85" t="str">
        <f t="shared" si="33"/>
        <v/>
      </c>
      <c r="R462" s="85" t="str">
        <f t="shared" si="34"/>
        <v/>
      </c>
    </row>
    <row r="463" spans="3:18" ht="17.45" customHeight="1" x14ac:dyDescent="0.2">
      <c r="C463" s="111"/>
      <c r="D463" s="112"/>
      <c r="E463" s="113"/>
      <c r="F463" s="113"/>
      <c r="G463" s="113"/>
      <c r="H463" s="114"/>
      <c r="I463" s="113"/>
      <c r="J463" s="113"/>
      <c r="K463" s="113"/>
      <c r="L463" s="113"/>
      <c r="M463" s="85" t="str">
        <f t="shared" ref="M463:M513" si="35">IF(G463&amp;I463&amp;J463&amp;K463&amp;L463="","",G463+I463+J463-K463-L463)</f>
        <v/>
      </c>
      <c r="N463" s="18"/>
      <c r="O463" s="85" t="str">
        <f t="shared" ref="O463:O513" si="36">IF($H463="E",G463,"")</f>
        <v/>
      </c>
      <c r="P463" s="85">
        <f t="shared" si="32"/>
        <v>0</v>
      </c>
      <c r="Q463" s="85" t="str">
        <f t="shared" si="33"/>
        <v/>
      </c>
      <c r="R463" s="85" t="str">
        <f t="shared" si="34"/>
        <v/>
      </c>
    </row>
    <row r="464" spans="3:18" ht="17.45" customHeight="1" x14ac:dyDescent="0.2">
      <c r="C464" s="111"/>
      <c r="D464" s="112"/>
      <c r="E464" s="113"/>
      <c r="F464" s="113"/>
      <c r="G464" s="113"/>
      <c r="H464" s="114"/>
      <c r="I464" s="113"/>
      <c r="J464" s="113"/>
      <c r="K464" s="113"/>
      <c r="L464" s="113"/>
      <c r="M464" s="85" t="str">
        <f t="shared" si="35"/>
        <v/>
      </c>
      <c r="N464" s="18"/>
      <c r="O464" s="85" t="str">
        <f t="shared" si="36"/>
        <v/>
      </c>
      <c r="P464" s="85">
        <f t="shared" ref="P464:P513" si="37">IF($H464=0%,G464,"")</f>
        <v>0</v>
      </c>
      <c r="Q464" s="85" t="str">
        <f t="shared" ref="Q464:Q513" si="38">IF(OR($H464=2%,$H464=6%,$H464=8%),$I464/$H464,"")</f>
        <v/>
      </c>
      <c r="R464" s="85" t="str">
        <f t="shared" ref="R464:R513" si="39">IF(OR($H464=15%,$H464=16%),$I464/$H464,"")</f>
        <v/>
      </c>
    </row>
    <row r="465" spans="3:18" ht="17.45" customHeight="1" x14ac:dyDescent="0.2">
      <c r="C465" s="111"/>
      <c r="D465" s="112"/>
      <c r="E465" s="113"/>
      <c r="F465" s="113"/>
      <c r="G465" s="113"/>
      <c r="H465" s="114"/>
      <c r="I465" s="113"/>
      <c r="J465" s="113"/>
      <c r="K465" s="113"/>
      <c r="L465" s="113"/>
      <c r="M465" s="85" t="str">
        <f t="shared" si="35"/>
        <v/>
      </c>
      <c r="N465" s="18"/>
      <c r="O465" s="85" t="str">
        <f t="shared" si="36"/>
        <v/>
      </c>
      <c r="P465" s="85">
        <f t="shared" si="37"/>
        <v>0</v>
      </c>
      <c r="Q465" s="85" t="str">
        <f t="shared" si="38"/>
        <v/>
      </c>
      <c r="R465" s="85" t="str">
        <f t="shared" si="39"/>
        <v/>
      </c>
    </row>
    <row r="466" spans="3:18" ht="17.45" customHeight="1" x14ac:dyDescent="0.2">
      <c r="C466" s="111"/>
      <c r="D466" s="112"/>
      <c r="E466" s="113"/>
      <c r="F466" s="113"/>
      <c r="G466" s="113"/>
      <c r="H466" s="114"/>
      <c r="I466" s="113"/>
      <c r="J466" s="113"/>
      <c r="K466" s="113"/>
      <c r="L466" s="113"/>
      <c r="M466" s="85" t="str">
        <f t="shared" si="35"/>
        <v/>
      </c>
      <c r="N466" s="18"/>
      <c r="O466" s="85" t="str">
        <f t="shared" si="36"/>
        <v/>
      </c>
      <c r="P466" s="85">
        <f t="shared" si="37"/>
        <v>0</v>
      </c>
      <c r="Q466" s="85" t="str">
        <f t="shared" si="38"/>
        <v/>
      </c>
      <c r="R466" s="85" t="str">
        <f t="shared" si="39"/>
        <v/>
      </c>
    </row>
    <row r="467" spans="3:18" ht="17.45" customHeight="1" x14ac:dyDescent="0.2">
      <c r="C467" s="111"/>
      <c r="D467" s="112"/>
      <c r="E467" s="113"/>
      <c r="F467" s="113"/>
      <c r="G467" s="113"/>
      <c r="H467" s="114"/>
      <c r="I467" s="113"/>
      <c r="J467" s="113"/>
      <c r="K467" s="113"/>
      <c r="L467" s="113"/>
      <c r="M467" s="85" t="str">
        <f t="shared" si="35"/>
        <v/>
      </c>
      <c r="N467" s="18"/>
      <c r="O467" s="85" t="str">
        <f t="shared" si="36"/>
        <v/>
      </c>
      <c r="P467" s="85">
        <f t="shared" si="37"/>
        <v>0</v>
      </c>
      <c r="Q467" s="85" t="str">
        <f t="shared" si="38"/>
        <v/>
      </c>
      <c r="R467" s="85" t="str">
        <f t="shared" si="39"/>
        <v/>
      </c>
    </row>
    <row r="468" spans="3:18" ht="17.45" customHeight="1" x14ac:dyDescent="0.2">
      <c r="C468" s="111"/>
      <c r="D468" s="112"/>
      <c r="E468" s="113"/>
      <c r="F468" s="113"/>
      <c r="G468" s="113"/>
      <c r="H468" s="114"/>
      <c r="I468" s="113"/>
      <c r="J468" s="113"/>
      <c r="K468" s="113"/>
      <c r="L468" s="113"/>
      <c r="M468" s="85" t="str">
        <f t="shared" si="35"/>
        <v/>
      </c>
      <c r="N468" s="18"/>
      <c r="O468" s="85" t="str">
        <f t="shared" si="36"/>
        <v/>
      </c>
      <c r="P468" s="85">
        <f t="shared" si="37"/>
        <v>0</v>
      </c>
      <c r="Q468" s="85" t="str">
        <f t="shared" si="38"/>
        <v/>
      </c>
      <c r="R468" s="85" t="str">
        <f t="shared" si="39"/>
        <v/>
      </c>
    </row>
    <row r="469" spans="3:18" ht="17.45" customHeight="1" x14ac:dyDescent="0.2">
      <c r="C469" s="111"/>
      <c r="D469" s="112"/>
      <c r="E469" s="113"/>
      <c r="F469" s="113"/>
      <c r="G469" s="113"/>
      <c r="H469" s="114"/>
      <c r="I469" s="113"/>
      <c r="J469" s="113"/>
      <c r="K469" s="113"/>
      <c r="L469" s="113"/>
      <c r="M469" s="85" t="str">
        <f t="shared" si="35"/>
        <v/>
      </c>
      <c r="N469" s="18"/>
      <c r="O469" s="85" t="str">
        <f t="shared" si="36"/>
        <v/>
      </c>
      <c r="P469" s="85">
        <f t="shared" si="37"/>
        <v>0</v>
      </c>
      <c r="Q469" s="85" t="str">
        <f t="shared" si="38"/>
        <v/>
      </c>
      <c r="R469" s="85" t="str">
        <f t="shared" si="39"/>
        <v/>
      </c>
    </row>
    <row r="470" spans="3:18" ht="17.45" customHeight="1" x14ac:dyDescent="0.2">
      <c r="C470" s="111"/>
      <c r="D470" s="112"/>
      <c r="E470" s="113"/>
      <c r="F470" s="113"/>
      <c r="G470" s="113"/>
      <c r="H470" s="114"/>
      <c r="I470" s="113"/>
      <c r="J470" s="113"/>
      <c r="K470" s="113"/>
      <c r="L470" s="113"/>
      <c r="M470" s="85" t="str">
        <f t="shared" si="35"/>
        <v/>
      </c>
      <c r="N470" s="18"/>
      <c r="O470" s="85" t="str">
        <f t="shared" si="36"/>
        <v/>
      </c>
      <c r="P470" s="85">
        <f t="shared" si="37"/>
        <v>0</v>
      </c>
      <c r="Q470" s="85" t="str">
        <f t="shared" si="38"/>
        <v/>
      </c>
      <c r="R470" s="85" t="str">
        <f t="shared" si="39"/>
        <v/>
      </c>
    </row>
    <row r="471" spans="3:18" ht="17.45" customHeight="1" x14ac:dyDescent="0.2">
      <c r="C471" s="111"/>
      <c r="D471" s="112"/>
      <c r="E471" s="113"/>
      <c r="F471" s="113"/>
      <c r="G471" s="113"/>
      <c r="H471" s="114"/>
      <c r="I471" s="113"/>
      <c r="J471" s="113"/>
      <c r="K471" s="113"/>
      <c r="L471" s="113"/>
      <c r="M471" s="85" t="str">
        <f t="shared" si="35"/>
        <v/>
      </c>
      <c r="N471" s="18"/>
      <c r="O471" s="85" t="str">
        <f t="shared" si="36"/>
        <v/>
      </c>
      <c r="P471" s="85">
        <f t="shared" si="37"/>
        <v>0</v>
      </c>
      <c r="Q471" s="85" t="str">
        <f t="shared" si="38"/>
        <v/>
      </c>
      <c r="R471" s="85" t="str">
        <f t="shared" si="39"/>
        <v/>
      </c>
    </row>
    <row r="472" spans="3:18" ht="17.45" customHeight="1" x14ac:dyDescent="0.2">
      <c r="C472" s="111"/>
      <c r="D472" s="112"/>
      <c r="E472" s="113"/>
      <c r="F472" s="113"/>
      <c r="G472" s="113"/>
      <c r="H472" s="114"/>
      <c r="I472" s="113"/>
      <c r="J472" s="113"/>
      <c r="K472" s="113"/>
      <c r="L472" s="113"/>
      <c r="M472" s="85" t="str">
        <f t="shared" si="35"/>
        <v/>
      </c>
      <c r="N472" s="18"/>
      <c r="O472" s="85" t="str">
        <f t="shared" si="36"/>
        <v/>
      </c>
      <c r="P472" s="85">
        <f t="shared" si="37"/>
        <v>0</v>
      </c>
      <c r="Q472" s="85" t="str">
        <f t="shared" si="38"/>
        <v/>
      </c>
      <c r="R472" s="85" t="str">
        <f t="shared" si="39"/>
        <v/>
      </c>
    </row>
    <row r="473" spans="3:18" ht="17.45" customHeight="1" x14ac:dyDescent="0.2">
      <c r="C473" s="111"/>
      <c r="D473" s="112"/>
      <c r="E473" s="113"/>
      <c r="F473" s="113"/>
      <c r="G473" s="113"/>
      <c r="H473" s="114"/>
      <c r="I473" s="113"/>
      <c r="J473" s="113"/>
      <c r="K473" s="113"/>
      <c r="L473" s="113"/>
      <c r="M473" s="85" t="str">
        <f t="shared" si="35"/>
        <v/>
      </c>
      <c r="N473" s="18"/>
      <c r="O473" s="85" t="str">
        <f t="shared" si="36"/>
        <v/>
      </c>
      <c r="P473" s="85">
        <f t="shared" si="37"/>
        <v>0</v>
      </c>
      <c r="Q473" s="85" t="str">
        <f t="shared" si="38"/>
        <v/>
      </c>
      <c r="R473" s="85" t="str">
        <f t="shared" si="39"/>
        <v/>
      </c>
    </row>
    <row r="474" spans="3:18" ht="17.45" customHeight="1" x14ac:dyDescent="0.2">
      <c r="C474" s="111"/>
      <c r="D474" s="112"/>
      <c r="E474" s="113"/>
      <c r="F474" s="113"/>
      <c r="G474" s="113"/>
      <c r="H474" s="114"/>
      <c r="I474" s="113"/>
      <c r="J474" s="113"/>
      <c r="K474" s="113"/>
      <c r="L474" s="113"/>
      <c r="M474" s="85" t="str">
        <f t="shared" si="35"/>
        <v/>
      </c>
      <c r="N474" s="18"/>
      <c r="O474" s="85" t="str">
        <f t="shared" si="36"/>
        <v/>
      </c>
      <c r="P474" s="85">
        <f t="shared" si="37"/>
        <v>0</v>
      </c>
      <c r="Q474" s="85" t="str">
        <f t="shared" si="38"/>
        <v/>
      </c>
      <c r="R474" s="85" t="str">
        <f t="shared" si="39"/>
        <v/>
      </c>
    </row>
    <row r="475" spans="3:18" ht="17.45" customHeight="1" x14ac:dyDescent="0.2">
      <c r="C475" s="111"/>
      <c r="D475" s="112"/>
      <c r="E475" s="113"/>
      <c r="F475" s="113"/>
      <c r="G475" s="113"/>
      <c r="H475" s="114"/>
      <c r="I475" s="113"/>
      <c r="J475" s="113"/>
      <c r="K475" s="113"/>
      <c r="L475" s="113"/>
      <c r="M475" s="85" t="str">
        <f t="shared" si="35"/>
        <v/>
      </c>
      <c r="N475" s="18"/>
      <c r="O475" s="85" t="str">
        <f t="shared" si="36"/>
        <v/>
      </c>
      <c r="P475" s="85">
        <f t="shared" si="37"/>
        <v>0</v>
      </c>
      <c r="Q475" s="85" t="str">
        <f t="shared" si="38"/>
        <v/>
      </c>
      <c r="R475" s="85" t="str">
        <f t="shared" si="39"/>
        <v/>
      </c>
    </row>
    <row r="476" spans="3:18" ht="17.45" customHeight="1" x14ac:dyDescent="0.2">
      <c r="C476" s="111"/>
      <c r="D476" s="112"/>
      <c r="E476" s="113"/>
      <c r="F476" s="113"/>
      <c r="G476" s="113"/>
      <c r="H476" s="114"/>
      <c r="I476" s="113"/>
      <c r="J476" s="113"/>
      <c r="K476" s="113"/>
      <c r="L476" s="113"/>
      <c r="M476" s="85" t="str">
        <f t="shared" si="35"/>
        <v/>
      </c>
      <c r="N476" s="18"/>
      <c r="O476" s="85" t="str">
        <f t="shared" si="36"/>
        <v/>
      </c>
      <c r="P476" s="85">
        <f t="shared" si="37"/>
        <v>0</v>
      </c>
      <c r="Q476" s="85" t="str">
        <f t="shared" si="38"/>
        <v/>
      </c>
      <c r="R476" s="85" t="str">
        <f t="shared" si="39"/>
        <v/>
      </c>
    </row>
    <row r="477" spans="3:18" ht="17.45" customHeight="1" x14ac:dyDescent="0.2">
      <c r="C477" s="111"/>
      <c r="D477" s="112"/>
      <c r="E477" s="113"/>
      <c r="F477" s="113"/>
      <c r="G477" s="113"/>
      <c r="H477" s="114"/>
      <c r="I477" s="113"/>
      <c r="J477" s="113"/>
      <c r="K477" s="113"/>
      <c r="L477" s="113"/>
      <c r="M477" s="85" t="str">
        <f t="shared" si="35"/>
        <v/>
      </c>
      <c r="N477" s="18"/>
      <c r="O477" s="85" t="str">
        <f t="shared" si="36"/>
        <v/>
      </c>
      <c r="P477" s="85">
        <f t="shared" si="37"/>
        <v>0</v>
      </c>
      <c r="Q477" s="85" t="str">
        <f t="shared" si="38"/>
        <v/>
      </c>
      <c r="R477" s="85" t="str">
        <f t="shared" si="39"/>
        <v/>
      </c>
    </row>
    <row r="478" spans="3:18" ht="17.45" customHeight="1" x14ac:dyDescent="0.2">
      <c r="C478" s="111"/>
      <c r="D478" s="112"/>
      <c r="E478" s="113"/>
      <c r="F478" s="113"/>
      <c r="G478" s="113"/>
      <c r="H478" s="114"/>
      <c r="I478" s="113"/>
      <c r="J478" s="113"/>
      <c r="K478" s="113"/>
      <c r="L478" s="113"/>
      <c r="M478" s="85" t="str">
        <f t="shared" si="35"/>
        <v/>
      </c>
      <c r="N478" s="18"/>
      <c r="O478" s="85" t="str">
        <f t="shared" si="36"/>
        <v/>
      </c>
      <c r="P478" s="85">
        <f t="shared" si="37"/>
        <v>0</v>
      </c>
      <c r="Q478" s="85" t="str">
        <f t="shared" si="38"/>
        <v/>
      </c>
      <c r="R478" s="85" t="str">
        <f t="shared" si="39"/>
        <v/>
      </c>
    </row>
    <row r="479" spans="3:18" ht="17.45" customHeight="1" x14ac:dyDescent="0.2">
      <c r="C479" s="111"/>
      <c r="D479" s="112"/>
      <c r="E479" s="113"/>
      <c r="F479" s="113"/>
      <c r="G479" s="113"/>
      <c r="H479" s="114"/>
      <c r="I479" s="113"/>
      <c r="J479" s="113"/>
      <c r="K479" s="113"/>
      <c r="L479" s="113"/>
      <c r="M479" s="85" t="str">
        <f t="shared" si="35"/>
        <v/>
      </c>
      <c r="N479" s="18"/>
      <c r="O479" s="85" t="str">
        <f t="shared" si="36"/>
        <v/>
      </c>
      <c r="P479" s="85">
        <f t="shared" si="37"/>
        <v>0</v>
      </c>
      <c r="Q479" s="85" t="str">
        <f t="shared" si="38"/>
        <v/>
      </c>
      <c r="R479" s="85" t="str">
        <f t="shared" si="39"/>
        <v/>
      </c>
    </row>
    <row r="480" spans="3:18" ht="17.45" customHeight="1" x14ac:dyDescent="0.2">
      <c r="C480" s="111"/>
      <c r="D480" s="112"/>
      <c r="E480" s="113"/>
      <c r="F480" s="113"/>
      <c r="G480" s="113"/>
      <c r="H480" s="114"/>
      <c r="I480" s="113"/>
      <c r="J480" s="113"/>
      <c r="K480" s="113"/>
      <c r="L480" s="113"/>
      <c r="M480" s="85" t="str">
        <f t="shared" si="35"/>
        <v/>
      </c>
      <c r="N480" s="18"/>
      <c r="O480" s="85" t="str">
        <f t="shared" si="36"/>
        <v/>
      </c>
      <c r="P480" s="85">
        <f t="shared" si="37"/>
        <v>0</v>
      </c>
      <c r="Q480" s="85" t="str">
        <f t="shared" si="38"/>
        <v/>
      </c>
      <c r="R480" s="85" t="str">
        <f t="shared" si="39"/>
        <v/>
      </c>
    </row>
    <row r="481" spans="3:18" ht="17.45" customHeight="1" x14ac:dyDescent="0.2">
      <c r="C481" s="111"/>
      <c r="D481" s="112"/>
      <c r="E481" s="113"/>
      <c r="F481" s="113"/>
      <c r="G481" s="113"/>
      <c r="H481" s="114"/>
      <c r="I481" s="113"/>
      <c r="J481" s="113"/>
      <c r="K481" s="113"/>
      <c r="L481" s="113"/>
      <c r="M481" s="85" t="str">
        <f t="shared" si="35"/>
        <v/>
      </c>
      <c r="N481" s="18"/>
      <c r="O481" s="85" t="str">
        <f t="shared" si="36"/>
        <v/>
      </c>
      <c r="P481" s="85">
        <f t="shared" si="37"/>
        <v>0</v>
      </c>
      <c r="Q481" s="85" t="str">
        <f t="shared" si="38"/>
        <v/>
      </c>
      <c r="R481" s="85" t="str">
        <f t="shared" si="39"/>
        <v/>
      </c>
    </row>
    <row r="482" spans="3:18" ht="17.45" customHeight="1" x14ac:dyDescent="0.2">
      <c r="C482" s="111"/>
      <c r="D482" s="112"/>
      <c r="E482" s="113"/>
      <c r="F482" s="113"/>
      <c r="G482" s="113"/>
      <c r="H482" s="114"/>
      <c r="I482" s="113"/>
      <c r="J482" s="113"/>
      <c r="K482" s="113"/>
      <c r="L482" s="113"/>
      <c r="M482" s="85" t="str">
        <f t="shared" si="35"/>
        <v/>
      </c>
      <c r="N482" s="18"/>
      <c r="O482" s="85" t="str">
        <f t="shared" si="36"/>
        <v/>
      </c>
      <c r="P482" s="85">
        <f t="shared" si="37"/>
        <v>0</v>
      </c>
      <c r="Q482" s="85" t="str">
        <f t="shared" si="38"/>
        <v/>
      </c>
      <c r="R482" s="85" t="str">
        <f t="shared" si="39"/>
        <v/>
      </c>
    </row>
    <row r="483" spans="3:18" ht="17.45" customHeight="1" x14ac:dyDescent="0.2">
      <c r="C483" s="111"/>
      <c r="D483" s="112"/>
      <c r="E483" s="113"/>
      <c r="F483" s="113"/>
      <c r="G483" s="113"/>
      <c r="H483" s="114"/>
      <c r="I483" s="113"/>
      <c r="J483" s="113"/>
      <c r="K483" s="113"/>
      <c r="L483" s="113"/>
      <c r="M483" s="85" t="str">
        <f t="shared" si="35"/>
        <v/>
      </c>
      <c r="N483" s="18"/>
      <c r="O483" s="85" t="str">
        <f t="shared" si="36"/>
        <v/>
      </c>
      <c r="P483" s="85">
        <f t="shared" si="37"/>
        <v>0</v>
      </c>
      <c r="Q483" s="85" t="str">
        <f t="shared" si="38"/>
        <v/>
      </c>
      <c r="R483" s="85" t="str">
        <f t="shared" si="39"/>
        <v/>
      </c>
    </row>
    <row r="484" spans="3:18" ht="17.45" customHeight="1" x14ac:dyDescent="0.2">
      <c r="C484" s="111"/>
      <c r="D484" s="112"/>
      <c r="E484" s="113"/>
      <c r="F484" s="113"/>
      <c r="G484" s="113"/>
      <c r="H484" s="114"/>
      <c r="I484" s="113"/>
      <c r="J484" s="113"/>
      <c r="K484" s="113"/>
      <c r="L484" s="113"/>
      <c r="M484" s="85" t="str">
        <f t="shared" si="35"/>
        <v/>
      </c>
      <c r="N484" s="18"/>
      <c r="O484" s="85" t="str">
        <f t="shared" si="36"/>
        <v/>
      </c>
      <c r="P484" s="85">
        <f t="shared" si="37"/>
        <v>0</v>
      </c>
      <c r="Q484" s="85" t="str">
        <f t="shared" si="38"/>
        <v/>
      </c>
      <c r="R484" s="85" t="str">
        <f t="shared" si="39"/>
        <v/>
      </c>
    </row>
    <row r="485" spans="3:18" ht="17.45" customHeight="1" x14ac:dyDescent="0.2">
      <c r="C485" s="111"/>
      <c r="D485" s="112"/>
      <c r="E485" s="113"/>
      <c r="F485" s="113"/>
      <c r="G485" s="113"/>
      <c r="H485" s="114"/>
      <c r="I485" s="113"/>
      <c r="J485" s="113"/>
      <c r="K485" s="113"/>
      <c r="L485" s="113"/>
      <c r="M485" s="85" t="str">
        <f t="shared" si="35"/>
        <v/>
      </c>
      <c r="N485" s="18"/>
      <c r="O485" s="85" t="str">
        <f t="shared" si="36"/>
        <v/>
      </c>
      <c r="P485" s="85">
        <f t="shared" si="37"/>
        <v>0</v>
      </c>
      <c r="Q485" s="85" t="str">
        <f t="shared" si="38"/>
        <v/>
      </c>
      <c r="R485" s="85" t="str">
        <f t="shared" si="39"/>
        <v/>
      </c>
    </row>
    <row r="486" spans="3:18" ht="17.45" customHeight="1" x14ac:dyDescent="0.2">
      <c r="C486" s="111"/>
      <c r="D486" s="112"/>
      <c r="E486" s="113"/>
      <c r="F486" s="113"/>
      <c r="G486" s="113"/>
      <c r="H486" s="114"/>
      <c r="I486" s="113"/>
      <c r="J486" s="113"/>
      <c r="K486" s="113"/>
      <c r="L486" s="113"/>
      <c r="M486" s="85" t="str">
        <f t="shared" si="35"/>
        <v/>
      </c>
      <c r="N486" s="18"/>
      <c r="O486" s="85" t="str">
        <f t="shared" si="36"/>
        <v/>
      </c>
      <c r="P486" s="85">
        <f t="shared" si="37"/>
        <v>0</v>
      </c>
      <c r="Q486" s="85" t="str">
        <f t="shared" si="38"/>
        <v/>
      </c>
      <c r="R486" s="85" t="str">
        <f t="shared" si="39"/>
        <v/>
      </c>
    </row>
    <row r="487" spans="3:18" ht="17.45" customHeight="1" x14ac:dyDescent="0.2">
      <c r="C487" s="111"/>
      <c r="D487" s="112"/>
      <c r="E487" s="113"/>
      <c r="F487" s="113"/>
      <c r="G487" s="113"/>
      <c r="H487" s="114"/>
      <c r="I487" s="113"/>
      <c r="J487" s="113"/>
      <c r="K487" s="113"/>
      <c r="L487" s="113"/>
      <c r="M487" s="85" t="str">
        <f t="shared" si="35"/>
        <v/>
      </c>
      <c r="N487" s="18"/>
      <c r="O487" s="85" t="str">
        <f t="shared" si="36"/>
        <v/>
      </c>
      <c r="P487" s="85">
        <f t="shared" si="37"/>
        <v>0</v>
      </c>
      <c r="Q487" s="85" t="str">
        <f t="shared" si="38"/>
        <v/>
      </c>
      <c r="R487" s="85" t="str">
        <f t="shared" si="39"/>
        <v/>
      </c>
    </row>
    <row r="488" spans="3:18" ht="17.45" customHeight="1" x14ac:dyDescent="0.2">
      <c r="C488" s="111"/>
      <c r="D488" s="112"/>
      <c r="E488" s="113"/>
      <c r="F488" s="113"/>
      <c r="G488" s="113"/>
      <c r="H488" s="114"/>
      <c r="I488" s="113"/>
      <c r="J488" s="113"/>
      <c r="K488" s="113"/>
      <c r="L488" s="113"/>
      <c r="M488" s="85" t="str">
        <f t="shared" si="35"/>
        <v/>
      </c>
      <c r="N488" s="18"/>
      <c r="O488" s="85" t="str">
        <f t="shared" si="36"/>
        <v/>
      </c>
      <c r="P488" s="85">
        <f t="shared" si="37"/>
        <v>0</v>
      </c>
      <c r="Q488" s="85" t="str">
        <f t="shared" si="38"/>
        <v/>
      </c>
      <c r="R488" s="85" t="str">
        <f t="shared" si="39"/>
        <v/>
      </c>
    </row>
    <row r="489" spans="3:18" ht="17.45" customHeight="1" x14ac:dyDescent="0.2">
      <c r="C489" s="111"/>
      <c r="D489" s="112"/>
      <c r="E489" s="113"/>
      <c r="F489" s="113"/>
      <c r="G489" s="113"/>
      <c r="H489" s="114"/>
      <c r="I489" s="113"/>
      <c r="J489" s="113"/>
      <c r="K489" s="113"/>
      <c r="L489" s="113"/>
      <c r="M489" s="85" t="str">
        <f t="shared" si="35"/>
        <v/>
      </c>
      <c r="N489" s="18"/>
      <c r="O489" s="85" t="str">
        <f t="shared" si="36"/>
        <v/>
      </c>
      <c r="P489" s="85">
        <f t="shared" si="37"/>
        <v>0</v>
      </c>
      <c r="Q489" s="85" t="str">
        <f t="shared" si="38"/>
        <v/>
      </c>
      <c r="R489" s="85" t="str">
        <f t="shared" si="39"/>
        <v/>
      </c>
    </row>
    <row r="490" spans="3:18" ht="17.45" customHeight="1" x14ac:dyDescent="0.2">
      <c r="C490" s="111"/>
      <c r="D490" s="112"/>
      <c r="E490" s="113"/>
      <c r="F490" s="113"/>
      <c r="G490" s="113"/>
      <c r="H490" s="114"/>
      <c r="I490" s="113"/>
      <c r="J490" s="113"/>
      <c r="K490" s="113"/>
      <c r="L490" s="113"/>
      <c r="M490" s="85" t="str">
        <f t="shared" si="35"/>
        <v/>
      </c>
      <c r="N490" s="18"/>
      <c r="O490" s="85" t="str">
        <f t="shared" si="36"/>
        <v/>
      </c>
      <c r="P490" s="85">
        <f t="shared" si="37"/>
        <v>0</v>
      </c>
      <c r="Q490" s="85" t="str">
        <f t="shared" si="38"/>
        <v/>
      </c>
      <c r="R490" s="85" t="str">
        <f t="shared" si="39"/>
        <v/>
      </c>
    </row>
    <row r="491" spans="3:18" ht="17.45" customHeight="1" x14ac:dyDescent="0.2">
      <c r="C491" s="111"/>
      <c r="D491" s="112"/>
      <c r="E491" s="113"/>
      <c r="F491" s="113"/>
      <c r="G491" s="113"/>
      <c r="H491" s="114"/>
      <c r="I491" s="113"/>
      <c r="J491" s="113"/>
      <c r="K491" s="113"/>
      <c r="L491" s="113"/>
      <c r="M491" s="85" t="str">
        <f t="shared" si="35"/>
        <v/>
      </c>
      <c r="N491" s="18"/>
      <c r="O491" s="85" t="str">
        <f t="shared" si="36"/>
        <v/>
      </c>
      <c r="P491" s="85">
        <f t="shared" si="37"/>
        <v>0</v>
      </c>
      <c r="Q491" s="85" t="str">
        <f t="shared" si="38"/>
        <v/>
      </c>
      <c r="R491" s="85" t="str">
        <f t="shared" si="39"/>
        <v/>
      </c>
    </row>
    <row r="492" spans="3:18" ht="17.45" customHeight="1" x14ac:dyDescent="0.2">
      <c r="C492" s="111"/>
      <c r="D492" s="112"/>
      <c r="E492" s="113"/>
      <c r="F492" s="113"/>
      <c r="G492" s="113"/>
      <c r="H492" s="114"/>
      <c r="I492" s="113"/>
      <c r="J492" s="113"/>
      <c r="K492" s="113"/>
      <c r="L492" s="113"/>
      <c r="M492" s="85" t="str">
        <f t="shared" si="35"/>
        <v/>
      </c>
      <c r="N492" s="18"/>
      <c r="O492" s="85" t="str">
        <f t="shared" si="36"/>
        <v/>
      </c>
      <c r="P492" s="85">
        <f t="shared" si="37"/>
        <v>0</v>
      </c>
      <c r="Q492" s="85" t="str">
        <f t="shared" si="38"/>
        <v/>
      </c>
      <c r="R492" s="85" t="str">
        <f t="shared" si="39"/>
        <v/>
      </c>
    </row>
    <row r="493" spans="3:18" ht="17.45" customHeight="1" x14ac:dyDescent="0.2">
      <c r="C493" s="111"/>
      <c r="D493" s="112"/>
      <c r="E493" s="113"/>
      <c r="F493" s="113"/>
      <c r="G493" s="113"/>
      <c r="H493" s="114"/>
      <c r="I493" s="113"/>
      <c r="J493" s="113"/>
      <c r="K493" s="113"/>
      <c r="L493" s="113"/>
      <c r="M493" s="85" t="str">
        <f t="shared" si="35"/>
        <v/>
      </c>
      <c r="N493" s="18"/>
      <c r="O493" s="85" t="str">
        <f t="shared" si="36"/>
        <v/>
      </c>
      <c r="P493" s="85">
        <f t="shared" si="37"/>
        <v>0</v>
      </c>
      <c r="Q493" s="85" t="str">
        <f t="shared" si="38"/>
        <v/>
      </c>
      <c r="R493" s="85" t="str">
        <f t="shared" si="39"/>
        <v/>
      </c>
    </row>
    <row r="494" spans="3:18" ht="17.45" customHeight="1" x14ac:dyDescent="0.2">
      <c r="C494" s="111"/>
      <c r="D494" s="112"/>
      <c r="E494" s="113"/>
      <c r="F494" s="113"/>
      <c r="G494" s="113"/>
      <c r="H494" s="114"/>
      <c r="I494" s="113"/>
      <c r="J494" s="113"/>
      <c r="K494" s="113"/>
      <c r="L494" s="113"/>
      <c r="M494" s="85" t="str">
        <f t="shared" si="35"/>
        <v/>
      </c>
      <c r="N494" s="18"/>
      <c r="O494" s="85" t="str">
        <f t="shared" si="36"/>
        <v/>
      </c>
      <c r="P494" s="85">
        <f t="shared" si="37"/>
        <v>0</v>
      </c>
      <c r="Q494" s="85" t="str">
        <f t="shared" si="38"/>
        <v/>
      </c>
      <c r="R494" s="85" t="str">
        <f t="shared" si="39"/>
        <v/>
      </c>
    </row>
    <row r="495" spans="3:18" ht="17.45" customHeight="1" x14ac:dyDescent="0.2">
      <c r="C495" s="111"/>
      <c r="D495" s="112"/>
      <c r="E495" s="113"/>
      <c r="F495" s="113"/>
      <c r="G495" s="113"/>
      <c r="H495" s="114"/>
      <c r="I495" s="113"/>
      <c r="J495" s="113"/>
      <c r="K495" s="113"/>
      <c r="L495" s="113"/>
      <c r="M495" s="85" t="str">
        <f t="shared" si="35"/>
        <v/>
      </c>
      <c r="N495" s="18"/>
      <c r="O495" s="85" t="str">
        <f t="shared" si="36"/>
        <v/>
      </c>
      <c r="P495" s="85">
        <f t="shared" si="37"/>
        <v>0</v>
      </c>
      <c r="Q495" s="85" t="str">
        <f t="shared" si="38"/>
        <v/>
      </c>
      <c r="R495" s="85" t="str">
        <f t="shared" si="39"/>
        <v/>
      </c>
    </row>
    <row r="496" spans="3:18" ht="17.45" customHeight="1" x14ac:dyDescent="0.2">
      <c r="C496" s="111"/>
      <c r="D496" s="112"/>
      <c r="E496" s="113"/>
      <c r="F496" s="113"/>
      <c r="G496" s="113"/>
      <c r="H496" s="114"/>
      <c r="I496" s="113"/>
      <c r="J496" s="113"/>
      <c r="K496" s="113"/>
      <c r="L496" s="113"/>
      <c r="M496" s="85" t="str">
        <f t="shared" si="35"/>
        <v/>
      </c>
      <c r="N496" s="18"/>
      <c r="O496" s="85" t="str">
        <f t="shared" si="36"/>
        <v/>
      </c>
      <c r="P496" s="85">
        <f t="shared" si="37"/>
        <v>0</v>
      </c>
      <c r="Q496" s="85" t="str">
        <f t="shared" si="38"/>
        <v/>
      </c>
      <c r="R496" s="85" t="str">
        <f t="shared" si="39"/>
        <v/>
      </c>
    </row>
    <row r="497" spans="3:18" ht="17.45" customHeight="1" x14ac:dyDescent="0.2">
      <c r="C497" s="111"/>
      <c r="D497" s="112"/>
      <c r="E497" s="113"/>
      <c r="F497" s="113"/>
      <c r="G497" s="113"/>
      <c r="H497" s="114"/>
      <c r="I497" s="113"/>
      <c r="J497" s="113"/>
      <c r="K497" s="113"/>
      <c r="L497" s="113"/>
      <c r="M497" s="85" t="str">
        <f t="shared" si="35"/>
        <v/>
      </c>
      <c r="N497" s="18"/>
      <c r="O497" s="85" t="str">
        <f t="shared" si="36"/>
        <v/>
      </c>
      <c r="P497" s="85">
        <f t="shared" si="37"/>
        <v>0</v>
      </c>
      <c r="Q497" s="85" t="str">
        <f t="shared" si="38"/>
        <v/>
      </c>
      <c r="R497" s="85" t="str">
        <f t="shared" si="39"/>
        <v/>
      </c>
    </row>
    <row r="498" spans="3:18" ht="17.45" customHeight="1" x14ac:dyDescent="0.2">
      <c r="C498" s="111"/>
      <c r="D498" s="112"/>
      <c r="E498" s="113"/>
      <c r="F498" s="113"/>
      <c r="G498" s="113"/>
      <c r="H498" s="114"/>
      <c r="I498" s="113"/>
      <c r="J498" s="113"/>
      <c r="K498" s="113"/>
      <c r="L498" s="113"/>
      <c r="M498" s="85" t="str">
        <f t="shared" si="35"/>
        <v/>
      </c>
      <c r="N498" s="18"/>
      <c r="O498" s="85" t="str">
        <f t="shared" si="36"/>
        <v/>
      </c>
      <c r="P498" s="85">
        <f t="shared" si="37"/>
        <v>0</v>
      </c>
      <c r="Q498" s="85" t="str">
        <f t="shared" si="38"/>
        <v/>
      </c>
      <c r="R498" s="85" t="str">
        <f t="shared" si="39"/>
        <v/>
      </c>
    </row>
    <row r="499" spans="3:18" ht="17.45" customHeight="1" x14ac:dyDescent="0.2">
      <c r="C499" s="111"/>
      <c r="D499" s="112"/>
      <c r="E499" s="113"/>
      <c r="F499" s="113"/>
      <c r="G499" s="113"/>
      <c r="H499" s="114"/>
      <c r="I499" s="113"/>
      <c r="J499" s="113"/>
      <c r="K499" s="113"/>
      <c r="L499" s="113"/>
      <c r="M499" s="85" t="str">
        <f t="shared" si="35"/>
        <v/>
      </c>
      <c r="N499" s="18"/>
      <c r="O499" s="85" t="str">
        <f t="shared" si="36"/>
        <v/>
      </c>
      <c r="P499" s="85">
        <f t="shared" si="37"/>
        <v>0</v>
      </c>
      <c r="Q499" s="85" t="str">
        <f t="shared" si="38"/>
        <v/>
      </c>
      <c r="R499" s="85" t="str">
        <f t="shared" si="39"/>
        <v/>
      </c>
    </row>
    <row r="500" spans="3:18" ht="17.45" customHeight="1" x14ac:dyDescent="0.2">
      <c r="C500" s="111"/>
      <c r="D500" s="112"/>
      <c r="E500" s="113"/>
      <c r="F500" s="113"/>
      <c r="G500" s="113"/>
      <c r="H500" s="114"/>
      <c r="I500" s="113"/>
      <c r="J500" s="113"/>
      <c r="K500" s="113"/>
      <c r="L500" s="113"/>
      <c r="M500" s="85" t="str">
        <f t="shared" si="35"/>
        <v/>
      </c>
      <c r="N500" s="18"/>
      <c r="O500" s="85" t="str">
        <f t="shared" si="36"/>
        <v/>
      </c>
      <c r="P500" s="85">
        <f t="shared" si="37"/>
        <v>0</v>
      </c>
      <c r="Q500" s="85" t="str">
        <f t="shared" si="38"/>
        <v/>
      </c>
      <c r="R500" s="85" t="str">
        <f t="shared" si="39"/>
        <v/>
      </c>
    </row>
    <row r="501" spans="3:18" ht="17.45" customHeight="1" x14ac:dyDescent="0.2">
      <c r="C501" s="111"/>
      <c r="D501" s="112"/>
      <c r="E501" s="113"/>
      <c r="F501" s="113"/>
      <c r="G501" s="113"/>
      <c r="H501" s="114"/>
      <c r="I501" s="113"/>
      <c r="J501" s="113"/>
      <c r="K501" s="113"/>
      <c r="L501" s="113"/>
      <c r="M501" s="85" t="str">
        <f t="shared" si="35"/>
        <v/>
      </c>
      <c r="N501" s="18"/>
      <c r="O501" s="85" t="str">
        <f t="shared" si="36"/>
        <v/>
      </c>
      <c r="P501" s="85">
        <f t="shared" si="37"/>
        <v>0</v>
      </c>
      <c r="Q501" s="85" t="str">
        <f t="shared" si="38"/>
        <v/>
      </c>
      <c r="R501" s="85" t="str">
        <f t="shared" si="39"/>
        <v/>
      </c>
    </row>
    <row r="502" spans="3:18" ht="17.45" customHeight="1" x14ac:dyDescent="0.2">
      <c r="C502" s="111"/>
      <c r="D502" s="112"/>
      <c r="E502" s="113"/>
      <c r="F502" s="113"/>
      <c r="G502" s="113"/>
      <c r="H502" s="114"/>
      <c r="I502" s="113"/>
      <c r="J502" s="113"/>
      <c r="K502" s="113"/>
      <c r="L502" s="113"/>
      <c r="M502" s="85" t="str">
        <f t="shared" si="35"/>
        <v/>
      </c>
      <c r="N502" s="18"/>
      <c r="O502" s="85" t="str">
        <f t="shared" si="36"/>
        <v/>
      </c>
      <c r="P502" s="85">
        <f t="shared" si="37"/>
        <v>0</v>
      </c>
      <c r="Q502" s="85" t="str">
        <f t="shared" si="38"/>
        <v/>
      </c>
      <c r="R502" s="85" t="str">
        <f t="shared" si="39"/>
        <v/>
      </c>
    </row>
    <row r="503" spans="3:18" ht="17.45" customHeight="1" x14ac:dyDescent="0.2">
      <c r="C503" s="111"/>
      <c r="D503" s="112"/>
      <c r="E503" s="113"/>
      <c r="F503" s="113"/>
      <c r="G503" s="113"/>
      <c r="H503" s="114"/>
      <c r="I503" s="113"/>
      <c r="J503" s="113"/>
      <c r="K503" s="113"/>
      <c r="L503" s="113"/>
      <c r="M503" s="85" t="str">
        <f t="shared" si="35"/>
        <v/>
      </c>
      <c r="N503" s="18"/>
      <c r="O503" s="85" t="str">
        <f t="shared" si="36"/>
        <v/>
      </c>
      <c r="P503" s="85">
        <f t="shared" si="37"/>
        <v>0</v>
      </c>
      <c r="Q503" s="85" t="str">
        <f t="shared" si="38"/>
        <v/>
      </c>
      <c r="R503" s="85" t="str">
        <f t="shared" si="39"/>
        <v/>
      </c>
    </row>
    <row r="504" spans="3:18" ht="17.45" customHeight="1" x14ac:dyDescent="0.2">
      <c r="C504" s="111"/>
      <c r="D504" s="112"/>
      <c r="E504" s="113"/>
      <c r="F504" s="113"/>
      <c r="G504" s="113"/>
      <c r="H504" s="114"/>
      <c r="I504" s="113"/>
      <c r="J504" s="113"/>
      <c r="K504" s="113"/>
      <c r="L504" s="113"/>
      <c r="M504" s="85" t="str">
        <f t="shared" si="35"/>
        <v/>
      </c>
      <c r="N504" s="18"/>
      <c r="O504" s="85" t="str">
        <f t="shared" si="36"/>
        <v/>
      </c>
      <c r="P504" s="85">
        <f t="shared" si="37"/>
        <v>0</v>
      </c>
      <c r="Q504" s="85" t="str">
        <f t="shared" si="38"/>
        <v/>
      </c>
      <c r="R504" s="85" t="str">
        <f t="shared" si="39"/>
        <v/>
      </c>
    </row>
    <row r="505" spans="3:18" ht="17.45" customHeight="1" x14ac:dyDescent="0.2">
      <c r="C505" s="111"/>
      <c r="D505" s="112"/>
      <c r="E505" s="113"/>
      <c r="F505" s="113"/>
      <c r="G505" s="113"/>
      <c r="H505" s="114"/>
      <c r="I505" s="113"/>
      <c r="J505" s="113"/>
      <c r="K505" s="113"/>
      <c r="L505" s="113"/>
      <c r="M505" s="85" t="str">
        <f t="shared" si="35"/>
        <v/>
      </c>
      <c r="N505" s="18"/>
      <c r="O505" s="85" t="str">
        <f t="shared" si="36"/>
        <v/>
      </c>
      <c r="P505" s="85">
        <f t="shared" si="37"/>
        <v>0</v>
      </c>
      <c r="Q505" s="85" t="str">
        <f t="shared" si="38"/>
        <v/>
      </c>
      <c r="R505" s="85" t="str">
        <f t="shared" si="39"/>
        <v/>
      </c>
    </row>
    <row r="506" spans="3:18" ht="17.45" customHeight="1" x14ac:dyDescent="0.2">
      <c r="C506" s="111"/>
      <c r="D506" s="112"/>
      <c r="E506" s="113"/>
      <c r="F506" s="113"/>
      <c r="G506" s="113"/>
      <c r="H506" s="114"/>
      <c r="I506" s="113"/>
      <c r="J506" s="113"/>
      <c r="K506" s="113"/>
      <c r="L506" s="113"/>
      <c r="M506" s="85" t="str">
        <f t="shared" si="35"/>
        <v/>
      </c>
      <c r="N506" s="18"/>
      <c r="O506" s="85" t="str">
        <f t="shared" si="36"/>
        <v/>
      </c>
      <c r="P506" s="85">
        <f t="shared" si="37"/>
        <v>0</v>
      </c>
      <c r="Q506" s="85" t="str">
        <f t="shared" si="38"/>
        <v/>
      </c>
      <c r="R506" s="85" t="str">
        <f t="shared" si="39"/>
        <v/>
      </c>
    </row>
    <row r="507" spans="3:18" ht="17.45" customHeight="1" x14ac:dyDescent="0.2">
      <c r="C507" s="111"/>
      <c r="D507" s="112"/>
      <c r="E507" s="113"/>
      <c r="F507" s="113"/>
      <c r="G507" s="113"/>
      <c r="H507" s="114"/>
      <c r="I507" s="113"/>
      <c r="J507" s="113"/>
      <c r="K507" s="113"/>
      <c r="L507" s="113"/>
      <c r="M507" s="85" t="str">
        <f t="shared" si="35"/>
        <v/>
      </c>
      <c r="N507" s="18"/>
      <c r="O507" s="85" t="str">
        <f t="shared" si="36"/>
        <v/>
      </c>
      <c r="P507" s="85">
        <f t="shared" si="37"/>
        <v>0</v>
      </c>
      <c r="Q507" s="85" t="str">
        <f t="shared" si="38"/>
        <v/>
      </c>
      <c r="R507" s="85" t="str">
        <f t="shared" si="39"/>
        <v/>
      </c>
    </row>
    <row r="508" spans="3:18" ht="17.45" customHeight="1" x14ac:dyDescent="0.2">
      <c r="C508" s="111"/>
      <c r="D508" s="112"/>
      <c r="E508" s="113"/>
      <c r="F508" s="113"/>
      <c r="G508" s="113"/>
      <c r="H508" s="114"/>
      <c r="I508" s="113"/>
      <c r="J508" s="113"/>
      <c r="K508" s="113"/>
      <c r="L508" s="113"/>
      <c r="M508" s="85" t="str">
        <f t="shared" si="35"/>
        <v/>
      </c>
      <c r="N508" s="18"/>
      <c r="O508" s="85" t="str">
        <f t="shared" si="36"/>
        <v/>
      </c>
      <c r="P508" s="85">
        <f t="shared" si="37"/>
        <v>0</v>
      </c>
      <c r="Q508" s="85" t="str">
        <f t="shared" si="38"/>
        <v/>
      </c>
      <c r="R508" s="85" t="str">
        <f t="shared" si="39"/>
        <v/>
      </c>
    </row>
    <row r="509" spans="3:18" ht="17.45" customHeight="1" x14ac:dyDescent="0.2">
      <c r="C509" s="111"/>
      <c r="D509" s="112"/>
      <c r="E509" s="113"/>
      <c r="F509" s="113"/>
      <c r="G509" s="113"/>
      <c r="H509" s="114"/>
      <c r="I509" s="113"/>
      <c r="J509" s="113"/>
      <c r="K509" s="113"/>
      <c r="L509" s="113"/>
      <c r="M509" s="85" t="str">
        <f t="shared" si="35"/>
        <v/>
      </c>
      <c r="N509" s="18"/>
      <c r="O509" s="85" t="str">
        <f t="shared" si="36"/>
        <v/>
      </c>
      <c r="P509" s="85">
        <f t="shared" si="37"/>
        <v>0</v>
      </c>
      <c r="Q509" s="85" t="str">
        <f t="shared" si="38"/>
        <v/>
      </c>
      <c r="R509" s="85" t="str">
        <f t="shared" si="39"/>
        <v/>
      </c>
    </row>
    <row r="510" spans="3:18" ht="17.45" customHeight="1" x14ac:dyDescent="0.2">
      <c r="C510" s="111"/>
      <c r="D510" s="112"/>
      <c r="E510" s="113"/>
      <c r="F510" s="113"/>
      <c r="G510" s="113"/>
      <c r="H510" s="114"/>
      <c r="I510" s="113"/>
      <c r="J510" s="113"/>
      <c r="K510" s="113"/>
      <c r="L510" s="113"/>
      <c r="M510" s="85" t="str">
        <f t="shared" si="35"/>
        <v/>
      </c>
      <c r="N510" s="18"/>
      <c r="O510" s="85" t="str">
        <f t="shared" si="36"/>
        <v/>
      </c>
      <c r="P510" s="85">
        <f t="shared" si="37"/>
        <v>0</v>
      </c>
      <c r="Q510" s="85" t="str">
        <f t="shared" si="38"/>
        <v/>
      </c>
      <c r="R510" s="85" t="str">
        <f t="shared" si="39"/>
        <v/>
      </c>
    </row>
    <row r="511" spans="3:18" ht="17.45" customHeight="1" x14ac:dyDescent="0.2">
      <c r="C511" s="111"/>
      <c r="D511" s="112"/>
      <c r="E511" s="113"/>
      <c r="F511" s="113"/>
      <c r="G511" s="113"/>
      <c r="H511" s="114"/>
      <c r="I511" s="113"/>
      <c r="J511" s="113"/>
      <c r="K511" s="113"/>
      <c r="L511" s="113"/>
      <c r="M511" s="85" t="str">
        <f t="shared" si="35"/>
        <v/>
      </c>
      <c r="N511" s="18"/>
      <c r="O511" s="85" t="str">
        <f t="shared" si="36"/>
        <v/>
      </c>
      <c r="P511" s="85">
        <f t="shared" si="37"/>
        <v>0</v>
      </c>
      <c r="Q511" s="85" t="str">
        <f t="shared" si="38"/>
        <v/>
      </c>
      <c r="R511" s="85" t="str">
        <f t="shared" si="39"/>
        <v/>
      </c>
    </row>
    <row r="512" spans="3:18" ht="17.45" customHeight="1" x14ac:dyDescent="0.2">
      <c r="C512" s="111"/>
      <c r="D512" s="112"/>
      <c r="E512" s="113"/>
      <c r="F512" s="113"/>
      <c r="G512" s="113"/>
      <c r="H512" s="114"/>
      <c r="I512" s="113"/>
      <c r="J512" s="113"/>
      <c r="K512" s="113"/>
      <c r="L512" s="113"/>
      <c r="M512" s="85" t="str">
        <f t="shared" si="35"/>
        <v/>
      </c>
      <c r="N512" s="18"/>
      <c r="O512" s="85" t="str">
        <f t="shared" si="36"/>
        <v/>
      </c>
      <c r="P512" s="85">
        <f t="shared" si="37"/>
        <v>0</v>
      </c>
      <c r="Q512" s="85" t="str">
        <f t="shared" si="38"/>
        <v/>
      </c>
      <c r="R512" s="85" t="str">
        <f t="shared" si="39"/>
        <v/>
      </c>
    </row>
    <row r="513" spans="3:18" ht="17.45" customHeight="1" x14ac:dyDescent="0.2">
      <c r="C513" s="111"/>
      <c r="D513" s="112"/>
      <c r="E513" s="113"/>
      <c r="F513" s="113"/>
      <c r="G513" s="113"/>
      <c r="H513" s="114"/>
      <c r="I513" s="113"/>
      <c r="J513" s="113"/>
      <c r="K513" s="113"/>
      <c r="L513" s="113"/>
      <c r="M513" s="85" t="str">
        <f t="shared" si="35"/>
        <v/>
      </c>
      <c r="N513" s="18"/>
      <c r="O513" s="85" t="str">
        <f t="shared" si="36"/>
        <v/>
      </c>
      <c r="P513" s="85">
        <f t="shared" si="37"/>
        <v>0</v>
      </c>
      <c r="Q513" s="85" t="str">
        <f t="shared" si="38"/>
        <v/>
      </c>
      <c r="R513" s="85" t="str">
        <f t="shared" si="39"/>
        <v/>
      </c>
    </row>
  </sheetData>
  <sheetProtection algorithmName="SHA-512" hashValue="2sGmem73+WNJmzdfDOPMN0PNnwHfXY6c0tOgKJrKxhPDVjAkDfxegYe5h/CZhgGocb/vczDan87+QioNOwE5cQ==" saltValue="5O8/shjY8mo+Uv9NSgmSOg==" spinCount="100000" sheet="1" objects="1" scenarios="1" formatColumns="0" formatRows="0" autoFilter="0"/>
  <autoFilter ref="L14:M14" xr:uid="{00000000-0009-0000-0000-00000C000000}"/>
  <mergeCells count="20">
    <mergeCell ref="K1:M1"/>
    <mergeCell ref="K4:M4"/>
    <mergeCell ref="A1:A4"/>
    <mergeCell ref="A5:A6"/>
    <mergeCell ref="H6:H7"/>
    <mergeCell ref="C6:C7"/>
    <mergeCell ref="D6:D7"/>
    <mergeCell ref="G6:G7"/>
    <mergeCell ref="F6:F7"/>
    <mergeCell ref="E6:E7"/>
    <mergeCell ref="L6:L7"/>
    <mergeCell ref="J6:J7"/>
    <mergeCell ref="I6:I7"/>
    <mergeCell ref="K6:K7"/>
    <mergeCell ref="A12:A13"/>
    <mergeCell ref="R6:R7"/>
    <mergeCell ref="O6:O7"/>
    <mergeCell ref="P6:P7"/>
    <mergeCell ref="Q6:Q7"/>
    <mergeCell ref="M6:M7"/>
  </mergeCells>
  <phoneticPr fontId="11" type="noConversion"/>
  <hyperlinks>
    <hyperlink ref="A7" location="DATOS!A1" display="Datos de la Empresa" xr:uid="{00000000-0004-0000-0C00-000000000000}"/>
    <hyperlink ref="A8" location="'INGRESOS Y EGRESOS'!A1" display="Ingresos y Egresos" xr:uid="{00000000-0004-0000-0C00-000001000000}"/>
    <hyperlink ref="A9" location="IMPUESTOS!A1" display="Impuestos" xr:uid="{00000000-0004-0000-0C00-000002000000}"/>
    <hyperlink ref="A10" location="TARIFAS!A1" display="Tablas y Tarifas de ISR" xr:uid="{00000000-0004-0000-0C00-000003000000}"/>
    <hyperlink ref="A5:A6" location="MENU!A1" display="M e n ú" xr:uid="{00000000-0004-0000-0C00-000004000000}"/>
    <hyperlink ref="A11" location="COEFICIENTE!A1" display="Coeficiente de Utilidad" xr:uid="{00000000-0004-0000-0C00-000005000000}"/>
    <hyperlink ref="A12:A13" location="CONTACTO!A1" display="CONTACTO" xr:uid="{00000000-0004-0000-0C00-000006000000}"/>
  </hyperlinks>
  <printOptions horizontalCentered="1"/>
  <pageMargins left="0.39370078740157483" right="0.39370078740157483" top="0.78740157480314965" bottom="0.78740157480314965" header="0" footer="0"/>
  <pageSetup scale="80" orientation="landscape" blackAndWhite="1" r:id="rId1"/>
  <headerFooter alignWithMargins="0">
    <oddHeader>Página &amp;P de &amp;N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C00-000000000000}">
          <x14:formula1>
            <xm:f>LISTA!$D$15:$D$17</xm:f>
          </x14:formula1>
          <xm:sqref>H15:H513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7"/>
  <dimension ref="A1:R513"/>
  <sheetViews>
    <sheetView zoomScaleNormal="100" workbookViewId="0">
      <pane xSplit="1" ySplit="7" topLeftCell="B8" activePane="bottomRight" state="frozen"/>
      <selection sqref="A1:A4"/>
      <selection pane="topRight" sqref="A1:A4"/>
      <selection pane="bottomLeft" sqref="A1:A4"/>
      <selection pane="bottomRight" sqref="A1:A4"/>
    </sheetView>
  </sheetViews>
  <sheetFormatPr baseColWidth="10" defaultColWidth="11.42578125" defaultRowHeight="17.45" customHeight="1" x14ac:dyDescent="0.2"/>
  <cols>
    <col min="1" max="1" width="21.7109375" style="63" customWidth="1"/>
    <col min="2" max="2" width="1.7109375" style="37" customWidth="1"/>
    <col min="3" max="3" width="10.7109375" style="25" customWidth="1"/>
    <col min="4" max="4" width="8.7109375" style="12" customWidth="1"/>
    <col min="5" max="5" width="25.7109375" style="12" customWidth="1"/>
    <col min="6" max="6" width="15.28515625" style="12" customWidth="1"/>
    <col min="7" max="7" width="12.28515625" style="18" customWidth="1"/>
    <col min="8" max="8" width="9.7109375" style="18" customWidth="1"/>
    <col min="9" max="13" width="12.28515625" style="18" customWidth="1"/>
    <col min="14" max="14" width="0.85546875" style="18" customWidth="1"/>
    <col min="15" max="18" width="11.7109375" style="18" customWidth="1"/>
    <col min="19" max="19" width="10.7109375" style="12" customWidth="1"/>
    <col min="20" max="20" width="30.7109375" style="12" customWidth="1"/>
    <col min="21" max="21" width="11.7109375" style="12" customWidth="1"/>
    <col min="22" max="24" width="10.7109375" style="12" customWidth="1"/>
    <col min="25" max="26" width="11.7109375" style="12" customWidth="1"/>
    <col min="27" max="16384" width="11.42578125" style="12"/>
  </cols>
  <sheetData>
    <row r="1" spans="1:18" ht="17.45" customHeight="1" x14ac:dyDescent="0.3">
      <c r="A1" s="138" t="s">
        <v>109</v>
      </c>
      <c r="C1" s="130" t="str">
        <f>IF(DATOS!H19=DATOS!I1,DATOS!$E$6&amp;" "&amp;DATOS!$I$6&amp;" "&amp;DATOS!$M$6, "N o m b r e")</f>
        <v>N o m b r e</v>
      </c>
      <c r="D1" s="128"/>
      <c r="E1" s="128"/>
      <c r="G1" s="34"/>
      <c r="K1" s="174" t="s">
        <v>39</v>
      </c>
      <c r="L1" s="174"/>
      <c r="M1" s="174"/>
      <c r="N1" s="32"/>
      <c r="O1" s="27"/>
      <c r="P1" s="27"/>
      <c r="Q1" s="27"/>
      <c r="R1" s="27"/>
    </row>
    <row r="2" spans="1:18" ht="17.45" customHeight="1" x14ac:dyDescent="0.3">
      <c r="A2" s="138"/>
      <c r="C2" s="131" t="str">
        <f>IF(DATOS!H19=DATOS!I1,DATOS!$E$8,"R.F.C.:                                                 -- DEMO PENDIENTE DE ACTIVAR -")</f>
        <v>R.F.C.:                                                 -- DEMO PENDIENTE DE ACTIVAR -</v>
      </c>
      <c r="D2" s="128"/>
      <c r="E2" s="128"/>
    </row>
    <row r="3" spans="1:18" ht="17.45" customHeight="1" x14ac:dyDescent="0.2">
      <c r="A3" s="138"/>
      <c r="C3" s="19"/>
    </row>
    <row r="4" spans="1:18" ht="17.45" customHeight="1" x14ac:dyDescent="0.3">
      <c r="A4" s="139"/>
      <c r="C4" s="130" t="s">
        <v>0</v>
      </c>
      <c r="K4" s="175" t="str">
        <f>"JULIO - AGOSTO "&amp;DATOS!$E$10</f>
        <v>JULIO - AGOSTO 2019</v>
      </c>
      <c r="L4" s="175"/>
      <c r="M4" s="175"/>
      <c r="N4" s="40"/>
      <c r="O4" s="28"/>
      <c r="P4" s="28"/>
      <c r="Q4" s="28"/>
      <c r="R4" s="28"/>
    </row>
    <row r="5" spans="1:18" ht="17.45" customHeight="1" x14ac:dyDescent="0.2">
      <c r="A5" s="136" t="s">
        <v>217</v>
      </c>
      <c r="C5" s="19"/>
    </row>
    <row r="6" spans="1:18" ht="17.45" customHeight="1" x14ac:dyDescent="0.2">
      <c r="A6" s="136"/>
      <c r="C6" s="172" t="s">
        <v>1</v>
      </c>
      <c r="D6" s="173" t="s">
        <v>65</v>
      </c>
      <c r="E6" s="173" t="s">
        <v>48</v>
      </c>
      <c r="F6" s="173" t="s">
        <v>20</v>
      </c>
      <c r="G6" s="170" t="s">
        <v>81</v>
      </c>
      <c r="H6" s="170" t="s">
        <v>139</v>
      </c>
      <c r="I6" s="170" t="s">
        <v>2</v>
      </c>
      <c r="J6" s="170" t="s">
        <v>80</v>
      </c>
      <c r="K6" s="170" t="s">
        <v>62</v>
      </c>
      <c r="L6" s="170" t="s">
        <v>63</v>
      </c>
      <c r="M6" s="170" t="s">
        <v>3</v>
      </c>
      <c r="O6" s="170" t="s">
        <v>82</v>
      </c>
      <c r="P6" s="170" t="s">
        <v>83</v>
      </c>
      <c r="Q6" s="170" t="s">
        <v>135</v>
      </c>
      <c r="R6" s="170" t="s">
        <v>84</v>
      </c>
    </row>
    <row r="7" spans="1:18" ht="17.45" customHeight="1" x14ac:dyDescent="0.2">
      <c r="A7" s="59" t="s">
        <v>67</v>
      </c>
      <c r="C7" s="172"/>
      <c r="D7" s="173"/>
      <c r="E7" s="173"/>
      <c r="F7" s="173"/>
      <c r="G7" s="170"/>
      <c r="H7" s="170"/>
      <c r="I7" s="171"/>
      <c r="J7" s="171"/>
      <c r="K7" s="170"/>
      <c r="L7" s="170"/>
      <c r="M7" s="171"/>
      <c r="O7" s="171"/>
      <c r="P7" s="171"/>
      <c r="Q7" s="171"/>
      <c r="R7" s="171"/>
    </row>
    <row r="8" spans="1:18" ht="17.45" customHeight="1" x14ac:dyDescent="0.2">
      <c r="A8" s="59" t="s">
        <v>69</v>
      </c>
      <c r="C8" s="88" t="s">
        <v>61</v>
      </c>
      <c r="D8" s="89"/>
      <c r="E8" s="89"/>
      <c r="F8" s="89"/>
      <c r="G8" s="90"/>
      <c r="H8" s="90"/>
      <c r="I8" s="90"/>
      <c r="J8" s="90"/>
      <c r="K8" s="91"/>
      <c r="L8" s="91"/>
      <c r="M8" s="90"/>
      <c r="N8" s="29"/>
      <c r="O8" s="96"/>
      <c r="P8" s="96"/>
      <c r="Q8" s="96"/>
      <c r="R8" s="96"/>
    </row>
    <row r="9" spans="1:18" ht="17.45" customHeight="1" x14ac:dyDescent="0.2">
      <c r="A9" s="59" t="s">
        <v>60</v>
      </c>
      <c r="C9" s="88"/>
      <c r="D9" s="89"/>
      <c r="E9" s="92" t="s">
        <v>116</v>
      </c>
      <c r="F9" s="89"/>
      <c r="G9" s="93">
        <f>SUM(G15:G513)</f>
        <v>0</v>
      </c>
      <c r="H9" s="93"/>
      <c r="I9" s="93">
        <f>SUM(I15:I513)</f>
        <v>0</v>
      </c>
      <c r="J9" s="93">
        <f>SUM(J15:J513)</f>
        <v>0</v>
      </c>
      <c r="K9" s="93">
        <f>SUM(K15:K513)</f>
        <v>0</v>
      </c>
      <c r="L9" s="93">
        <f>SUM(L15:L513)</f>
        <v>0</v>
      </c>
      <c r="M9" s="93">
        <f>G9+I9+J9-K9-L9</f>
        <v>0</v>
      </c>
      <c r="N9" s="26"/>
      <c r="O9" s="93">
        <f>SUM(O15:O513)</f>
        <v>0</v>
      </c>
      <c r="P9" s="93">
        <f>SUM(P15:P513)</f>
        <v>0</v>
      </c>
      <c r="Q9" s="93">
        <f>SUM(Q15:Q513)</f>
        <v>0</v>
      </c>
      <c r="R9" s="93">
        <f>SUM(R15:R513)</f>
        <v>0</v>
      </c>
    </row>
    <row r="10" spans="1:18" ht="17.45" customHeight="1" x14ac:dyDescent="0.2">
      <c r="A10" s="59" t="s">
        <v>68</v>
      </c>
      <c r="C10" s="88"/>
      <c r="D10" s="94" t="s">
        <v>134</v>
      </c>
      <c r="E10" s="94"/>
      <c r="F10" s="94"/>
      <c r="G10" s="95">
        <f>IF(DATOS!$H$19=DATOS!$I$1,SUM(G9:G9),0)</f>
        <v>0</v>
      </c>
      <c r="H10" s="95"/>
      <c r="I10" s="95">
        <f>IF(DATOS!$H$19=DATOS!$I$1,SUM(I9:I9),0)</f>
        <v>0</v>
      </c>
      <c r="J10" s="95">
        <f>IF(DATOS!$H$19=DATOS!$I$1,SUM(J9:J9),0)</f>
        <v>0</v>
      </c>
      <c r="K10" s="95">
        <f>IF(DATOS!$H$19=DATOS!$I$1,SUM(K9:K9),0)</f>
        <v>0</v>
      </c>
      <c r="L10" s="95">
        <f>IF(DATOS!$H$19=DATOS!$I$1,SUM(L9:L9),0)</f>
        <v>0</v>
      </c>
      <c r="M10" s="95">
        <f>IF(DATOS!$H$19=DATOS!$I$1,SUM(M9:M9),0)</f>
        <v>0</v>
      </c>
      <c r="N10" s="26"/>
      <c r="O10" s="95">
        <f>IF(DATOS!$H$19=DATOS!$I$1,SUM(O9:O9),0)</f>
        <v>0</v>
      </c>
      <c r="P10" s="95">
        <f>IF(DATOS!$H$19=DATOS!$I$1,SUM(P9:P9),0)</f>
        <v>0</v>
      </c>
      <c r="Q10" s="95">
        <f>IF(DATOS!$H$19=DATOS!$I$1,SUM(Q9:Q9),0)</f>
        <v>0</v>
      </c>
      <c r="R10" s="95">
        <f>IF(DATOS!$H$19=DATOS!$I$1,SUM(R9:R9),0)</f>
        <v>0</v>
      </c>
    </row>
    <row r="11" spans="1:18" ht="17.45" customHeight="1" x14ac:dyDescent="0.2">
      <c r="A11" s="59" t="s">
        <v>177</v>
      </c>
      <c r="C11" s="88"/>
      <c r="D11" s="96"/>
      <c r="E11" s="92" t="s">
        <v>117</v>
      </c>
      <c r="F11" s="96"/>
      <c r="G11" s="93">
        <f>'ING-MAY JUN'!G11+'ING-JUL AGO'!G9</f>
        <v>0</v>
      </c>
      <c r="H11" s="93"/>
      <c r="I11" s="93">
        <f>'ING-MAY JUN'!I11+'ING-JUL AGO'!I9</f>
        <v>0</v>
      </c>
      <c r="J11" s="93">
        <f>'ING-MAY JUN'!J11+'ING-JUL AGO'!J9</f>
        <v>0</v>
      </c>
      <c r="K11" s="93">
        <f>'ING-MAY JUN'!K11+'ING-JUL AGO'!K9</f>
        <v>0</v>
      </c>
      <c r="L11" s="93">
        <f>'ING-MAY JUN'!L11+'ING-JUL AGO'!L9</f>
        <v>0</v>
      </c>
      <c r="M11" s="93">
        <f>G11+I11+J11-K11-L11</f>
        <v>0</v>
      </c>
      <c r="N11" s="26"/>
      <c r="O11" s="93">
        <f>'ING-MAY JUN'!O11+'ING-JUL AGO'!O9</f>
        <v>0</v>
      </c>
      <c r="P11" s="93">
        <f>'ING-MAY JUN'!P11+'ING-JUL AGO'!P9</f>
        <v>0</v>
      </c>
      <c r="Q11" s="93">
        <f>'ING-MAY JUN'!Q11+'ING-JUL AGO'!Q9</f>
        <v>0</v>
      </c>
      <c r="R11" s="93">
        <f>'ING-MAY JUN'!R11+'ING-JUL AGO'!R9</f>
        <v>0</v>
      </c>
    </row>
    <row r="12" spans="1:18" ht="17.45" customHeight="1" thickBot="1" x14ac:dyDescent="0.25">
      <c r="A12" s="136" t="s">
        <v>216</v>
      </c>
      <c r="C12" s="97"/>
      <c r="D12" s="94" t="s">
        <v>86</v>
      </c>
      <c r="E12" s="94"/>
      <c r="F12" s="94"/>
      <c r="G12" s="98">
        <f>SUM(G11:G11)</f>
        <v>0</v>
      </c>
      <c r="H12" s="98"/>
      <c r="I12" s="98">
        <f>SUM(I11:I11)</f>
        <v>0</v>
      </c>
      <c r="J12" s="98">
        <f>SUM(J11:J11)</f>
        <v>0</v>
      </c>
      <c r="K12" s="98">
        <f>SUM(K11:K11)</f>
        <v>0</v>
      </c>
      <c r="L12" s="98">
        <f>SUM(L11:L11)</f>
        <v>0</v>
      </c>
      <c r="M12" s="98">
        <f>SUM(M11:M11)</f>
        <v>0</v>
      </c>
      <c r="N12" s="26"/>
      <c r="O12" s="98">
        <f>SUM(O11:O11)</f>
        <v>0</v>
      </c>
      <c r="P12" s="98">
        <f>SUM(P11:P11)</f>
        <v>0</v>
      </c>
      <c r="Q12" s="98">
        <f>SUM(Q11:Q11)</f>
        <v>0</v>
      </c>
      <c r="R12" s="98">
        <f>SUM(R11:R11)</f>
        <v>0</v>
      </c>
    </row>
    <row r="13" spans="1:18" ht="17.45" customHeight="1" thickTop="1" x14ac:dyDescent="0.2">
      <c r="A13" s="136"/>
      <c r="C13" s="97"/>
      <c r="D13" s="89"/>
      <c r="E13" s="89"/>
      <c r="F13" s="89"/>
      <c r="G13" s="90"/>
      <c r="H13" s="90"/>
      <c r="I13" s="90"/>
      <c r="J13" s="90"/>
      <c r="K13" s="91"/>
      <c r="L13" s="91"/>
      <c r="M13" s="90"/>
      <c r="N13" s="29"/>
      <c r="O13" s="96"/>
      <c r="P13" s="96"/>
      <c r="Q13" s="96"/>
      <c r="R13" s="96"/>
    </row>
    <row r="14" spans="1:18" ht="17.45" customHeight="1" x14ac:dyDescent="0.2">
      <c r="C14" s="77" t="s">
        <v>221</v>
      </c>
      <c r="D14" s="78"/>
      <c r="E14" s="78"/>
      <c r="F14" s="78"/>
      <c r="G14" s="79"/>
      <c r="H14" s="79"/>
      <c r="I14" s="80"/>
      <c r="J14" s="80"/>
      <c r="K14" s="79"/>
      <c r="L14" s="79"/>
      <c r="M14" s="80"/>
      <c r="N14" s="33"/>
      <c r="O14" s="79"/>
      <c r="P14" s="79"/>
      <c r="Q14" s="79"/>
      <c r="R14" s="79"/>
    </row>
    <row r="15" spans="1:18" ht="17.45" customHeight="1" x14ac:dyDescent="0.2">
      <c r="A15" s="60"/>
      <c r="C15" s="111"/>
      <c r="D15" s="112"/>
      <c r="E15" s="113"/>
      <c r="F15" s="113"/>
      <c r="G15" s="113"/>
      <c r="H15" s="114"/>
      <c r="I15" s="113"/>
      <c r="J15" s="113"/>
      <c r="K15" s="113"/>
      <c r="L15" s="113"/>
      <c r="M15" s="85" t="str">
        <f t="shared" ref="M15:M78" si="0">IF(G15&amp;I15&amp;J15&amp;K15&amp;L15="","",G15+I15+J15-K15-L15)</f>
        <v/>
      </c>
      <c r="N15" s="16"/>
      <c r="O15" s="85" t="str">
        <f t="shared" ref="O15:O78" si="1">IF($H15="E",G15,"")</f>
        <v/>
      </c>
      <c r="P15" s="85">
        <f t="shared" ref="P15:P77" si="2">IF($H15=0%,G15,"")</f>
        <v>0</v>
      </c>
      <c r="Q15" s="85" t="str">
        <f>IF(OR($H15=2%,$H15=6%,$H15=8%),$I15/$H15,IF($H15="0% Decreto",G15,""))</f>
        <v/>
      </c>
      <c r="R15" s="85" t="str">
        <f t="shared" ref="R15:R79" si="3">IF(OR($H15=15%,$H15=16%),$I15/$H15,"")</f>
        <v/>
      </c>
    </row>
    <row r="16" spans="1:18" ht="17.45" customHeight="1" x14ac:dyDescent="0.2">
      <c r="A16" s="60"/>
      <c r="C16" s="111"/>
      <c r="D16" s="112"/>
      <c r="E16" s="113"/>
      <c r="F16" s="113"/>
      <c r="G16" s="113"/>
      <c r="H16" s="114"/>
      <c r="I16" s="113"/>
      <c r="J16" s="113"/>
      <c r="K16" s="113"/>
      <c r="L16" s="113"/>
      <c r="M16" s="85" t="str">
        <f t="shared" si="0"/>
        <v/>
      </c>
      <c r="N16" s="16"/>
      <c r="O16" s="85" t="str">
        <f t="shared" si="1"/>
        <v/>
      </c>
      <c r="P16" s="85">
        <f t="shared" si="2"/>
        <v>0</v>
      </c>
      <c r="Q16" s="85" t="str">
        <f t="shared" ref="Q16:Q79" si="4">IF(OR($H16=2%,$H16=6%,$H16=8%),$I16/$H16,IF($H16="0% Decreto",G16,""))</f>
        <v/>
      </c>
      <c r="R16" s="85" t="str">
        <f t="shared" si="3"/>
        <v/>
      </c>
    </row>
    <row r="17" spans="1:18" ht="17.45" customHeight="1" x14ac:dyDescent="0.2">
      <c r="A17" s="60"/>
      <c r="C17" s="111"/>
      <c r="D17" s="112"/>
      <c r="E17" s="113"/>
      <c r="F17" s="113"/>
      <c r="G17" s="113"/>
      <c r="H17" s="114"/>
      <c r="I17" s="113"/>
      <c r="J17" s="113"/>
      <c r="K17" s="113"/>
      <c r="L17" s="113"/>
      <c r="M17" s="85" t="str">
        <f t="shared" si="0"/>
        <v/>
      </c>
      <c r="N17" s="16"/>
      <c r="O17" s="85" t="str">
        <f t="shared" si="1"/>
        <v/>
      </c>
      <c r="P17" s="85">
        <f t="shared" si="2"/>
        <v>0</v>
      </c>
      <c r="Q17" s="85" t="str">
        <f t="shared" si="4"/>
        <v/>
      </c>
      <c r="R17" s="85" t="str">
        <f t="shared" si="3"/>
        <v/>
      </c>
    </row>
    <row r="18" spans="1:18" ht="17.45" customHeight="1" x14ac:dyDescent="0.2">
      <c r="A18" s="60"/>
      <c r="C18" s="111"/>
      <c r="D18" s="112"/>
      <c r="E18" s="113"/>
      <c r="F18" s="113"/>
      <c r="G18" s="113"/>
      <c r="H18" s="114"/>
      <c r="I18" s="113"/>
      <c r="J18" s="113"/>
      <c r="K18" s="113"/>
      <c r="L18" s="113"/>
      <c r="M18" s="85" t="str">
        <f t="shared" si="0"/>
        <v/>
      </c>
      <c r="N18" s="16"/>
      <c r="O18" s="85" t="str">
        <f t="shared" si="1"/>
        <v/>
      </c>
      <c r="P18" s="85">
        <f t="shared" si="2"/>
        <v>0</v>
      </c>
      <c r="Q18" s="85" t="str">
        <f t="shared" si="4"/>
        <v/>
      </c>
      <c r="R18" s="85" t="str">
        <f t="shared" si="3"/>
        <v/>
      </c>
    </row>
    <row r="19" spans="1:18" ht="17.45" customHeight="1" x14ac:dyDescent="0.2">
      <c r="A19" s="60"/>
      <c r="C19" s="111"/>
      <c r="D19" s="112"/>
      <c r="E19" s="113"/>
      <c r="F19" s="113"/>
      <c r="G19" s="113"/>
      <c r="H19" s="114"/>
      <c r="I19" s="113"/>
      <c r="J19" s="113"/>
      <c r="K19" s="113"/>
      <c r="L19" s="113"/>
      <c r="M19" s="85" t="str">
        <f t="shared" si="0"/>
        <v/>
      </c>
      <c r="N19" s="16"/>
      <c r="O19" s="85" t="str">
        <f t="shared" si="1"/>
        <v/>
      </c>
      <c r="P19" s="85">
        <f t="shared" si="2"/>
        <v>0</v>
      </c>
      <c r="Q19" s="85" t="str">
        <f t="shared" si="4"/>
        <v/>
      </c>
      <c r="R19" s="85" t="str">
        <f t="shared" si="3"/>
        <v/>
      </c>
    </row>
    <row r="20" spans="1:18" ht="17.45" customHeight="1" x14ac:dyDescent="0.2">
      <c r="A20" s="61"/>
      <c r="C20" s="111"/>
      <c r="D20" s="112"/>
      <c r="E20" s="113"/>
      <c r="F20" s="113"/>
      <c r="G20" s="113"/>
      <c r="H20" s="114"/>
      <c r="I20" s="113"/>
      <c r="J20" s="113"/>
      <c r="K20" s="113"/>
      <c r="L20" s="113"/>
      <c r="M20" s="85" t="str">
        <f t="shared" si="0"/>
        <v/>
      </c>
      <c r="N20" s="16"/>
      <c r="O20" s="85" t="str">
        <f t="shared" si="1"/>
        <v/>
      </c>
      <c r="P20" s="85">
        <f t="shared" si="2"/>
        <v>0</v>
      </c>
      <c r="Q20" s="85" t="str">
        <f t="shared" si="4"/>
        <v/>
      </c>
      <c r="R20" s="85" t="str">
        <f t="shared" si="3"/>
        <v/>
      </c>
    </row>
    <row r="21" spans="1:18" ht="17.45" customHeight="1" x14ac:dyDescent="0.2">
      <c r="A21" s="61"/>
      <c r="C21" s="111"/>
      <c r="D21" s="112"/>
      <c r="E21" s="113"/>
      <c r="F21" s="113"/>
      <c r="G21" s="113"/>
      <c r="H21" s="114"/>
      <c r="I21" s="113"/>
      <c r="J21" s="113"/>
      <c r="K21" s="113"/>
      <c r="L21" s="113"/>
      <c r="M21" s="85" t="str">
        <f t="shared" si="0"/>
        <v/>
      </c>
      <c r="N21" s="16"/>
      <c r="O21" s="85" t="str">
        <f t="shared" si="1"/>
        <v/>
      </c>
      <c r="P21" s="85">
        <f t="shared" si="2"/>
        <v>0</v>
      </c>
      <c r="Q21" s="85" t="str">
        <f t="shared" si="4"/>
        <v/>
      </c>
      <c r="R21" s="85" t="str">
        <f t="shared" si="3"/>
        <v/>
      </c>
    </row>
    <row r="22" spans="1:18" ht="17.45" customHeight="1" x14ac:dyDescent="0.2">
      <c r="A22" s="61"/>
      <c r="C22" s="111"/>
      <c r="D22" s="112"/>
      <c r="E22" s="113"/>
      <c r="F22" s="113"/>
      <c r="G22" s="113"/>
      <c r="H22" s="114"/>
      <c r="I22" s="113"/>
      <c r="J22" s="113"/>
      <c r="K22" s="113"/>
      <c r="L22" s="113"/>
      <c r="M22" s="85" t="str">
        <f t="shared" si="0"/>
        <v/>
      </c>
      <c r="N22" s="16"/>
      <c r="O22" s="85" t="str">
        <f t="shared" si="1"/>
        <v/>
      </c>
      <c r="P22" s="85">
        <f t="shared" si="2"/>
        <v>0</v>
      </c>
      <c r="Q22" s="85" t="str">
        <f t="shared" si="4"/>
        <v/>
      </c>
      <c r="R22" s="85" t="str">
        <f t="shared" si="3"/>
        <v/>
      </c>
    </row>
    <row r="23" spans="1:18" ht="17.45" customHeight="1" x14ac:dyDescent="0.2">
      <c r="A23" s="61"/>
      <c r="C23" s="111"/>
      <c r="D23" s="112"/>
      <c r="E23" s="113"/>
      <c r="F23" s="113"/>
      <c r="G23" s="113"/>
      <c r="H23" s="114"/>
      <c r="I23" s="113"/>
      <c r="J23" s="113"/>
      <c r="K23" s="113"/>
      <c r="L23" s="113"/>
      <c r="M23" s="85" t="str">
        <f t="shared" si="0"/>
        <v/>
      </c>
      <c r="N23" s="16"/>
      <c r="O23" s="85" t="str">
        <f t="shared" si="1"/>
        <v/>
      </c>
      <c r="P23" s="85">
        <f t="shared" si="2"/>
        <v>0</v>
      </c>
      <c r="Q23" s="85" t="str">
        <f t="shared" si="4"/>
        <v/>
      </c>
      <c r="R23" s="85" t="str">
        <f t="shared" si="3"/>
        <v/>
      </c>
    </row>
    <row r="24" spans="1:18" ht="17.45" customHeight="1" x14ac:dyDescent="0.2">
      <c r="A24" s="61"/>
      <c r="C24" s="111"/>
      <c r="D24" s="112"/>
      <c r="E24" s="113"/>
      <c r="F24" s="113"/>
      <c r="G24" s="113"/>
      <c r="H24" s="114"/>
      <c r="I24" s="113"/>
      <c r="J24" s="113"/>
      <c r="K24" s="113"/>
      <c r="L24" s="113"/>
      <c r="M24" s="85" t="str">
        <f t="shared" si="0"/>
        <v/>
      </c>
      <c r="N24" s="16"/>
      <c r="O24" s="85" t="str">
        <f t="shared" si="1"/>
        <v/>
      </c>
      <c r="P24" s="85">
        <f t="shared" si="2"/>
        <v>0</v>
      </c>
      <c r="Q24" s="85" t="str">
        <f t="shared" si="4"/>
        <v/>
      </c>
      <c r="R24" s="85" t="str">
        <f t="shared" si="3"/>
        <v/>
      </c>
    </row>
    <row r="25" spans="1:18" ht="17.45" customHeight="1" x14ac:dyDescent="0.2">
      <c r="A25" s="61"/>
      <c r="C25" s="111"/>
      <c r="D25" s="112"/>
      <c r="E25" s="113"/>
      <c r="F25" s="113"/>
      <c r="G25" s="113"/>
      <c r="H25" s="114"/>
      <c r="I25" s="113"/>
      <c r="J25" s="113"/>
      <c r="K25" s="113"/>
      <c r="L25" s="113"/>
      <c r="M25" s="85" t="str">
        <f t="shared" si="0"/>
        <v/>
      </c>
      <c r="N25" s="16"/>
      <c r="O25" s="85" t="str">
        <f t="shared" si="1"/>
        <v/>
      </c>
      <c r="P25" s="85">
        <f t="shared" si="2"/>
        <v>0</v>
      </c>
      <c r="Q25" s="85" t="str">
        <f t="shared" si="4"/>
        <v/>
      </c>
      <c r="R25" s="85" t="str">
        <f t="shared" si="3"/>
        <v/>
      </c>
    </row>
    <row r="26" spans="1:18" ht="17.45" customHeight="1" x14ac:dyDescent="0.2">
      <c r="A26" s="61"/>
      <c r="C26" s="111"/>
      <c r="D26" s="112"/>
      <c r="E26" s="113"/>
      <c r="F26" s="113"/>
      <c r="G26" s="113"/>
      <c r="H26" s="114"/>
      <c r="I26" s="113"/>
      <c r="J26" s="113"/>
      <c r="K26" s="113"/>
      <c r="L26" s="113"/>
      <c r="M26" s="85" t="str">
        <f t="shared" si="0"/>
        <v/>
      </c>
      <c r="N26" s="16"/>
      <c r="O26" s="85" t="str">
        <f t="shared" si="1"/>
        <v/>
      </c>
      <c r="P26" s="85">
        <f t="shared" si="2"/>
        <v>0</v>
      </c>
      <c r="Q26" s="85" t="str">
        <f t="shared" si="4"/>
        <v/>
      </c>
      <c r="R26" s="85" t="str">
        <f t="shared" si="3"/>
        <v/>
      </c>
    </row>
    <row r="27" spans="1:18" ht="17.45" customHeight="1" x14ac:dyDescent="0.2">
      <c r="A27" s="61"/>
      <c r="C27" s="111"/>
      <c r="D27" s="112"/>
      <c r="E27" s="113"/>
      <c r="F27" s="113"/>
      <c r="G27" s="113"/>
      <c r="H27" s="114"/>
      <c r="I27" s="113"/>
      <c r="J27" s="113"/>
      <c r="K27" s="113"/>
      <c r="L27" s="113"/>
      <c r="M27" s="85" t="str">
        <f t="shared" si="0"/>
        <v/>
      </c>
      <c r="N27" s="16"/>
      <c r="O27" s="85" t="str">
        <f t="shared" si="1"/>
        <v/>
      </c>
      <c r="P27" s="85">
        <f t="shared" si="2"/>
        <v>0</v>
      </c>
      <c r="Q27" s="85" t="str">
        <f t="shared" si="4"/>
        <v/>
      </c>
      <c r="R27" s="85" t="str">
        <f t="shared" si="3"/>
        <v/>
      </c>
    </row>
    <row r="28" spans="1:18" ht="17.45" customHeight="1" x14ac:dyDescent="0.2">
      <c r="A28" s="62"/>
      <c r="C28" s="111"/>
      <c r="D28" s="112"/>
      <c r="E28" s="113"/>
      <c r="F28" s="113"/>
      <c r="G28" s="113"/>
      <c r="H28" s="114"/>
      <c r="I28" s="113"/>
      <c r="J28" s="113"/>
      <c r="K28" s="113"/>
      <c r="L28" s="113"/>
      <c r="M28" s="85" t="str">
        <f t="shared" si="0"/>
        <v/>
      </c>
      <c r="N28" s="16"/>
      <c r="O28" s="85" t="str">
        <f t="shared" si="1"/>
        <v/>
      </c>
      <c r="P28" s="85">
        <f t="shared" si="2"/>
        <v>0</v>
      </c>
      <c r="Q28" s="85" t="str">
        <f t="shared" si="4"/>
        <v/>
      </c>
      <c r="R28" s="85" t="str">
        <f t="shared" si="3"/>
        <v/>
      </c>
    </row>
    <row r="29" spans="1:18" ht="17.45" customHeight="1" x14ac:dyDescent="0.2">
      <c r="A29" s="62"/>
      <c r="C29" s="111"/>
      <c r="D29" s="112"/>
      <c r="E29" s="113"/>
      <c r="F29" s="113"/>
      <c r="G29" s="113"/>
      <c r="H29" s="114"/>
      <c r="I29" s="113"/>
      <c r="J29" s="113"/>
      <c r="K29" s="113"/>
      <c r="L29" s="113"/>
      <c r="M29" s="85" t="str">
        <f t="shared" si="0"/>
        <v/>
      </c>
      <c r="N29" s="16"/>
      <c r="O29" s="85" t="str">
        <f t="shared" si="1"/>
        <v/>
      </c>
      <c r="P29" s="85">
        <f t="shared" si="2"/>
        <v>0</v>
      </c>
      <c r="Q29" s="85" t="str">
        <f t="shared" si="4"/>
        <v/>
      </c>
      <c r="R29" s="85" t="str">
        <f t="shared" si="3"/>
        <v/>
      </c>
    </row>
    <row r="30" spans="1:18" ht="17.45" customHeight="1" x14ac:dyDescent="0.2">
      <c r="A30" s="62"/>
      <c r="C30" s="111"/>
      <c r="D30" s="112"/>
      <c r="E30" s="113"/>
      <c r="F30" s="113"/>
      <c r="G30" s="113"/>
      <c r="H30" s="114"/>
      <c r="I30" s="113"/>
      <c r="J30" s="113"/>
      <c r="K30" s="113"/>
      <c r="L30" s="113"/>
      <c r="M30" s="85" t="str">
        <f t="shared" si="0"/>
        <v/>
      </c>
      <c r="N30" s="16"/>
      <c r="O30" s="85" t="str">
        <f t="shared" si="1"/>
        <v/>
      </c>
      <c r="P30" s="85">
        <f t="shared" si="2"/>
        <v>0</v>
      </c>
      <c r="Q30" s="85" t="str">
        <f t="shared" si="4"/>
        <v/>
      </c>
      <c r="R30" s="85" t="str">
        <f t="shared" si="3"/>
        <v/>
      </c>
    </row>
    <row r="31" spans="1:18" ht="17.45" customHeight="1" x14ac:dyDescent="0.2">
      <c r="A31" s="62"/>
      <c r="C31" s="111"/>
      <c r="D31" s="112"/>
      <c r="E31" s="113"/>
      <c r="F31" s="113"/>
      <c r="G31" s="113"/>
      <c r="H31" s="114"/>
      <c r="I31" s="113"/>
      <c r="J31" s="113"/>
      <c r="K31" s="113"/>
      <c r="L31" s="113"/>
      <c r="M31" s="85" t="str">
        <f t="shared" si="0"/>
        <v/>
      </c>
      <c r="N31" s="16"/>
      <c r="O31" s="85" t="str">
        <f t="shared" si="1"/>
        <v/>
      </c>
      <c r="P31" s="85">
        <f t="shared" si="2"/>
        <v>0</v>
      </c>
      <c r="Q31" s="85" t="str">
        <f t="shared" si="4"/>
        <v/>
      </c>
      <c r="R31" s="85" t="str">
        <f t="shared" si="3"/>
        <v/>
      </c>
    </row>
    <row r="32" spans="1:18" ht="17.45" customHeight="1" x14ac:dyDescent="0.2">
      <c r="A32" s="62"/>
      <c r="C32" s="111"/>
      <c r="D32" s="112"/>
      <c r="E32" s="113"/>
      <c r="F32" s="113"/>
      <c r="G32" s="113"/>
      <c r="H32" s="114"/>
      <c r="I32" s="113"/>
      <c r="J32" s="113"/>
      <c r="K32" s="113"/>
      <c r="L32" s="113"/>
      <c r="M32" s="85" t="str">
        <f t="shared" si="0"/>
        <v/>
      </c>
      <c r="N32" s="16"/>
      <c r="O32" s="85" t="str">
        <f t="shared" si="1"/>
        <v/>
      </c>
      <c r="P32" s="85">
        <f t="shared" si="2"/>
        <v>0</v>
      </c>
      <c r="Q32" s="85" t="str">
        <f t="shared" si="4"/>
        <v/>
      </c>
      <c r="R32" s="85" t="str">
        <f t="shared" si="3"/>
        <v/>
      </c>
    </row>
    <row r="33" spans="1:18" ht="17.45" customHeight="1" x14ac:dyDescent="0.2">
      <c r="A33" s="62"/>
      <c r="C33" s="111"/>
      <c r="D33" s="112"/>
      <c r="E33" s="113"/>
      <c r="F33" s="113"/>
      <c r="G33" s="113"/>
      <c r="H33" s="114"/>
      <c r="I33" s="113"/>
      <c r="J33" s="113"/>
      <c r="K33" s="113"/>
      <c r="L33" s="113"/>
      <c r="M33" s="85" t="str">
        <f t="shared" si="0"/>
        <v/>
      </c>
      <c r="N33" s="16"/>
      <c r="O33" s="85" t="str">
        <f t="shared" si="1"/>
        <v/>
      </c>
      <c r="P33" s="85">
        <f t="shared" si="2"/>
        <v>0</v>
      </c>
      <c r="Q33" s="85" t="str">
        <f t="shared" si="4"/>
        <v/>
      </c>
      <c r="R33" s="85" t="str">
        <f t="shared" si="3"/>
        <v/>
      </c>
    </row>
    <row r="34" spans="1:18" ht="17.45" customHeight="1" x14ac:dyDescent="0.2">
      <c r="A34" s="62"/>
      <c r="C34" s="111"/>
      <c r="D34" s="112"/>
      <c r="E34" s="113"/>
      <c r="F34" s="113"/>
      <c r="G34" s="113"/>
      <c r="H34" s="114"/>
      <c r="I34" s="113"/>
      <c r="J34" s="113"/>
      <c r="K34" s="113"/>
      <c r="L34" s="113"/>
      <c r="M34" s="85" t="str">
        <f t="shared" si="0"/>
        <v/>
      </c>
      <c r="N34" s="16"/>
      <c r="O34" s="85" t="str">
        <f t="shared" si="1"/>
        <v/>
      </c>
      <c r="P34" s="85">
        <f t="shared" si="2"/>
        <v>0</v>
      </c>
      <c r="Q34" s="85" t="str">
        <f t="shared" si="4"/>
        <v/>
      </c>
      <c r="R34" s="85" t="str">
        <f t="shared" si="3"/>
        <v/>
      </c>
    </row>
    <row r="35" spans="1:18" ht="17.45" customHeight="1" x14ac:dyDescent="0.2">
      <c r="A35" s="62"/>
      <c r="C35" s="111"/>
      <c r="D35" s="112"/>
      <c r="E35" s="113"/>
      <c r="F35" s="113"/>
      <c r="G35" s="113"/>
      <c r="H35" s="114"/>
      <c r="I35" s="113"/>
      <c r="J35" s="113"/>
      <c r="K35" s="113"/>
      <c r="L35" s="113"/>
      <c r="M35" s="85" t="str">
        <f t="shared" si="0"/>
        <v/>
      </c>
      <c r="N35" s="16"/>
      <c r="O35" s="85" t="str">
        <f t="shared" si="1"/>
        <v/>
      </c>
      <c r="P35" s="85">
        <f t="shared" si="2"/>
        <v>0</v>
      </c>
      <c r="Q35" s="85" t="str">
        <f t="shared" si="4"/>
        <v/>
      </c>
      <c r="R35" s="85" t="str">
        <f t="shared" si="3"/>
        <v/>
      </c>
    </row>
    <row r="36" spans="1:18" ht="17.45" customHeight="1" x14ac:dyDescent="0.2">
      <c r="A36" s="62"/>
      <c r="C36" s="111"/>
      <c r="D36" s="112"/>
      <c r="E36" s="113"/>
      <c r="F36" s="113"/>
      <c r="G36" s="113"/>
      <c r="H36" s="114"/>
      <c r="I36" s="113"/>
      <c r="J36" s="113"/>
      <c r="K36" s="113"/>
      <c r="L36" s="113"/>
      <c r="M36" s="85" t="str">
        <f t="shared" si="0"/>
        <v/>
      </c>
      <c r="N36" s="16"/>
      <c r="O36" s="85" t="str">
        <f t="shared" si="1"/>
        <v/>
      </c>
      <c r="P36" s="85">
        <f t="shared" si="2"/>
        <v>0</v>
      </c>
      <c r="Q36" s="85" t="str">
        <f t="shared" si="4"/>
        <v/>
      </c>
      <c r="R36" s="85" t="str">
        <f t="shared" si="3"/>
        <v/>
      </c>
    </row>
    <row r="37" spans="1:18" ht="17.45" customHeight="1" x14ac:dyDescent="0.2">
      <c r="A37" s="62"/>
      <c r="C37" s="111"/>
      <c r="D37" s="112"/>
      <c r="E37" s="113"/>
      <c r="F37" s="113"/>
      <c r="G37" s="113"/>
      <c r="H37" s="114"/>
      <c r="I37" s="113"/>
      <c r="J37" s="113"/>
      <c r="K37" s="113"/>
      <c r="L37" s="113"/>
      <c r="M37" s="85" t="str">
        <f t="shared" si="0"/>
        <v/>
      </c>
      <c r="N37" s="16"/>
      <c r="O37" s="85" t="str">
        <f t="shared" si="1"/>
        <v/>
      </c>
      <c r="P37" s="85">
        <f t="shared" si="2"/>
        <v>0</v>
      </c>
      <c r="Q37" s="85" t="str">
        <f t="shared" si="4"/>
        <v/>
      </c>
      <c r="R37" s="85" t="str">
        <f t="shared" si="3"/>
        <v/>
      </c>
    </row>
    <row r="38" spans="1:18" ht="17.45" customHeight="1" x14ac:dyDescent="0.2">
      <c r="A38" s="62"/>
      <c r="C38" s="111"/>
      <c r="D38" s="112"/>
      <c r="E38" s="113"/>
      <c r="F38" s="113"/>
      <c r="G38" s="113"/>
      <c r="H38" s="114"/>
      <c r="I38" s="113"/>
      <c r="J38" s="113"/>
      <c r="K38" s="113"/>
      <c r="L38" s="113"/>
      <c r="M38" s="85" t="str">
        <f t="shared" si="0"/>
        <v/>
      </c>
      <c r="N38" s="16"/>
      <c r="O38" s="85" t="str">
        <f t="shared" si="1"/>
        <v/>
      </c>
      <c r="P38" s="85">
        <f t="shared" si="2"/>
        <v>0</v>
      </c>
      <c r="Q38" s="85" t="str">
        <f t="shared" si="4"/>
        <v/>
      </c>
      <c r="R38" s="85" t="str">
        <f t="shared" si="3"/>
        <v/>
      </c>
    </row>
    <row r="39" spans="1:18" ht="17.45" customHeight="1" x14ac:dyDescent="0.2">
      <c r="A39" s="62"/>
      <c r="C39" s="111"/>
      <c r="D39" s="112"/>
      <c r="E39" s="113"/>
      <c r="F39" s="113"/>
      <c r="G39" s="113"/>
      <c r="H39" s="114"/>
      <c r="I39" s="113"/>
      <c r="J39" s="113"/>
      <c r="K39" s="113"/>
      <c r="L39" s="113"/>
      <c r="M39" s="85" t="str">
        <f t="shared" si="0"/>
        <v/>
      </c>
      <c r="N39" s="16"/>
      <c r="O39" s="85" t="str">
        <f t="shared" si="1"/>
        <v/>
      </c>
      <c r="P39" s="85">
        <f t="shared" si="2"/>
        <v>0</v>
      </c>
      <c r="Q39" s="85" t="str">
        <f t="shared" si="4"/>
        <v/>
      </c>
      <c r="R39" s="85" t="str">
        <f t="shared" si="3"/>
        <v/>
      </c>
    </row>
    <row r="40" spans="1:18" ht="17.45" customHeight="1" x14ac:dyDescent="0.2">
      <c r="A40" s="62"/>
      <c r="C40" s="111"/>
      <c r="D40" s="112"/>
      <c r="E40" s="113"/>
      <c r="F40" s="113"/>
      <c r="G40" s="113"/>
      <c r="H40" s="114"/>
      <c r="I40" s="113"/>
      <c r="J40" s="113"/>
      <c r="K40" s="113"/>
      <c r="L40" s="113"/>
      <c r="M40" s="85" t="str">
        <f t="shared" si="0"/>
        <v/>
      </c>
      <c r="N40" s="16"/>
      <c r="O40" s="85" t="str">
        <f t="shared" si="1"/>
        <v/>
      </c>
      <c r="P40" s="85">
        <f t="shared" si="2"/>
        <v>0</v>
      </c>
      <c r="Q40" s="85" t="str">
        <f t="shared" si="4"/>
        <v/>
      </c>
      <c r="R40" s="85" t="str">
        <f t="shared" si="3"/>
        <v/>
      </c>
    </row>
    <row r="41" spans="1:18" ht="17.45" customHeight="1" x14ac:dyDescent="0.2">
      <c r="A41" s="62"/>
      <c r="C41" s="111"/>
      <c r="D41" s="112"/>
      <c r="E41" s="113"/>
      <c r="F41" s="113"/>
      <c r="G41" s="113"/>
      <c r="H41" s="114"/>
      <c r="I41" s="113"/>
      <c r="J41" s="113"/>
      <c r="K41" s="113"/>
      <c r="L41" s="113"/>
      <c r="M41" s="85" t="str">
        <f t="shared" si="0"/>
        <v/>
      </c>
      <c r="N41" s="16"/>
      <c r="O41" s="85" t="str">
        <f t="shared" si="1"/>
        <v/>
      </c>
      <c r="P41" s="85">
        <f t="shared" si="2"/>
        <v>0</v>
      </c>
      <c r="Q41" s="85" t="str">
        <f t="shared" si="4"/>
        <v/>
      </c>
      <c r="R41" s="85" t="str">
        <f t="shared" si="3"/>
        <v/>
      </c>
    </row>
    <row r="42" spans="1:18" ht="17.45" customHeight="1" x14ac:dyDescent="0.2">
      <c r="A42" s="62"/>
      <c r="C42" s="111"/>
      <c r="D42" s="112"/>
      <c r="E42" s="113"/>
      <c r="F42" s="113"/>
      <c r="G42" s="113"/>
      <c r="H42" s="114"/>
      <c r="I42" s="113"/>
      <c r="J42" s="113"/>
      <c r="K42" s="113"/>
      <c r="L42" s="113"/>
      <c r="M42" s="85" t="str">
        <f t="shared" si="0"/>
        <v/>
      </c>
      <c r="N42" s="16"/>
      <c r="O42" s="85" t="str">
        <f t="shared" si="1"/>
        <v/>
      </c>
      <c r="P42" s="85">
        <f t="shared" si="2"/>
        <v>0</v>
      </c>
      <c r="Q42" s="85" t="str">
        <f t="shared" si="4"/>
        <v/>
      </c>
      <c r="R42" s="85" t="str">
        <f t="shared" si="3"/>
        <v/>
      </c>
    </row>
    <row r="43" spans="1:18" ht="17.45" customHeight="1" x14ac:dyDescent="0.2">
      <c r="A43" s="62"/>
      <c r="C43" s="111"/>
      <c r="D43" s="112"/>
      <c r="E43" s="113"/>
      <c r="F43" s="113"/>
      <c r="G43" s="113"/>
      <c r="H43" s="114"/>
      <c r="I43" s="113"/>
      <c r="J43" s="113"/>
      <c r="K43" s="113"/>
      <c r="L43" s="113"/>
      <c r="M43" s="85" t="str">
        <f t="shared" si="0"/>
        <v/>
      </c>
      <c r="N43" s="16"/>
      <c r="O43" s="85" t="str">
        <f t="shared" si="1"/>
        <v/>
      </c>
      <c r="P43" s="85">
        <f t="shared" si="2"/>
        <v>0</v>
      </c>
      <c r="Q43" s="85" t="str">
        <f t="shared" si="4"/>
        <v/>
      </c>
      <c r="R43" s="85" t="str">
        <f t="shared" si="3"/>
        <v/>
      </c>
    </row>
    <row r="44" spans="1:18" ht="17.45" customHeight="1" x14ac:dyDescent="0.2">
      <c r="A44" s="62"/>
      <c r="C44" s="111"/>
      <c r="D44" s="112"/>
      <c r="E44" s="113"/>
      <c r="F44" s="113"/>
      <c r="G44" s="113"/>
      <c r="H44" s="114"/>
      <c r="I44" s="113"/>
      <c r="J44" s="113"/>
      <c r="K44" s="113"/>
      <c r="L44" s="113"/>
      <c r="M44" s="85" t="str">
        <f t="shared" si="0"/>
        <v/>
      </c>
      <c r="N44" s="16"/>
      <c r="O44" s="85" t="str">
        <f t="shared" si="1"/>
        <v/>
      </c>
      <c r="P44" s="85">
        <f t="shared" si="2"/>
        <v>0</v>
      </c>
      <c r="Q44" s="85" t="str">
        <f t="shared" si="4"/>
        <v/>
      </c>
      <c r="R44" s="85" t="str">
        <f t="shared" si="3"/>
        <v/>
      </c>
    </row>
    <row r="45" spans="1:18" ht="17.45" customHeight="1" x14ac:dyDescent="0.2">
      <c r="A45" s="62"/>
      <c r="C45" s="111"/>
      <c r="D45" s="112"/>
      <c r="E45" s="113"/>
      <c r="F45" s="113"/>
      <c r="G45" s="113"/>
      <c r="H45" s="114"/>
      <c r="I45" s="113"/>
      <c r="J45" s="113"/>
      <c r="K45" s="113"/>
      <c r="L45" s="113"/>
      <c r="M45" s="85" t="str">
        <f t="shared" si="0"/>
        <v/>
      </c>
      <c r="N45" s="16"/>
      <c r="O45" s="85" t="str">
        <f t="shared" si="1"/>
        <v/>
      </c>
      <c r="P45" s="85">
        <f t="shared" si="2"/>
        <v>0</v>
      </c>
      <c r="Q45" s="85" t="str">
        <f t="shared" si="4"/>
        <v/>
      </c>
      <c r="R45" s="85" t="str">
        <f t="shared" si="3"/>
        <v/>
      </c>
    </row>
    <row r="46" spans="1:18" ht="17.45" customHeight="1" x14ac:dyDescent="0.2">
      <c r="C46" s="111"/>
      <c r="D46" s="112"/>
      <c r="E46" s="113"/>
      <c r="F46" s="113"/>
      <c r="G46" s="113"/>
      <c r="H46" s="114"/>
      <c r="I46" s="113"/>
      <c r="J46" s="113"/>
      <c r="K46" s="113"/>
      <c r="L46" s="113"/>
      <c r="M46" s="85" t="str">
        <f t="shared" si="0"/>
        <v/>
      </c>
      <c r="N46" s="16"/>
      <c r="O46" s="85" t="str">
        <f t="shared" si="1"/>
        <v/>
      </c>
      <c r="P46" s="85">
        <f t="shared" si="2"/>
        <v>0</v>
      </c>
      <c r="Q46" s="85" t="str">
        <f t="shared" si="4"/>
        <v/>
      </c>
      <c r="R46" s="85" t="str">
        <f t="shared" si="3"/>
        <v/>
      </c>
    </row>
    <row r="47" spans="1:18" ht="17.45" customHeight="1" x14ac:dyDescent="0.2">
      <c r="C47" s="111"/>
      <c r="D47" s="112"/>
      <c r="E47" s="113"/>
      <c r="F47" s="113"/>
      <c r="G47" s="113"/>
      <c r="H47" s="114"/>
      <c r="I47" s="113"/>
      <c r="J47" s="113"/>
      <c r="K47" s="113"/>
      <c r="L47" s="113"/>
      <c r="M47" s="85" t="str">
        <f t="shared" si="0"/>
        <v/>
      </c>
      <c r="N47" s="16"/>
      <c r="O47" s="85" t="str">
        <f t="shared" si="1"/>
        <v/>
      </c>
      <c r="P47" s="85">
        <f t="shared" si="2"/>
        <v>0</v>
      </c>
      <c r="Q47" s="85" t="str">
        <f t="shared" si="4"/>
        <v/>
      </c>
      <c r="R47" s="85" t="str">
        <f t="shared" si="3"/>
        <v/>
      </c>
    </row>
    <row r="48" spans="1:18" ht="17.45" customHeight="1" x14ac:dyDescent="0.2">
      <c r="C48" s="111"/>
      <c r="D48" s="112"/>
      <c r="E48" s="113"/>
      <c r="F48" s="113"/>
      <c r="G48" s="113"/>
      <c r="H48" s="114"/>
      <c r="I48" s="113"/>
      <c r="J48" s="113"/>
      <c r="K48" s="113"/>
      <c r="L48" s="113"/>
      <c r="M48" s="85" t="str">
        <f t="shared" si="0"/>
        <v/>
      </c>
      <c r="N48" s="16"/>
      <c r="O48" s="85" t="str">
        <f t="shared" si="1"/>
        <v/>
      </c>
      <c r="P48" s="85">
        <f t="shared" si="2"/>
        <v>0</v>
      </c>
      <c r="Q48" s="85" t="str">
        <f t="shared" si="4"/>
        <v/>
      </c>
      <c r="R48" s="85" t="str">
        <f t="shared" si="3"/>
        <v/>
      </c>
    </row>
    <row r="49" spans="3:18" ht="17.45" customHeight="1" x14ac:dyDescent="0.2">
      <c r="C49" s="111"/>
      <c r="D49" s="112"/>
      <c r="E49" s="113"/>
      <c r="F49" s="113"/>
      <c r="G49" s="113"/>
      <c r="H49" s="114"/>
      <c r="I49" s="113"/>
      <c r="J49" s="113"/>
      <c r="K49" s="113"/>
      <c r="L49" s="113"/>
      <c r="M49" s="85" t="str">
        <f t="shared" si="0"/>
        <v/>
      </c>
      <c r="N49" s="16"/>
      <c r="O49" s="85" t="str">
        <f t="shared" si="1"/>
        <v/>
      </c>
      <c r="P49" s="85">
        <f t="shared" si="2"/>
        <v>0</v>
      </c>
      <c r="Q49" s="85" t="str">
        <f t="shared" si="4"/>
        <v/>
      </c>
      <c r="R49" s="85" t="str">
        <f t="shared" si="3"/>
        <v/>
      </c>
    </row>
    <row r="50" spans="3:18" ht="17.45" customHeight="1" x14ac:dyDescent="0.2">
      <c r="C50" s="111"/>
      <c r="D50" s="112"/>
      <c r="E50" s="113"/>
      <c r="F50" s="113"/>
      <c r="G50" s="113"/>
      <c r="H50" s="114"/>
      <c r="I50" s="113"/>
      <c r="J50" s="113"/>
      <c r="K50" s="113"/>
      <c r="L50" s="113"/>
      <c r="M50" s="85" t="str">
        <f t="shared" si="0"/>
        <v/>
      </c>
      <c r="N50" s="16"/>
      <c r="O50" s="85" t="str">
        <f t="shared" si="1"/>
        <v/>
      </c>
      <c r="P50" s="85">
        <f t="shared" si="2"/>
        <v>0</v>
      </c>
      <c r="Q50" s="85" t="str">
        <f t="shared" si="4"/>
        <v/>
      </c>
      <c r="R50" s="85" t="str">
        <f t="shared" si="3"/>
        <v/>
      </c>
    </row>
    <row r="51" spans="3:18" ht="17.45" customHeight="1" x14ac:dyDescent="0.2">
      <c r="C51" s="111"/>
      <c r="D51" s="112"/>
      <c r="E51" s="113"/>
      <c r="F51" s="113"/>
      <c r="G51" s="113"/>
      <c r="H51" s="114"/>
      <c r="I51" s="113"/>
      <c r="J51" s="113"/>
      <c r="K51" s="113"/>
      <c r="L51" s="113"/>
      <c r="M51" s="85" t="str">
        <f t="shared" si="0"/>
        <v/>
      </c>
      <c r="N51" s="16"/>
      <c r="O51" s="85" t="str">
        <f t="shared" si="1"/>
        <v/>
      </c>
      <c r="P51" s="85">
        <f t="shared" si="2"/>
        <v>0</v>
      </c>
      <c r="Q51" s="85" t="str">
        <f t="shared" si="4"/>
        <v/>
      </c>
      <c r="R51" s="85" t="str">
        <f t="shared" si="3"/>
        <v/>
      </c>
    </row>
    <row r="52" spans="3:18" ht="17.45" customHeight="1" x14ac:dyDescent="0.2">
      <c r="C52" s="111"/>
      <c r="D52" s="112"/>
      <c r="E52" s="113"/>
      <c r="F52" s="113"/>
      <c r="G52" s="113"/>
      <c r="H52" s="114"/>
      <c r="I52" s="113"/>
      <c r="J52" s="113"/>
      <c r="K52" s="113"/>
      <c r="L52" s="113"/>
      <c r="M52" s="85" t="str">
        <f t="shared" si="0"/>
        <v/>
      </c>
      <c r="N52" s="16"/>
      <c r="O52" s="85" t="str">
        <f t="shared" si="1"/>
        <v/>
      </c>
      <c r="P52" s="85">
        <f t="shared" si="2"/>
        <v>0</v>
      </c>
      <c r="Q52" s="85" t="str">
        <f t="shared" si="4"/>
        <v/>
      </c>
      <c r="R52" s="85" t="str">
        <f t="shared" si="3"/>
        <v/>
      </c>
    </row>
    <row r="53" spans="3:18" ht="17.45" customHeight="1" x14ac:dyDescent="0.2">
      <c r="C53" s="111"/>
      <c r="D53" s="112"/>
      <c r="E53" s="113"/>
      <c r="F53" s="113"/>
      <c r="G53" s="113"/>
      <c r="H53" s="114"/>
      <c r="I53" s="113"/>
      <c r="J53" s="113"/>
      <c r="K53" s="113"/>
      <c r="L53" s="113"/>
      <c r="M53" s="85" t="str">
        <f t="shared" si="0"/>
        <v/>
      </c>
      <c r="N53" s="16"/>
      <c r="O53" s="85" t="str">
        <f t="shared" si="1"/>
        <v/>
      </c>
      <c r="P53" s="85">
        <f t="shared" si="2"/>
        <v>0</v>
      </c>
      <c r="Q53" s="85" t="str">
        <f t="shared" si="4"/>
        <v/>
      </c>
      <c r="R53" s="85" t="str">
        <f t="shared" si="3"/>
        <v/>
      </c>
    </row>
    <row r="54" spans="3:18" ht="17.45" customHeight="1" x14ac:dyDescent="0.2">
      <c r="C54" s="111"/>
      <c r="D54" s="112"/>
      <c r="E54" s="113"/>
      <c r="F54" s="113"/>
      <c r="G54" s="113"/>
      <c r="H54" s="114"/>
      <c r="I54" s="113"/>
      <c r="J54" s="113"/>
      <c r="K54" s="113"/>
      <c r="L54" s="113"/>
      <c r="M54" s="85" t="str">
        <f t="shared" si="0"/>
        <v/>
      </c>
      <c r="O54" s="85" t="str">
        <f t="shared" si="1"/>
        <v/>
      </c>
      <c r="P54" s="85">
        <f t="shared" si="2"/>
        <v>0</v>
      </c>
      <c r="Q54" s="85" t="str">
        <f t="shared" si="4"/>
        <v/>
      </c>
      <c r="R54" s="85" t="str">
        <f t="shared" si="3"/>
        <v/>
      </c>
    </row>
    <row r="55" spans="3:18" ht="17.45" customHeight="1" x14ac:dyDescent="0.2">
      <c r="C55" s="111"/>
      <c r="D55" s="112"/>
      <c r="E55" s="113"/>
      <c r="F55" s="113"/>
      <c r="G55" s="113"/>
      <c r="H55" s="114"/>
      <c r="I55" s="113"/>
      <c r="J55" s="113"/>
      <c r="K55" s="113"/>
      <c r="L55" s="113"/>
      <c r="M55" s="85" t="str">
        <f t="shared" si="0"/>
        <v/>
      </c>
      <c r="O55" s="85" t="str">
        <f t="shared" si="1"/>
        <v/>
      </c>
      <c r="P55" s="85">
        <f t="shared" si="2"/>
        <v>0</v>
      </c>
      <c r="Q55" s="85" t="str">
        <f t="shared" si="4"/>
        <v/>
      </c>
      <c r="R55" s="85" t="str">
        <f t="shared" si="3"/>
        <v/>
      </c>
    </row>
    <row r="56" spans="3:18" ht="17.45" customHeight="1" x14ac:dyDescent="0.2">
      <c r="C56" s="111"/>
      <c r="D56" s="112"/>
      <c r="E56" s="113"/>
      <c r="F56" s="113"/>
      <c r="G56" s="113"/>
      <c r="H56" s="114"/>
      <c r="I56" s="113"/>
      <c r="J56" s="113"/>
      <c r="K56" s="113"/>
      <c r="L56" s="113"/>
      <c r="M56" s="85" t="str">
        <f t="shared" si="0"/>
        <v/>
      </c>
      <c r="O56" s="85" t="str">
        <f t="shared" si="1"/>
        <v/>
      </c>
      <c r="P56" s="85">
        <f t="shared" si="2"/>
        <v>0</v>
      </c>
      <c r="Q56" s="85" t="str">
        <f t="shared" si="4"/>
        <v/>
      </c>
      <c r="R56" s="85" t="str">
        <f t="shared" si="3"/>
        <v/>
      </c>
    </row>
    <row r="57" spans="3:18" ht="17.45" customHeight="1" x14ac:dyDescent="0.2">
      <c r="C57" s="111"/>
      <c r="D57" s="112"/>
      <c r="E57" s="113"/>
      <c r="F57" s="113"/>
      <c r="G57" s="113"/>
      <c r="H57" s="114"/>
      <c r="I57" s="113"/>
      <c r="J57" s="113"/>
      <c r="K57" s="113"/>
      <c r="L57" s="113"/>
      <c r="M57" s="85" t="str">
        <f t="shared" si="0"/>
        <v/>
      </c>
      <c r="O57" s="85" t="str">
        <f t="shared" si="1"/>
        <v/>
      </c>
      <c r="P57" s="85">
        <f t="shared" si="2"/>
        <v>0</v>
      </c>
      <c r="Q57" s="85" t="str">
        <f t="shared" si="4"/>
        <v/>
      </c>
      <c r="R57" s="85" t="str">
        <f t="shared" si="3"/>
        <v/>
      </c>
    </row>
    <row r="58" spans="3:18" ht="17.45" customHeight="1" x14ac:dyDescent="0.2">
      <c r="C58" s="111"/>
      <c r="D58" s="112"/>
      <c r="E58" s="113"/>
      <c r="F58" s="113"/>
      <c r="G58" s="113"/>
      <c r="H58" s="114"/>
      <c r="I58" s="113"/>
      <c r="J58" s="113"/>
      <c r="K58" s="113"/>
      <c r="L58" s="113"/>
      <c r="M58" s="85" t="str">
        <f t="shared" si="0"/>
        <v/>
      </c>
      <c r="O58" s="85" t="str">
        <f t="shared" si="1"/>
        <v/>
      </c>
      <c r="P58" s="85">
        <f t="shared" si="2"/>
        <v>0</v>
      </c>
      <c r="Q58" s="85" t="str">
        <f t="shared" si="4"/>
        <v/>
      </c>
      <c r="R58" s="85" t="str">
        <f t="shared" si="3"/>
        <v/>
      </c>
    </row>
    <row r="59" spans="3:18" ht="17.45" customHeight="1" x14ac:dyDescent="0.2">
      <c r="C59" s="111"/>
      <c r="D59" s="112"/>
      <c r="E59" s="113"/>
      <c r="F59" s="113"/>
      <c r="G59" s="113"/>
      <c r="H59" s="114"/>
      <c r="I59" s="113"/>
      <c r="J59" s="113"/>
      <c r="K59" s="113"/>
      <c r="L59" s="113"/>
      <c r="M59" s="85" t="str">
        <f t="shared" si="0"/>
        <v/>
      </c>
      <c r="O59" s="85" t="str">
        <f t="shared" si="1"/>
        <v/>
      </c>
      <c r="P59" s="85">
        <f t="shared" si="2"/>
        <v>0</v>
      </c>
      <c r="Q59" s="85" t="str">
        <f t="shared" si="4"/>
        <v/>
      </c>
      <c r="R59" s="85" t="str">
        <f t="shared" si="3"/>
        <v/>
      </c>
    </row>
    <row r="60" spans="3:18" ht="17.45" customHeight="1" x14ac:dyDescent="0.2">
      <c r="C60" s="111"/>
      <c r="D60" s="112"/>
      <c r="E60" s="113"/>
      <c r="F60" s="113"/>
      <c r="G60" s="113"/>
      <c r="H60" s="114"/>
      <c r="I60" s="113"/>
      <c r="J60" s="113"/>
      <c r="K60" s="113"/>
      <c r="L60" s="113"/>
      <c r="M60" s="85" t="str">
        <f t="shared" si="0"/>
        <v/>
      </c>
      <c r="O60" s="85" t="str">
        <f t="shared" si="1"/>
        <v/>
      </c>
      <c r="P60" s="85">
        <f t="shared" si="2"/>
        <v>0</v>
      </c>
      <c r="Q60" s="85" t="str">
        <f t="shared" si="4"/>
        <v/>
      </c>
      <c r="R60" s="85" t="str">
        <f t="shared" si="3"/>
        <v/>
      </c>
    </row>
    <row r="61" spans="3:18" ht="17.45" customHeight="1" x14ac:dyDescent="0.2">
      <c r="C61" s="111"/>
      <c r="D61" s="112"/>
      <c r="E61" s="113"/>
      <c r="F61" s="113"/>
      <c r="G61" s="113"/>
      <c r="H61" s="114"/>
      <c r="I61" s="113"/>
      <c r="J61" s="113"/>
      <c r="K61" s="113"/>
      <c r="L61" s="113"/>
      <c r="M61" s="85" t="str">
        <f t="shared" si="0"/>
        <v/>
      </c>
      <c r="O61" s="85" t="str">
        <f t="shared" si="1"/>
        <v/>
      </c>
      <c r="P61" s="85">
        <f t="shared" si="2"/>
        <v>0</v>
      </c>
      <c r="Q61" s="85" t="str">
        <f t="shared" si="4"/>
        <v/>
      </c>
      <c r="R61" s="85" t="str">
        <f t="shared" si="3"/>
        <v/>
      </c>
    </row>
    <row r="62" spans="3:18" ht="17.45" customHeight="1" x14ac:dyDescent="0.2">
      <c r="C62" s="111"/>
      <c r="D62" s="112"/>
      <c r="E62" s="113"/>
      <c r="F62" s="113"/>
      <c r="G62" s="113"/>
      <c r="H62" s="114"/>
      <c r="I62" s="113"/>
      <c r="J62" s="113"/>
      <c r="K62" s="113"/>
      <c r="L62" s="113"/>
      <c r="M62" s="85" t="str">
        <f t="shared" si="0"/>
        <v/>
      </c>
      <c r="O62" s="85" t="str">
        <f t="shared" si="1"/>
        <v/>
      </c>
      <c r="P62" s="85">
        <f t="shared" si="2"/>
        <v>0</v>
      </c>
      <c r="Q62" s="85" t="str">
        <f t="shared" si="4"/>
        <v/>
      </c>
      <c r="R62" s="85" t="str">
        <f t="shared" si="3"/>
        <v/>
      </c>
    </row>
    <row r="63" spans="3:18" ht="17.45" customHeight="1" x14ac:dyDescent="0.2">
      <c r="C63" s="111"/>
      <c r="D63" s="112"/>
      <c r="E63" s="113"/>
      <c r="F63" s="113"/>
      <c r="G63" s="113"/>
      <c r="H63" s="114"/>
      <c r="I63" s="113"/>
      <c r="J63" s="113"/>
      <c r="K63" s="113"/>
      <c r="L63" s="113"/>
      <c r="M63" s="85" t="str">
        <f t="shared" si="0"/>
        <v/>
      </c>
      <c r="O63" s="85" t="str">
        <f t="shared" si="1"/>
        <v/>
      </c>
      <c r="P63" s="85">
        <f t="shared" si="2"/>
        <v>0</v>
      </c>
      <c r="Q63" s="85" t="str">
        <f t="shared" si="4"/>
        <v/>
      </c>
      <c r="R63" s="85" t="str">
        <f t="shared" si="3"/>
        <v/>
      </c>
    </row>
    <row r="64" spans="3:18" ht="17.45" customHeight="1" x14ac:dyDescent="0.2">
      <c r="C64" s="111"/>
      <c r="D64" s="112"/>
      <c r="E64" s="113"/>
      <c r="F64" s="113"/>
      <c r="G64" s="113"/>
      <c r="H64" s="114"/>
      <c r="I64" s="113"/>
      <c r="J64" s="113"/>
      <c r="K64" s="113"/>
      <c r="L64" s="113"/>
      <c r="M64" s="85" t="str">
        <f t="shared" si="0"/>
        <v/>
      </c>
      <c r="O64" s="85" t="str">
        <f t="shared" si="1"/>
        <v/>
      </c>
      <c r="P64" s="85">
        <f t="shared" si="2"/>
        <v>0</v>
      </c>
      <c r="Q64" s="85" t="str">
        <f t="shared" si="4"/>
        <v/>
      </c>
      <c r="R64" s="85" t="str">
        <f t="shared" si="3"/>
        <v/>
      </c>
    </row>
    <row r="65" spans="3:18" ht="17.45" customHeight="1" x14ac:dyDescent="0.2">
      <c r="C65" s="111"/>
      <c r="D65" s="112"/>
      <c r="E65" s="113"/>
      <c r="F65" s="113"/>
      <c r="G65" s="113"/>
      <c r="H65" s="114"/>
      <c r="I65" s="113"/>
      <c r="J65" s="113"/>
      <c r="K65" s="113"/>
      <c r="L65" s="113"/>
      <c r="M65" s="85" t="str">
        <f t="shared" si="0"/>
        <v/>
      </c>
      <c r="O65" s="85" t="str">
        <f t="shared" si="1"/>
        <v/>
      </c>
      <c r="P65" s="85">
        <f t="shared" si="2"/>
        <v>0</v>
      </c>
      <c r="Q65" s="85" t="str">
        <f t="shared" si="4"/>
        <v/>
      </c>
      <c r="R65" s="85" t="str">
        <f t="shared" si="3"/>
        <v/>
      </c>
    </row>
    <row r="66" spans="3:18" ht="17.45" customHeight="1" x14ac:dyDescent="0.2">
      <c r="C66" s="111"/>
      <c r="D66" s="112"/>
      <c r="E66" s="113"/>
      <c r="F66" s="113"/>
      <c r="G66" s="113"/>
      <c r="H66" s="114"/>
      <c r="I66" s="113"/>
      <c r="J66" s="113"/>
      <c r="K66" s="113"/>
      <c r="L66" s="113"/>
      <c r="M66" s="85" t="str">
        <f t="shared" si="0"/>
        <v/>
      </c>
      <c r="O66" s="85" t="str">
        <f t="shared" si="1"/>
        <v/>
      </c>
      <c r="P66" s="85">
        <f t="shared" si="2"/>
        <v>0</v>
      </c>
      <c r="Q66" s="85" t="str">
        <f t="shared" si="4"/>
        <v/>
      </c>
      <c r="R66" s="85" t="str">
        <f t="shared" si="3"/>
        <v/>
      </c>
    </row>
    <row r="67" spans="3:18" ht="17.45" customHeight="1" x14ac:dyDescent="0.2">
      <c r="C67" s="111"/>
      <c r="D67" s="112"/>
      <c r="E67" s="113"/>
      <c r="F67" s="113"/>
      <c r="G67" s="113"/>
      <c r="H67" s="114"/>
      <c r="I67" s="113"/>
      <c r="J67" s="113"/>
      <c r="K67" s="113"/>
      <c r="L67" s="113"/>
      <c r="M67" s="85" t="str">
        <f t="shared" si="0"/>
        <v/>
      </c>
      <c r="O67" s="85" t="str">
        <f t="shared" si="1"/>
        <v/>
      </c>
      <c r="P67" s="85">
        <f t="shared" si="2"/>
        <v>0</v>
      </c>
      <c r="Q67" s="85" t="str">
        <f t="shared" si="4"/>
        <v/>
      </c>
      <c r="R67" s="85" t="str">
        <f t="shared" si="3"/>
        <v/>
      </c>
    </row>
    <row r="68" spans="3:18" ht="17.45" customHeight="1" x14ac:dyDescent="0.2">
      <c r="C68" s="111"/>
      <c r="D68" s="112"/>
      <c r="E68" s="113"/>
      <c r="F68" s="113"/>
      <c r="G68" s="113"/>
      <c r="H68" s="114"/>
      <c r="I68" s="113"/>
      <c r="J68" s="113"/>
      <c r="K68" s="113"/>
      <c r="L68" s="113"/>
      <c r="M68" s="85" t="str">
        <f t="shared" si="0"/>
        <v/>
      </c>
      <c r="O68" s="85" t="str">
        <f t="shared" si="1"/>
        <v/>
      </c>
      <c r="P68" s="85">
        <f t="shared" si="2"/>
        <v>0</v>
      </c>
      <c r="Q68" s="85" t="str">
        <f t="shared" si="4"/>
        <v/>
      </c>
      <c r="R68" s="85" t="str">
        <f t="shared" si="3"/>
        <v/>
      </c>
    </row>
    <row r="69" spans="3:18" ht="17.45" customHeight="1" x14ac:dyDescent="0.2">
      <c r="C69" s="111"/>
      <c r="D69" s="112"/>
      <c r="E69" s="113"/>
      <c r="F69" s="113"/>
      <c r="G69" s="113"/>
      <c r="H69" s="114"/>
      <c r="I69" s="113"/>
      <c r="J69" s="113"/>
      <c r="K69" s="113"/>
      <c r="L69" s="113"/>
      <c r="M69" s="85" t="str">
        <f t="shared" si="0"/>
        <v/>
      </c>
      <c r="O69" s="85" t="str">
        <f t="shared" si="1"/>
        <v/>
      </c>
      <c r="P69" s="85">
        <f t="shared" si="2"/>
        <v>0</v>
      </c>
      <c r="Q69" s="85" t="str">
        <f t="shared" si="4"/>
        <v/>
      </c>
      <c r="R69" s="85" t="str">
        <f t="shared" si="3"/>
        <v/>
      </c>
    </row>
    <row r="70" spans="3:18" ht="17.45" customHeight="1" x14ac:dyDescent="0.2">
      <c r="C70" s="111"/>
      <c r="D70" s="112"/>
      <c r="E70" s="113"/>
      <c r="F70" s="113"/>
      <c r="G70" s="113"/>
      <c r="H70" s="114"/>
      <c r="I70" s="113"/>
      <c r="J70" s="113"/>
      <c r="K70" s="113"/>
      <c r="L70" s="113"/>
      <c r="M70" s="85" t="str">
        <f t="shared" si="0"/>
        <v/>
      </c>
      <c r="O70" s="85" t="str">
        <f t="shared" si="1"/>
        <v/>
      </c>
      <c r="P70" s="85">
        <f t="shared" si="2"/>
        <v>0</v>
      </c>
      <c r="Q70" s="85" t="str">
        <f t="shared" si="4"/>
        <v/>
      </c>
      <c r="R70" s="85" t="str">
        <f t="shared" si="3"/>
        <v/>
      </c>
    </row>
    <row r="71" spans="3:18" ht="17.45" customHeight="1" x14ac:dyDescent="0.2">
      <c r="C71" s="111"/>
      <c r="D71" s="112"/>
      <c r="E71" s="113"/>
      <c r="F71" s="113"/>
      <c r="G71" s="113"/>
      <c r="H71" s="114"/>
      <c r="I71" s="113"/>
      <c r="J71" s="113"/>
      <c r="K71" s="113"/>
      <c r="L71" s="113"/>
      <c r="M71" s="85" t="str">
        <f t="shared" si="0"/>
        <v/>
      </c>
      <c r="O71" s="85" t="str">
        <f t="shared" si="1"/>
        <v/>
      </c>
      <c r="P71" s="85">
        <f t="shared" si="2"/>
        <v>0</v>
      </c>
      <c r="Q71" s="85" t="str">
        <f t="shared" si="4"/>
        <v/>
      </c>
      <c r="R71" s="85" t="str">
        <f t="shared" si="3"/>
        <v/>
      </c>
    </row>
    <row r="72" spans="3:18" ht="17.45" customHeight="1" x14ac:dyDescent="0.2">
      <c r="C72" s="111"/>
      <c r="D72" s="112"/>
      <c r="E72" s="113"/>
      <c r="F72" s="113"/>
      <c r="G72" s="113"/>
      <c r="H72" s="114"/>
      <c r="I72" s="113"/>
      <c r="J72" s="113"/>
      <c r="K72" s="113"/>
      <c r="L72" s="113"/>
      <c r="M72" s="85" t="str">
        <f t="shared" si="0"/>
        <v/>
      </c>
      <c r="O72" s="85" t="str">
        <f t="shared" si="1"/>
        <v/>
      </c>
      <c r="P72" s="85">
        <f t="shared" si="2"/>
        <v>0</v>
      </c>
      <c r="Q72" s="85" t="str">
        <f t="shared" si="4"/>
        <v/>
      </c>
      <c r="R72" s="85" t="str">
        <f t="shared" si="3"/>
        <v/>
      </c>
    </row>
    <row r="73" spans="3:18" ht="17.45" customHeight="1" x14ac:dyDescent="0.2">
      <c r="C73" s="111"/>
      <c r="D73" s="112"/>
      <c r="E73" s="113"/>
      <c r="F73" s="113"/>
      <c r="G73" s="113"/>
      <c r="H73" s="114"/>
      <c r="I73" s="113"/>
      <c r="J73" s="113"/>
      <c r="K73" s="113"/>
      <c r="L73" s="113"/>
      <c r="M73" s="85" t="str">
        <f t="shared" si="0"/>
        <v/>
      </c>
      <c r="O73" s="85" t="str">
        <f t="shared" si="1"/>
        <v/>
      </c>
      <c r="P73" s="85">
        <f t="shared" si="2"/>
        <v>0</v>
      </c>
      <c r="Q73" s="85" t="str">
        <f t="shared" si="4"/>
        <v/>
      </c>
      <c r="R73" s="85" t="str">
        <f t="shared" si="3"/>
        <v/>
      </c>
    </row>
    <row r="74" spans="3:18" ht="17.45" customHeight="1" x14ac:dyDescent="0.2">
      <c r="C74" s="111"/>
      <c r="D74" s="112"/>
      <c r="E74" s="113"/>
      <c r="F74" s="113"/>
      <c r="G74" s="113"/>
      <c r="H74" s="114"/>
      <c r="I74" s="113"/>
      <c r="J74" s="113"/>
      <c r="K74" s="113"/>
      <c r="L74" s="113"/>
      <c r="M74" s="85" t="str">
        <f t="shared" si="0"/>
        <v/>
      </c>
      <c r="O74" s="85" t="str">
        <f t="shared" si="1"/>
        <v/>
      </c>
      <c r="P74" s="85">
        <f t="shared" si="2"/>
        <v>0</v>
      </c>
      <c r="Q74" s="85" t="str">
        <f t="shared" si="4"/>
        <v/>
      </c>
      <c r="R74" s="85" t="str">
        <f t="shared" si="3"/>
        <v/>
      </c>
    </row>
    <row r="75" spans="3:18" ht="17.45" customHeight="1" x14ac:dyDescent="0.2">
      <c r="C75" s="111"/>
      <c r="D75" s="112"/>
      <c r="E75" s="113"/>
      <c r="F75" s="113"/>
      <c r="G75" s="113"/>
      <c r="H75" s="114"/>
      <c r="I75" s="113"/>
      <c r="J75" s="113"/>
      <c r="K75" s="113"/>
      <c r="L75" s="113"/>
      <c r="M75" s="85" t="str">
        <f t="shared" si="0"/>
        <v/>
      </c>
      <c r="O75" s="85" t="str">
        <f t="shared" si="1"/>
        <v/>
      </c>
      <c r="P75" s="85">
        <f t="shared" si="2"/>
        <v>0</v>
      </c>
      <c r="Q75" s="85" t="str">
        <f t="shared" si="4"/>
        <v/>
      </c>
      <c r="R75" s="85" t="str">
        <f t="shared" si="3"/>
        <v/>
      </c>
    </row>
    <row r="76" spans="3:18" ht="17.45" customHeight="1" x14ac:dyDescent="0.2">
      <c r="C76" s="111"/>
      <c r="D76" s="112"/>
      <c r="E76" s="113"/>
      <c r="F76" s="113"/>
      <c r="G76" s="113"/>
      <c r="H76" s="114"/>
      <c r="I76" s="113"/>
      <c r="J76" s="113"/>
      <c r="K76" s="113"/>
      <c r="L76" s="113"/>
      <c r="M76" s="85" t="str">
        <f t="shared" si="0"/>
        <v/>
      </c>
      <c r="O76" s="85" t="str">
        <f t="shared" si="1"/>
        <v/>
      </c>
      <c r="P76" s="85">
        <f t="shared" si="2"/>
        <v>0</v>
      </c>
      <c r="Q76" s="85" t="str">
        <f t="shared" si="4"/>
        <v/>
      </c>
      <c r="R76" s="85" t="str">
        <f t="shared" si="3"/>
        <v/>
      </c>
    </row>
    <row r="77" spans="3:18" ht="17.45" customHeight="1" x14ac:dyDescent="0.2">
      <c r="C77" s="111"/>
      <c r="D77" s="112"/>
      <c r="E77" s="113"/>
      <c r="F77" s="113"/>
      <c r="G77" s="113"/>
      <c r="H77" s="114"/>
      <c r="I77" s="113"/>
      <c r="J77" s="113"/>
      <c r="K77" s="113"/>
      <c r="L77" s="113"/>
      <c r="M77" s="85" t="str">
        <f t="shared" si="0"/>
        <v/>
      </c>
      <c r="O77" s="85" t="str">
        <f t="shared" si="1"/>
        <v/>
      </c>
      <c r="P77" s="85">
        <f t="shared" si="2"/>
        <v>0</v>
      </c>
      <c r="Q77" s="85" t="str">
        <f t="shared" si="4"/>
        <v/>
      </c>
      <c r="R77" s="85" t="str">
        <f t="shared" si="3"/>
        <v/>
      </c>
    </row>
    <row r="78" spans="3:18" ht="17.45" customHeight="1" x14ac:dyDescent="0.2">
      <c r="C78" s="111"/>
      <c r="D78" s="112"/>
      <c r="E78" s="113"/>
      <c r="F78" s="113"/>
      <c r="G78" s="113"/>
      <c r="H78" s="114"/>
      <c r="I78" s="113"/>
      <c r="J78" s="113"/>
      <c r="K78" s="113"/>
      <c r="L78" s="113"/>
      <c r="M78" s="85" t="str">
        <f t="shared" si="0"/>
        <v/>
      </c>
      <c r="O78" s="85" t="str">
        <f t="shared" si="1"/>
        <v/>
      </c>
      <c r="P78" s="85">
        <f t="shared" ref="P78:P141" si="5">IF($H78=0%,G78,"")</f>
        <v>0</v>
      </c>
      <c r="Q78" s="85" t="str">
        <f t="shared" si="4"/>
        <v/>
      </c>
      <c r="R78" s="85" t="str">
        <f t="shared" si="3"/>
        <v/>
      </c>
    </row>
    <row r="79" spans="3:18" ht="17.45" customHeight="1" x14ac:dyDescent="0.2">
      <c r="C79" s="111"/>
      <c r="D79" s="112"/>
      <c r="E79" s="113"/>
      <c r="F79" s="113"/>
      <c r="G79" s="113"/>
      <c r="H79" s="114"/>
      <c r="I79" s="113"/>
      <c r="J79" s="113"/>
      <c r="K79" s="113"/>
      <c r="L79" s="113"/>
      <c r="M79" s="85" t="str">
        <f t="shared" ref="M79:M142" si="6">IF(G79&amp;I79&amp;J79&amp;K79&amp;L79="","",G79+I79+J79-K79-L79)</f>
        <v/>
      </c>
      <c r="O79" s="85" t="str">
        <f t="shared" ref="O79:O142" si="7">IF($H79="E",G79,"")</f>
        <v/>
      </c>
      <c r="P79" s="85">
        <f t="shared" si="5"/>
        <v>0</v>
      </c>
      <c r="Q79" s="85" t="str">
        <f t="shared" si="4"/>
        <v/>
      </c>
      <c r="R79" s="85" t="str">
        <f t="shared" si="3"/>
        <v/>
      </c>
    </row>
    <row r="80" spans="3:18" ht="17.45" customHeight="1" x14ac:dyDescent="0.2">
      <c r="C80" s="111"/>
      <c r="D80" s="112"/>
      <c r="E80" s="113"/>
      <c r="F80" s="113"/>
      <c r="G80" s="113"/>
      <c r="H80" s="114"/>
      <c r="I80" s="113"/>
      <c r="J80" s="113"/>
      <c r="K80" s="113"/>
      <c r="L80" s="113"/>
      <c r="M80" s="85" t="str">
        <f t="shared" si="6"/>
        <v/>
      </c>
      <c r="O80" s="85" t="str">
        <f t="shared" si="7"/>
        <v/>
      </c>
      <c r="P80" s="85">
        <f t="shared" si="5"/>
        <v>0</v>
      </c>
      <c r="Q80" s="85" t="str">
        <f t="shared" ref="Q80:Q143" si="8">IF(OR($H80=2%,$H80=6%,$H80=8%),$I80/$H80,IF($H80="0% Decreto",G80,""))</f>
        <v/>
      </c>
      <c r="R80" s="85" t="str">
        <f t="shared" ref="R80:R143" si="9">IF(OR($H80=15%,$H80=16%),$I80/$H80,"")</f>
        <v/>
      </c>
    </row>
    <row r="81" spans="3:18" ht="17.45" customHeight="1" x14ac:dyDescent="0.2">
      <c r="C81" s="111"/>
      <c r="D81" s="112"/>
      <c r="E81" s="113"/>
      <c r="F81" s="113"/>
      <c r="G81" s="113"/>
      <c r="H81" s="114"/>
      <c r="I81" s="113"/>
      <c r="J81" s="113"/>
      <c r="K81" s="113"/>
      <c r="L81" s="113"/>
      <c r="M81" s="85" t="str">
        <f t="shared" si="6"/>
        <v/>
      </c>
      <c r="O81" s="85" t="str">
        <f t="shared" si="7"/>
        <v/>
      </c>
      <c r="P81" s="85">
        <f t="shared" si="5"/>
        <v>0</v>
      </c>
      <c r="Q81" s="85" t="str">
        <f t="shared" si="8"/>
        <v/>
      </c>
      <c r="R81" s="85" t="str">
        <f t="shared" si="9"/>
        <v/>
      </c>
    </row>
    <row r="82" spans="3:18" ht="17.45" customHeight="1" x14ac:dyDescent="0.2">
      <c r="C82" s="111"/>
      <c r="D82" s="112"/>
      <c r="E82" s="113"/>
      <c r="F82" s="113"/>
      <c r="G82" s="113"/>
      <c r="H82" s="114"/>
      <c r="I82" s="113"/>
      <c r="J82" s="113"/>
      <c r="K82" s="113"/>
      <c r="L82" s="113"/>
      <c r="M82" s="85" t="str">
        <f t="shared" si="6"/>
        <v/>
      </c>
      <c r="O82" s="85" t="str">
        <f t="shared" si="7"/>
        <v/>
      </c>
      <c r="P82" s="85">
        <f t="shared" si="5"/>
        <v>0</v>
      </c>
      <c r="Q82" s="85" t="str">
        <f t="shared" si="8"/>
        <v/>
      </c>
      <c r="R82" s="85" t="str">
        <f t="shared" si="9"/>
        <v/>
      </c>
    </row>
    <row r="83" spans="3:18" ht="17.45" customHeight="1" x14ac:dyDescent="0.2">
      <c r="C83" s="111"/>
      <c r="D83" s="112"/>
      <c r="E83" s="113"/>
      <c r="F83" s="113"/>
      <c r="G83" s="113"/>
      <c r="H83" s="114"/>
      <c r="I83" s="113"/>
      <c r="J83" s="113"/>
      <c r="K83" s="113"/>
      <c r="L83" s="113"/>
      <c r="M83" s="85" t="str">
        <f t="shared" si="6"/>
        <v/>
      </c>
      <c r="O83" s="85" t="str">
        <f t="shared" si="7"/>
        <v/>
      </c>
      <c r="P83" s="85">
        <f t="shared" si="5"/>
        <v>0</v>
      </c>
      <c r="Q83" s="85" t="str">
        <f t="shared" si="8"/>
        <v/>
      </c>
      <c r="R83" s="85" t="str">
        <f t="shared" si="9"/>
        <v/>
      </c>
    </row>
    <row r="84" spans="3:18" ht="17.45" customHeight="1" x14ac:dyDescent="0.2">
      <c r="C84" s="111"/>
      <c r="D84" s="112"/>
      <c r="E84" s="113"/>
      <c r="F84" s="113"/>
      <c r="G84" s="113"/>
      <c r="H84" s="114"/>
      <c r="I84" s="113"/>
      <c r="J84" s="113"/>
      <c r="K84" s="113"/>
      <c r="L84" s="113"/>
      <c r="M84" s="85" t="str">
        <f t="shared" si="6"/>
        <v/>
      </c>
      <c r="O84" s="85" t="str">
        <f t="shared" si="7"/>
        <v/>
      </c>
      <c r="P84" s="85">
        <f t="shared" si="5"/>
        <v>0</v>
      </c>
      <c r="Q84" s="85" t="str">
        <f t="shared" si="8"/>
        <v/>
      </c>
      <c r="R84" s="85" t="str">
        <f t="shared" si="9"/>
        <v/>
      </c>
    </row>
    <row r="85" spans="3:18" ht="17.45" customHeight="1" x14ac:dyDescent="0.2">
      <c r="C85" s="111"/>
      <c r="D85" s="112"/>
      <c r="E85" s="113"/>
      <c r="F85" s="113"/>
      <c r="G85" s="113"/>
      <c r="H85" s="114"/>
      <c r="I85" s="113"/>
      <c r="J85" s="113"/>
      <c r="K85" s="113"/>
      <c r="L85" s="113"/>
      <c r="M85" s="85" t="str">
        <f t="shared" si="6"/>
        <v/>
      </c>
      <c r="O85" s="85" t="str">
        <f t="shared" si="7"/>
        <v/>
      </c>
      <c r="P85" s="85">
        <f t="shared" si="5"/>
        <v>0</v>
      </c>
      <c r="Q85" s="85" t="str">
        <f t="shared" si="8"/>
        <v/>
      </c>
      <c r="R85" s="85" t="str">
        <f t="shared" si="9"/>
        <v/>
      </c>
    </row>
    <row r="86" spans="3:18" ht="17.45" customHeight="1" x14ac:dyDescent="0.2">
      <c r="C86" s="111"/>
      <c r="D86" s="112"/>
      <c r="E86" s="113"/>
      <c r="F86" s="113"/>
      <c r="G86" s="113"/>
      <c r="H86" s="114"/>
      <c r="I86" s="113"/>
      <c r="J86" s="113"/>
      <c r="K86" s="113"/>
      <c r="L86" s="113"/>
      <c r="M86" s="85" t="str">
        <f t="shared" si="6"/>
        <v/>
      </c>
      <c r="O86" s="85" t="str">
        <f t="shared" si="7"/>
        <v/>
      </c>
      <c r="P86" s="85">
        <f t="shared" si="5"/>
        <v>0</v>
      </c>
      <c r="Q86" s="85" t="str">
        <f t="shared" si="8"/>
        <v/>
      </c>
      <c r="R86" s="85" t="str">
        <f t="shared" si="9"/>
        <v/>
      </c>
    </row>
    <row r="87" spans="3:18" ht="17.45" customHeight="1" x14ac:dyDescent="0.2">
      <c r="C87" s="111"/>
      <c r="D87" s="112"/>
      <c r="E87" s="113"/>
      <c r="F87" s="113"/>
      <c r="G87" s="113"/>
      <c r="H87" s="114"/>
      <c r="I87" s="113"/>
      <c r="J87" s="113"/>
      <c r="K87" s="113"/>
      <c r="L87" s="113"/>
      <c r="M87" s="85" t="str">
        <f t="shared" si="6"/>
        <v/>
      </c>
      <c r="O87" s="85" t="str">
        <f t="shared" si="7"/>
        <v/>
      </c>
      <c r="P87" s="85">
        <f t="shared" si="5"/>
        <v>0</v>
      </c>
      <c r="Q87" s="85" t="str">
        <f t="shared" si="8"/>
        <v/>
      </c>
      <c r="R87" s="85" t="str">
        <f t="shared" si="9"/>
        <v/>
      </c>
    </row>
    <row r="88" spans="3:18" ht="17.45" customHeight="1" x14ac:dyDescent="0.2">
      <c r="C88" s="111"/>
      <c r="D88" s="112"/>
      <c r="E88" s="113"/>
      <c r="F88" s="113"/>
      <c r="G88" s="113"/>
      <c r="H88" s="114"/>
      <c r="I88" s="113"/>
      <c r="J88" s="113"/>
      <c r="K88" s="113"/>
      <c r="L88" s="113"/>
      <c r="M88" s="85" t="str">
        <f t="shared" si="6"/>
        <v/>
      </c>
      <c r="O88" s="85" t="str">
        <f t="shared" si="7"/>
        <v/>
      </c>
      <c r="P88" s="85">
        <f t="shared" si="5"/>
        <v>0</v>
      </c>
      <c r="Q88" s="85" t="str">
        <f t="shared" si="8"/>
        <v/>
      </c>
      <c r="R88" s="85" t="str">
        <f t="shared" si="9"/>
        <v/>
      </c>
    </row>
    <row r="89" spans="3:18" ht="17.45" customHeight="1" x14ac:dyDescent="0.2">
      <c r="C89" s="111"/>
      <c r="D89" s="112"/>
      <c r="E89" s="113"/>
      <c r="F89" s="113"/>
      <c r="G89" s="113"/>
      <c r="H89" s="114"/>
      <c r="I89" s="113"/>
      <c r="J89" s="113"/>
      <c r="K89" s="113"/>
      <c r="L89" s="113"/>
      <c r="M89" s="85" t="str">
        <f t="shared" si="6"/>
        <v/>
      </c>
      <c r="O89" s="85" t="str">
        <f t="shared" si="7"/>
        <v/>
      </c>
      <c r="P89" s="85">
        <f t="shared" si="5"/>
        <v>0</v>
      </c>
      <c r="Q89" s="85" t="str">
        <f t="shared" si="8"/>
        <v/>
      </c>
      <c r="R89" s="85" t="str">
        <f t="shared" si="9"/>
        <v/>
      </c>
    </row>
    <row r="90" spans="3:18" ht="17.45" customHeight="1" x14ac:dyDescent="0.2">
      <c r="C90" s="111"/>
      <c r="D90" s="112"/>
      <c r="E90" s="113"/>
      <c r="F90" s="113"/>
      <c r="G90" s="113"/>
      <c r="H90" s="114"/>
      <c r="I90" s="113"/>
      <c r="J90" s="113"/>
      <c r="K90" s="113"/>
      <c r="L90" s="113"/>
      <c r="M90" s="85" t="str">
        <f t="shared" si="6"/>
        <v/>
      </c>
      <c r="O90" s="85" t="str">
        <f t="shared" si="7"/>
        <v/>
      </c>
      <c r="P90" s="85">
        <f t="shared" si="5"/>
        <v>0</v>
      </c>
      <c r="Q90" s="85" t="str">
        <f t="shared" si="8"/>
        <v/>
      </c>
      <c r="R90" s="85" t="str">
        <f t="shared" si="9"/>
        <v/>
      </c>
    </row>
    <row r="91" spans="3:18" ht="17.45" customHeight="1" x14ac:dyDescent="0.2">
      <c r="C91" s="111"/>
      <c r="D91" s="112"/>
      <c r="E91" s="113"/>
      <c r="F91" s="113"/>
      <c r="G91" s="113"/>
      <c r="H91" s="114"/>
      <c r="I91" s="113"/>
      <c r="J91" s="113"/>
      <c r="K91" s="113"/>
      <c r="L91" s="113"/>
      <c r="M91" s="85" t="str">
        <f t="shared" si="6"/>
        <v/>
      </c>
      <c r="O91" s="85" t="str">
        <f t="shared" si="7"/>
        <v/>
      </c>
      <c r="P91" s="85">
        <f t="shared" si="5"/>
        <v>0</v>
      </c>
      <c r="Q91" s="85" t="str">
        <f t="shared" si="8"/>
        <v/>
      </c>
      <c r="R91" s="85" t="str">
        <f t="shared" si="9"/>
        <v/>
      </c>
    </row>
    <row r="92" spans="3:18" ht="17.45" customHeight="1" x14ac:dyDescent="0.2">
      <c r="C92" s="111"/>
      <c r="D92" s="112"/>
      <c r="E92" s="113"/>
      <c r="F92" s="113"/>
      <c r="G92" s="113"/>
      <c r="H92" s="114"/>
      <c r="I92" s="113"/>
      <c r="J92" s="113"/>
      <c r="K92" s="113"/>
      <c r="L92" s="113"/>
      <c r="M92" s="85" t="str">
        <f t="shared" si="6"/>
        <v/>
      </c>
      <c r="O92" s="85" t="str">
        <f t="shared" si="7"/>
        <v/>
      </c>
      <c r="P92" s="85">
        <f t="shared" si="5"/>
        <v>0</v>
      </c>
      <c r="Q92" s="85" t="str">
        <f t="shared" si="8"/>
        <v/>
      </c>
      <c r="R92" s="85" t="str">
        <f t="shared" si="9"/>
        <v/>
      </c>
    </row>
    <row r="93" spans="3:18" ht="17.45" customHeight="1" x14ac:dyDescent="0.2">
      <c r="C93" s="111"/>
      <c r="D93" s="112"/>
      <c r="E93" s="113"/>
      <c r="F93" s="113"/>
      <c r="G93" s="113"/>
      <c r="H93" s="114"/>
      <c r="I93" s="113"/>
      <c r="J93" s="113"/>
      <c r="K93" s="113"/>
      <c r="L93" s="113"/>
      <c r="M93" s="85" t="str">
        <f t="shared" si="6"/>
        <v/>
      </c>
      <c r="O93" s="85" t="str">
        <f t="shared" si="7"/>
        <v/>
      </c>
      <c r="P93" s="85">
        <f t="shared" si="5"/>
        <v>0</v>
      </c>
      <c r="Q93" s="85" t="str">
        <f t="shared" si="8"/>
        <v/>
      </c>
      <c r="R93" s="85" t="str">
        <f t="shared" si="9"/>
        <v/>
      </c>
    </row>
    <row r="94" spans="3:18" ht="17.45" customHeight="1" x14ac:dyDescent="0.2">
      <c r="C94" s="111"/>
      <c r="D94" s="112"/>
      <c r="E94" s="113"/>
      <c r="F94" s="113"/>
      <c r="G94" s="113"/>
      <c r="H94" s="114"/>
      <c r="I94" s="113"/>
      <c r="J94" s="113"/>
      <c r="K94" s="113"/>
      <c r="L94" s="113"/>
      <c r="M94" s="85" t="str">
        <f t="shared" si="6"/>
        <v/>
      </c>
      <c r="O94" s="85" t="str">
        <f t="shared" si="7"/>
        <v/>
      </c>
      <c r="P94" s="85">
        <f t="shared" si="5"/>
        <v>0</v>
      </c>
      <c r="Q94" s="85" t="str">
        <f t="shared" si="8"/>
        <v/>
      </c>
      <c r="R94" s="85" t="str">
        <f t="shared" si="9"/>
        <v/>
      </c>
    </row>
    <row r="95" spans="3:18" ht="17.45" customHeight="1" x14ac:dyDescent="0.2">
      <c r="C95" s="111"/>
      <c r="D95" s="112"/>
      <c r="E95" s="113"/>
      <c r="F95" s="113"/>
      <c r="G95" s="113"/>
      <c r="H95" s="114"/>
      <c r="I95" s="113"/>
      <c r="J95" s="113"/>
      <c r="K95" s="113"/>
      <c r="L95" s="113"/>
      <c r="M95" s="85" t="str">
        <f t="shared" si="6"/>
        <v/>
      </c>
      <c r="O95" s="85" t="str">
        <f t="shared" si="7"/>
        <v/>
      </c>
      <c r="P95" s="85">
        <f t="shared" si="5"/>
        <v>0</v>
      </c>
      <c r="Q95" s="85" t="str">
        <f t="shared" si="8"/>
        <v/>
      </c>
      <c r="R95" s="85" t="str">
        <f t="shared" si="9"/>
        <v/>
      </c>
    </row>
    <row r="96" spans="3:18" ht="17.45" customHeight="1" x14ac:dyDescent="0.2">
      <c r="C96" s="111"/>
      <c r="D96" s="112"/>
      <c r="E96" s="113"/>
      <c r="F96" s="113"/>
      <c r="G96" s="113"/>
      <c r="H96" s="114"/>
      <c r="I96" s="113"/>
      <c r="J96" s="113"/>
      <c r="K96" s="113"/>
      <c r="L96" s="113"/>
      <c r="M96" s="85" t="str">
        <f t="shared" si="6"/>
        <v/>
      </c>
      <c r="O96" s="85" t="str">
        <f t="shared" si="7"/>
        <v/>
      </c>
      <c r="P96" s="85">
        <f t="shared" si="5"/>
        <v>0</v>
      </c>
      <c r="Q96" s="85" t="str">
        <f t="shared" si="8"/>
        <v/>
      </c>
      <c r="R96" s="85" t="str">
        <f t="shared" si="9"/>
        <v/>
      </c>
    </row>
    <row r="97" spans="3:18" ht="17.45" customHeight="1" x14ac:dyDescent="0.2">
      <c r="C97" s="111"/>
      <c r="D97" s="112"/>
      <c r="E97" s="113"/>
      <c r="F97" s="113"/>
      <c r="G97" s="113"/>
      <c r="H97" s="114"/>
      <c r="I97" s="113"/>
      <c r="J97" s="113"/>
      <c r="K97" s="113"/>
      <c r="L97" s="113"/>
      <c r="M97" s="85" t="str">
        <f t="shared" si="6"/>
        <v/>
      </c>
      <c r="O97" s="85" t="str">
        <f t="shared" si="7"/>
        <v/>
      </c>
      <c r="P97" s="85">
        <f t="shared" si="5"/>
        <v>0</v>
      </c>
      <c r="Q97" s="85" t="str">
        <f t="shared" si="8"/>
        <v/>
      </c>
      <c r="R97" s="85" t="str">
        <f t="shared" si="9"/>
        <v/>
      </c>
    </row>
    <row r="98" spans="3:18" ht="17.45" customHeight="1" x14ac:dyDescent="0.2">
      <c r="C98" s="111"/>
      <c r="D98" s="112"/>
      <c r="E98" s="113"/>
      <c r="F98" s="113"/>
      <c r="G98" s="113"/>
      <c r="H98" s="114"/>
      <c r="I98" s="113"/>
      <c r="J98" s="113"/>
      <c r="K98" s="113"/>
      <c r="L98" s="113"/>
      <c r="M98" s="85" t="str">
        <f t="shared" si="6"/>
        <v/>
      </c>
      <c r="O98" s="85" t="str">
        <f t="shared" si="7"/>
        <v/>
      </c>
      <c r="P98" s="85">
        <f t="shared" si="5"/>
        <v>0</v>
      </c>
      <c r="Q98" s="85" t="str">
        <f t="shared" si="8"/>
        <v/>
      </c>
      <c r="R98" s="85" t="str">
        <f t="shared" si="9"/>
        <v/>
      </c>
    </row>
    <row r="99" spans="3:18" ht="17.45" customHeight="1" x14ac:dyDescent="0.2">
      <c r="C99" s="111"/>
      <c r="D99" s="112"/>
      <c r="E99" s="113"/>
      <c r="F99" s="113"/>
      <c r="G99" s="113"/>
      <c r="H99" s="114"/>
      <c r="I99" s="113"/>
      <c r="J99" s="113"/>
      <c r="K99" s="113"/>
      <c r="L99" s="113"/>
      <c r="M99" s="85" t="str">
        <f t="shared" si="6"/>
        <v/>
      </c>
      <c r="O99" s="85" t="str">
        <f t="shared" si="7"/>
        <v/>
      </c>
      <c r="P99" s="85">
        <f t="shared" si="5"/>
        <v>0</v>
      </c>
      <c r="Q99" s="85" t="str">
        <f t="shared" si="8"/>
        <v/>
      </c>
      <c r="R99" s="85" t="str">
        <f t="shared" si="9"/>
        <v/>
      </c>
    </row>
    <row r="100" spans="3:18" ht="17.45" customHeight="1" x14ac:dyDescent="0.2">
      <c r="C100" s="111"/>
      <c r="D100" s="112"/>
      <c r="E100" s="113"/>
      <c r="F100" s="113"/>
      <c r="G100" s="113"/>
      <c r="H100" s="114"/>
      <c r="I100" s="113"/>
      <c r="J100" s="113"/>
      <c r="K100" s="113"/>
      <c r="L100" s="113"/>
      <c r="M100" s="85" t="str">
        <f t="shared" si="6"/>
        <v/>
      </c>
      <c r="O100" s="85" t="str">
        <f t="shared" si="7"/>
        <v/>
      </c>
      <c r="P100" s="85">
        <f t="shared" si="5"/>
        <v>0</v>
      </c>
      <c r="Q100" s="85" t="str">
        <f t="shared" si="8"/>
        <v/>
      </c>
      <c r="R100" s="85" t="str">
        <f t="shared" si="9"/>
        <v/>
      </c>
    </row>
    <row r="101" spans="3:18" ht="17.45" customHeight="1" x14ac:dyDescent="0.2">
      <c r="C101" s="111"/>
      <c r="D101" s="112"/>
      <c r="E101" s="113"/>
      <c r="F101" s="113"/>
      <c r="G101" s="113"/>
      <c r="H101" s="114"/>
      <c r="I101" s="113"/>
      <c r="J101" s="113"/>
      <c r="K101" s="113"/>
      <c r="L101" s="113"/>
      <c r="M101" s="85" t="str">
        <f t="shared" si="6"/>
        <v/>
      </c>
      <c r="O101" s="85" t="str">
        <f t="shared" si="7"/>
        <v/>
      </c>
      <c r="P101" s="85">
        <f t="shared" si="5"/>
        <v>0</v>
      </c>
      <c r="Q101" s="85" t="str">
        <f t="shared" si="8"/>
        <v/>
      </c>
      <c r="R101" s="85" t="str">
        <f t="shared" si="9"/>
        <v/>
      </c>
    </row>
    <row r="102" spans="3:18" ht="17.45" customHeight="1" x14ac:dyDescent="0.2">
      <c r="C102" s="111"/>
      <c r="D102" s="112"/>
      <c r="E102" s="113"/>
      <c r="F102" s="113"/>
      <c r="G102" s="113"/>
      <c r="H102" s="114"/>
      <c r="I102" s="113"/>
      <c r="J102" s="113"/>
      <c r="K102" s="113"/>
      <c r="L102" s="113"/>
      <c r="M102" s="85" t="str">
        <f t="shared" si="6"/>
        <v/>
      </c>
      <c r="O102" s="85" t="str">
        <f t="shared" si="7"/>
        <v/>
      </c>
      <c r="P102" s="85">
        <f t="shared" si="5"/>
        <v>0</v>
      </c>
      <c r="Q102" s="85" t="str">
        <f t="shared" si="8"/>
        <v/>
      </c>
      <c r="R102" s="85" t="str">
        <f t="shared" si="9"/>
        <v/>
      </c>
    </row>
    <row r="103" spans="3:18" ht="17.45" customHeight="1" x14ac:dyDescent="0.2">
      <c r="C103" s="111"/>
      <c r="D103" s="112"/>
      <c r="E103" s="113"/>
      <c r="F103" s="113"/>
      <c r="G103" s="113"/>
      <c r="H103" s="114"/>
      <c r="I103" s="113"/>
      <c r="J103" s="113"/>
      <c r="K103" s="113"/>
      <c r="L103" s="113"/>
      <c r="M103" s="85" t="str">
        <f t="shared" si="6"/>
        <v/>
      </c>
      <c r="O103" s="85" t="str">
        <f t="shared" si="7"/>
        <v/>
      </c>
      <c r="P103" s="85">
        <f t="shared" si="5"/>
        <v>0</v>
      </c>
      <c r="Q103" s="85" t="str">
        <f t="shared" si="8"/>
        <v/>
      </c>
      <c r="R103" s="85" t="str">
        <f t="shared" si="9"/>
        <v/>
      </c>
    </row>
    <row r="104" spans="3:18" ht="17.45" customHeight="1" x14ac:dyDescent="0.2">
      <c r="C104" s="111"/>
      <c r="D104" s="112"/>
      <c r="E104" s="113"/>
      <c r="F104" s="113"/>
      <c r="G104" s="113"/>
      <c r="H104" s="114"/>
      <c r="I104" s="113"/>
      <c r="J104" s="113"/>
      <c r="K104" s="113"/>
      <c r="L104" s="113"/>
      <c r="M104" s="85" t="str">
        <f t="shared" si="6"/>
        <v/>
      </c>
      <c r="O104" s="85" t="str">
        <f t="shared" si="7"/>
        <v/>
      </c>
      <c r="P104" s="85">
        <f t="shared" si="5"/>
        <v>0</v>
      </c>
      <c r="Q104" s="85" t="str">
        <f t="shared" si="8"/>
        <v/>
      </c>
      <c r="R104" s="85" t="str">
        <f t="shared" si="9"/>
        <v/>
      </c>
    </row>
    <row r="105" spans="3:18" ht="17.45" customHeight="1" x14ac:dyDescent="0.2">
      <c r="C105" s="111"/>
      <c r="D105" s="112"/>
      <c r="E105" s="113"/>
      <c r="F105" s="113"/>
      <c r="G105" s="113"/>
      <c r="H105" s="114"/>
      <c r="I105" s="113"/>
      <c r="J105" s="113"/>
      <c r="K105" s="113"/>
      <c r="L105" s="113"/>
      <c r="M105" s="85" t="str">
        <f t="shared" si="6"/>
        <v/>
      </c>
      <c r="O105" s="85" t="str">
        <f t="shared" si="7"/>
        <v/>
      </c>
      <c r="P105" s="85">
        <f t="shared" si="5"/>
        <v>0</v>
      </c>
      <c r="Q105" s="85" t="str">
        <f t="shared" si="8"/>
        <v/>
      </c>
      <c r="R105" s="85" t="str">
        <f t="shared" si="9"/>
        <v/>
      </c>
    </row>
    <row r="106" spans="3:18" ht="17.45" customHeight="1" x14ac:dyDescent="0.2">
      <c r="C106" s="111"/>
      <c r="D106" s="112"/>
      <c r="E106" s="113"/>
      <c r="F106" s="113"/>
      <c r="G106" s="113"/>
      <c r="H106" s="114"/>
      <c r="I106" s="113"/>
      <c r="J106" s="113"/>
      <c r="K106" s="113"/>
      <c r="L106" s="113"/>
      <c r="M106" s="85" t="str">
        <f t="shared" si="6"/>
        <v/>
      </c>
      <c r="O106" s="85" t="str">
        <f t="shared" si="7"/>
        <v/>
      </c>
      <c r="P106" s="85">
        <f t="shared" si="5"/>
        <v>0</v>
      </c>
      <c r="Q106" s="85" t="str">
        <f t="shared" si="8"/>
        <v/>
      </c>
      <c r="R106" s="85" t="str">
        <f t="shared" si="9"/>
        <v/>
      </c>
    </row>
    <row r="107" spans="3:18" ht="17.45" customHeight="1" x14ac:dyDescent="0.2">
      <c r="C107" s="111"/>
      <c r="D107" s="112"/>
      <c r="E107" s="113"/>
      <c r="F107" s="113"/>
      <c r="G107" s="113"/>
      <c r="H107" s="114"/>
      <c r="I107" s="113"/>
      <c r="J107" s="113"/>
      <c r="K107" s="113"/>
      <c r="L107" s="113"/>
      <c r="M107" s="85" t="str">
        <f t="shared" si="6"/>
        <v/>
      </c>
      <c r="O107" s="85" t="str">
        <f t="shared" si="7"/>
        <v/>
      </c>
      <c r="P107" s="85">
        <f t="shared" si="5"/>
        <v>0</v>
      </c>
      <c r="Q107" s="85" t="str">
        <f t="shared" si="8"/>
        <v/>
      </c>
      <c r="R107" s="85" t="str">
        <f t="shared" si="9"/>
        <v/>
      </c>
    </row>
    <row r="108" spans="3:18" ht="17.45" customHeight="1" x14ac:dyDescent="0.2">
      <c r="C108" s="111"/>
      <c r="D108" s="112"/>
      <c r="E108" s="113"/>
      <c r="F108" s="113"/>
      <c r="G108" s="113"/>
      <c r="H108" s="114"/>
      <c r="I108" s="113"/>
      <c r="J108" s="113"/>
      <c r="K108" s="113"/>
      <c r="L108" s="113"/>
      <c r="M108" s="85" t="str">
        <f t="shared" si="6"/>
        <v/>
      </c>
      <c r="O108" s="85" t="str">
        <f t="shared" si="7"/>
        <v/>
      </c>
      <c r="P108" s="85">
        <f t="shared" si="5"/>
        <v>0</v>
      </c>
      <c r="Q108" s="85" t="str">
        <f t="shared" si="8"/>
        <v/>
      </c>
      <c r="R108" s="85" t="str">
        <f t="shared" si="9"/>
        <v/>
      </c>
    </row>
    <row r="109" spans="3:18" ht="17.45" customHeight="1" x14ac:dyDescent="0.2">
      <c r="C109" s="111"/>
      <c r="D109" s="112"/>
      <c r="E109" s="113"/>
      <c r="F109" s="113"/>
      <c r="G109" s="113"/>
      <c r="H109" s="114"/>
      <c r="I109" s="113"/>
      <c r="J109" s="113"/>
      <c r="K109" s="113"/>
      <c r="L109" s="113"/>
      <c r="M109" s="85" t="str">
        <f t="shared" si="6"/>
        <v/>
      </c>
      <c r="O109" s="85" t="str">
        <f t="shared" si="7"/>
        <v/>
      </c>
      <c r="P109" s="85">
        <f t="shared" si="5"/>
        <v>0</v>
      </c>
      <c r="Q109" s="85" t="str">
        <f t="shared" si="8"/>
        <v/>
      </c>
      <c r="R109" s="85" t="str">
        <f t="shared" si="9"/>
        <v/>
      </c>
    </row>
    <row r="110" spans="3:18" ht="17.45" customHeight="1" x14ac:dyDescent="0.2">
      <c r="C110" s="111"/>
      <c r="D110" s="112"/>
      <c r="E110" s="113"/>
      <c r="F110" s="113"/>
      <c r="G110" s="113"/>
      <c r="H110" s="114"/>
      <c r="I110" s="113"/>
      <c r="J110" s="113"/>
      <c r="K110" s="113"/>
      <c r="L110" s="113"/>
      <c r="M110" s="85" t="str">
        <f t="shared" si="6"/>
        <v/>
      </c>
      <c r="O110" s="85" t="str">
        <f t="shared" si="7"/>
        <v/>
      </c>
      <c r="P110" s="85">
        <f t="shared" si="5"/>
        <v>0</v>
      </c>
      <c r="Q110" s="85" t="str">
        <f t="shared" si="8"/>
        <v/>
      </c>
      <c r="R110" s="85" t="str">
        <f t="shared" si="9"/>
        <v/>
      </c>
    </row>
    <row r="111" spans="3:18" ht="17.45" customHeight="1" x14ac:dyDescent="0.2">
      <c r="C111" s="111"/>
      <c r="D111" s="112"/>
      <c r="E111" s="113"/>
      <c r="F111" s="113"/>
      <c r="G111" s="113"/>
      <c r="H111" s="114"/>
      <c r="I111" s="113"/>
      <c r="J111" s="113"/>
      <c r="K111" s="113"/>
      <c r="L111" s="113"/>
      <c r="M111" s="85" t="str">
        <f t="shared" si="6"/>
        <v/>
      </c>
      <c r="O111" s="85" t="str">
        <f t="shared" si="7"/>
        <v/>
      </c>
      <c r="P111" s="85">
        <f t="shared" si="5"/>
        <v>0</v>
      </c>
      <c r="Q111" s="85" t="str">
        <f t="shared" si="8"/>
        <v/>
      </c>
      <c r="R111" s="85" t="str">
        <f t="shared" si="9"/>
        <v/>
      </c>
    </row>
    <row r="112" spans="3:18" ht="17.45" customHeight="1" x14ac:dyDescent="0.2">
      <c r="C112" s="111"/>
      <c r="D112" s="112"/>
      <c r="E112" s="113"/>
      <c r="F112" s="113"/>
      <c r="G112" s="113"/>
      <c r="H112" s="114"/>
      <c r="I112" s="113"/>
      <c r="J112" s="113"/>
      <c r="K112" s="113"/>
      <c r="L112" s="113"/>
      <c r="M112" s="85" t="str">
        <f t="shared" si="6"/>
        <v/>
      </c>
      <c r="O112" s="85" t="str">
        <f t="shared" si="7"/>
        <v/>
      </c>
      <c r="P112" s="85">
        <f t="shared" si="5"/>
        <v>0</v>
      </c>
      <c r="Q112" s="85" t="str">
        <f t="shared" si="8"/>
        <v/>
      </c>
      <c r="R112" s="85" t="str">
        <f t="shared" si="9"/>
        <v/>
      </c>
    </row>
    <row r="113" spans="3:18" ht="17.45" customHeight="1" x14ac:dyDescent="0.2">
      <c r="C113" s="111"/>
      <c r="D113" s="112"/>
      <c r="E113" s="113"/>
      <c r="F113" s="113"/>
      <c r="G113" s="113"/>
      <c r="H113" s="114"/>
      <c r="I113" s="113"/>
      <c r="J113" s="113"/>
      <c r="K113" s="113"/>
      <c r="L113" s="113"/>
      <c r="M113" s="85" t="str">
        <f t="shared" si="6"/>
        <v/>
      </c>
      <c r="O113" s="85" t="str">
        <f t="shared" si="7"/>
        <v/>
      </c>
      <c r="P113" s="85">
        <f t="shared" si="5"/>
        <v>0</v>
      </c>
      <c r="Q113" s="85" t="str">
        <f t="shared" si="8"/>
        <v/>
      </c>
      <c r="R113" s="85" t="str">
        <f t="shared" si="9"/>
        <v/>
      </c>
    </row>
    <row r="114" spans="3:18" ht="17.45" customHeight="1" x14ac:dyDescent="0.2">
      <c r="C114" s="111"/>
      <c r="D114" s="112"/>
      <c r="E114" s="113"/>
      <c r="F114" s="113"/>
      <c r="G114" s="113"/>
      <c r="H114" s="114"/>
      <c r="I114" s="113"/>
      <c r="J114" s="113"/>
      <c r="K114" s="113"/>
      <c r="L114" s="113"/>
      <c r="M114" s="85" t="str">
        <f t="shared" si="6"/>
        <v/>
      </c>
      <c r="O114" s="85" t="str">
        <f t="shared" si="7"/>
        <v/>
      </c>
      <c r="P114" s="85">
        <f t="shared" si="5"/>
        <v>0</v>
      </c>
      <c r="Q114" s="85" t="str">
        <f t="shared" si="8"/>
        <v/>
      </c>
      <c r="R114" s="85" t="str">
        <f t="shared" si="9"/>
        <v/>
      </c>
    </row>
    <row r="115" spans="3:18" ht="17.45" customHeight="1" x14ac:dyDescent="0.2">
      <c r="C115" s="111"/>
      <c r="D115" s="112"/>
      <c r="E115" s="113"/>
      <c r="F115" s="113"/>
      <c r="G115" s="113"/>
      <c r="H115" s="114"/>
      <c r="I115" s="113"/>
      <c r="J115" s="113"/>
      <c r="K115" s="113"/>
      <c r="L115" s="113"/>
      <c r="M115" s="85" t="str">
        <f t="shared" si="6"/>
        <v/>
      </c>
      <c r="O115" s="85" t="str">
        <f t="shared" si="7"/>
        <v/>
      </c>
      <c r="P115" s="85">
        <f t="shared" si="5"/>
        <v>0</v>
      </c>
      <c r="Q115" s="85" t="str">
        <f t="shared" si="8"/>
        <v/>
      </c>
      <c r="R115" s="85" t="str">
        <f t="shared" si="9"/>
        <v/>
      </c>
    </row>
    <row r="116" spans="3:18" ht="17.45" customHeight="1" x14ac:dyDescent="0.2">
      <c r="C116" s="111"/>
      <c r="D116" s="112"/>
      <c r="E116" s="113"/>
      <c r="F116" s="113"/>
      <c r="G116" s="113"/>
      <c r="H116" s="114"/>
      <c r="I116" s="113"/>
      <c r="J116" s="113"/>
      <c r="K116" s="113"/>
      <c r="L116" s="113"/>
      <c r="M116" s="85" t="str">
        <f t="shared" si="6"/>
        <v/>
      </c>
      <c r="O116" s="85" t="str">
        <f t="shared" si="7"/>
        <v/>
      </c>
      <c r="P116" s="85">
        <f t="shared" si="5"/>
        <v>0</v>
      </c>
      <c r="Q116" s="85" t="str">
        <f t="shared" si="8"/>
        <v/>
      </c>
      <c r="R116" s="85" t="str">
        <f t="shared" si="9"/>
        <v/>
      </c>
    </row>
    <row r="117" spans="3:18" ht="17.45" customHeight="1" x14ac:dyDescent="0.2">
      <c r="C117" s="111"/>
      <c r="D117" s="112"/>
      <c r="E117" s="113"/>
      <c r="F117" s="113"/>
      <c r="G117" s="113"/>
      <c r="H117" s="114"/>
      <c r="I117" s="113"/>
      <c r="J117" s="113"/>
      <c r="K117" s="113"/>
      <c r="L117" s="113"/>
      <c r="M117" s="85" t="str">
        <f t="shared" si="6"/>
        <v/>
      </c>
      <c r="O117" s="85" t="str">
        <f t="shared" si="7"/>
        <v/>
      </c>
      <c r="P117" s="85">
        <f t="shared" si="5"/>
        <v>0</v>
      </c>
      <c r="Q117" s="85" t="str">
        <f t="shared" si="8"/>
        <v/>
      </c>
      <c r="R117" s="85" t="str">
        <f t="shared" si="9"/>
        <v/>
      </c>
    </row>
    <row r="118" spans="3:18" ht="17.45" customHeight="1" x14ac:dyDescent="0.2">
      <c r="C118" s="111"/>
      <c r="D118" s="112"/>
      <c r="E118" s="113"/>
      <c r="F118" s="113"/>
      <c r="G118" s="113"/>
      <c r="H118" s="114"/>
      <c r="I118" s="113"/>
      <c r="J118" s="113"/>
      <c r="K118" s="113"/>
      <c r="L118" s="113"/>
      <c r="M118" s="85" t="str">
        <f t="shared" si="6"/>
        <v/>
      </c>
      <c r="O118" s="85" t="str">
        <f t="shared" si="7"/>
        <v/>
      </c>
      <c r="P118" s="85">
        <f t="shared" si="5"/>
        <v>0</v>
      </c>
      <c r="Q118" s="85" t="str">
        <f t="shared" si="8"/>
        <v/>
      </c>
      <c r="R118" s="85" t="str">
        <f t="shared" si="9"/>
        <v/>
      </c>
    </row>
    <row r="119" spans="3:18" ht="17.45" customHeight="1" x14ac:dyDescent="0.2">
      <c r="C119" s="111"/>
      <c r="D119" s="112"/>
      <c r="E119" s="113"/>
      <c r="F119" s="113"/>
      <c r="G119" s="113"/>
      <c r="H119" s="114"/>
      <c r="I119" s="113"/>
      <c r="J119" s="113"/>
      <c r="K119" s="113"/>
      <c r="L119" s="113"/>
      <c r="M119" s="85" t="str">
        <f t="shared" si="6"/>
        <v/>
      </c>
      <c r="O119" s="85" t="str">
        <f t="shared" si="7"/>
        <v/>
      </c>
      <c r="P119" s="85">
        <f t="shared" si="5"/>
        <v>0</v>
      </c>
      <c r="Q119" s="85" t="str">
        <f t="shared" si="8"/>
        <v/>
      </c>
      <c r="R119" s="85" t="str">
        <f t="shared" si="9"/>
        <v/>
      </c>
    </row>
    <row r="120" spans="3:18" ht="17.45" customHeight="1" x14ac:dyDescent="0.2">
      <c r="C120" s="111"/>
      <c r="D120" s="112"/>
      <c r="E120" s="113"/>
      <c r="F120" s="113"/>
      <c r="G120" s="113"/>
      <c r="H120" s="114"/>
      <c r="I120" s="113"/>
      <c r="J120" s="113"/>
      <c r="K120" s="113"/>
      <c r="L120" s="113"/>
      <c r="M120" s="85" t="str">
        <f t="shared" si="6"/>
        <v/>
      </c>
      <c r="O120" s="85" t="str">
        <f t="shared" si="7"/>
        <v/>
      </c>
      <c r="P120" s="85">
        <f t="shared" si="5"/>
        <v>0</v>
      </c>
      <c r="Q120" s="85" t="str">
        <f t="shared" si="8"/>
        <v/>
      </c>
      <c r="R120" s="85" t="str">
        <f t="shared" si="9"/>
        <v/>
      </c>
    </row>
    <row r="121" spans="3:18" ht="17.45" customHeight="1" x14ac:dyDescent="0.2">
      <c r="C121" s="111"/>
      <c r="D121" s="112"/>
      <c r="E121" s="113"/>
      <c r="F121" s="113"/>
      <c r="G121" s="113"/>
      <c r="H121" s="114"/>
      <c r="I121" s="113"/>
      <c r="J121" s="113"/>
      <c r="K121" s="113"/>
      <c r="L121" s="113"/>
      <c r="M121" s="85" t="str">
        <f t="shared" si="6"/>
        <v/>
      </c>
      <c r="O121" s="85" t="str">
        <f t="shared" si="7"/>
        <v/>
      </c>
      <c r="P121" s="85">
        <f t="shared" si="5"/>
        <v>0</v>
      </c>
      <c r="Q121" s="85" t="str">
        <f t="shared" si="8"/>
        <v/>
      </c>
      <c r="R121" s="85" t="str">
        <f t="shared" si="9"/>
        <v/>
      </c>
    </row>
    <row r="122" spans="3:18" ht="17.45" customHeight="1" x14ac:dyDescent="0.2">
      <c r="C122" s="111"/>
      <c r="D122" s="112"/>
      <c r="E122" s="113"/>
      <c r="F122" s="113"/>
      <c r="G122" s="113"/>
      <c r="H122" s="114"/>
      <c r="I122" s="113"/>
      <c r="J122" s="113"/>
      <c r="K122" s="113"/>
      <c r="L122" s="113"/>
      <c r="M122" s="85" t="str">
        <f t="shared" si="6"/>
        <v/>
      </c>
      <c r="O122" s="85" t="str">
        <f t="shared" si="7"/>
        <v/>
      </c>
      <c r="P122" s="85">
        <f t="shared" si="5"/>
        <v>0</v>
      </c>
      <c r="Q122" s="85" t="str">
        <f t="shared" si="8"/>
        <v/>
      </c>
      <c r="R122" s="85" t="str">
        <f t="shared" si="9"/>
        <v/>
      </c>
    </row>
    <row r="123" spans="3:18" ht="17.45" customHeight="1" x14ac:dyDescent="0.2">
      <c r="C123" s="111"/>
      <c r="D123" s="112"/>
      <c r="E123" s="113"/>
      <c r="F123" s="113"/>
      <c r="G123" s="113"/>
      <c r="H123" s="114"/>
      <c r="I123" s="113"/>
      <c r="J123" s="113"/>
      <c r="K123" s="113"/>
      <c r="L123" s="113"/>
      <c r="M123" s="85" t="str">
        <f t="shared" si="6"/>
        <v/>
      </c>
      <c r="O123" s="85" t="str">
        <f t="shared" si="7"/>
        <v/>
      </c>
      <c r="P123" s="85">
        <f t="shared" si="5"/>
        <v>0</v>
      </c>
      <c r="Q123" s="85" t="str">
        <f t="shared" si="8"/>
        <v/>
      </c>
      <c r="R123" s="85" t="str">
        <f t="shared" si="9"/>
        <v/>
      </c>
    </row>
    <row r="124" spans="3:18" ht="17.45" customHeight="1" x14ac:dyDescent="0.2">
      <c r="C124" s="111"/>
      <c r="D124" s="112"/>
      <c r="E124" s="113"/>
      <c r="F124" s="113"/>
      <c r="G124" s="113"/>
      <c r="H124" s="114"/>
      <c r="I124" s="113"/>
      <c r="J124" s="113"/>
      <c r="K124" s="113"/>
      <c r="L124" s="113"/>
      <c r="M124" s="85" t="str">
        <f t="shared" si="6"/>
        <v/>
      </c>
      <c r="O124" s="85" t="str">
        <f t="shared" si="7"/>
        <v/>
      </c>
      <c r="P124" s="85">
        <f t="shared" si="5"/>
        <v>0</v>
      </c>
      <c r="Q124" s="85" t="str">
        <f t="shared" si="8"/>
        <v/>
      </c>
      <c r="R124" s="85" t="str">
        <f t="shared" si="9"/>
        <v/>
      </c>
    </row>
    <row r="125" spans="3:18" ht="17.45" customHeight="1" x14ac:dyDescent="0.2">
      <c r="C125" s="111"/>
      <c r="D125" s="112"/>
      <c r="E125" s="113"/>
      <c r="F125" s="113"/>
      <c r="G125" s="113"/>
      <c r="H125" s="114"/>
      <c r="I125" s="113"/>
      <c r="J125" s="113"/>
      <c r="K125" s="113"/>
      <c r="L125" s="113"/>
      <c r="M125" s="85" t="str">
        <f t="shared" si="6"/>
        <v/>
      </c>
      <c r="O125" s="85" t="str">
        <f t="shared" si="7"/>
        <v/>
      </c>
      <c r="P125" s="85">
        <f t="shared" si="5"/>
        <v>0</v>
      </c>
      <c r="Q125" s="85" t="str">
        <f t="shared" si="8"/>
        <v/>
      </c>
      <c r="R125" s="85" t="str">
        <f t="shared" si="9"/>
        <v/>
      </c>
    </row>
    <row r="126" spans="3:18" ht="17.45" customHeight="1" x14ac:dyDescent="0.2">
      <c r="C126" s="111"/>
      <c r="D126" s="112"/>
      <c r="E126" s="113"/>
      <c r="F126" s="113"/>
      <c r="G126" s="113"/>
      <c r="H126" s="114"/>
      <c r="I126" s="113"/>
      <c r="J126" s="113"/>
      <c r="K126" s="113"/>
      <c r="L126" s="113"/>
      <c r="M126" s="85" t="str">
        <f t="shared" si="6"/>
        <v/>
      </c>
      <c r="O126" s="85" t="str">
        <f t="shared" si="7"/>
        <v/>
      </c>
      <c r="P126" s="85">
        <f t="shared" si="5"/>
        <v>0</v>
      </c>
      <c r="Q126" s="85" t="str">
        <f t="shared" si="8"/>
        <v/>
      </c>
      <c r="R126" s="85" t="str">
        <f t="shared" si="9"/>
        <v/>
      </c>
    </row>
    <row r="127" spans="3:18" ht="17.45" customHeight="1" x14ac:dyDescent="0.2">
      <c r="C127" s="111"/>
      <c r="D127" s="112"/>
      <c r="E127" s="113"/>
      <c r="F127" s="113"/>
      <c r="G127" s="113"/>
      <c r="H127" s="114"/>
      <c r="I127" s="113"/>
      <c r="J127" s="113"/>
      <c r="K127" s="113"/>
      <c r="L127" s="113"/>
      <c r="M127" s="85" t="str">
        <f t="shared" si="6"/>
        <v/>
      </c>
      <c r="O127" s="85" t="str">
        <f t="shared" si="7"/>
        <v/>
      </c>
      <c r="P127" s="85">
        <f t="shared" si="5"/>
        <v>0</v>
      </c>
      <c r="Q127" s="85" t="str">
        <f t="shared" si="8"/>
        <v/>
      </c>
      <c r="R127" s="85" t="str">
        <f t="shared" si="9"/>
        <v/>
      </c>
    </row>
    <row r="128" spans="3:18" ht="17.45" customHeight="1" x14ac:dyDescent="0.2">
      <c r="C128" s="111"/>
      <c r="D128" s="112"/>
      <c r="E128" s="113"/>
      <c r="F128" s="113"/>
      <c r="G128" s="113"/>
      <c r="H128" s="114"/>
      <c r="I128" s="113"/>
      <c r="J128" s="113"/>
      <c r="K128" s="113"/>
      <c r="L128" s="113"/>
      <c r="M128" s="85" t="str">
        <f t="shared" si="6"/>
        <v/>
      </c>
      <c r="O128" s="85" t="str">
        <f t="shared" si="7"/>
        <v/>
      </c>
      <c r="P128" s="85">
        <f t="shared" si="5"/>
        <v>0</v>
      </c>
      <c r="Q128" s="85" t="str">
        <f t="shared" si="8"/>
        <v/>
      </c>
      <c r="R128" s="85" t="str">
        <f t="shared" si="9"/>
        <v/>
      </c>
    </row>
    <row r="129" spans="3:18" ht="17.45" customHeight="1" x14ac:dyDescent="0.2">
      <c r="C129" s="111"/>
      <c r="D129" s="112"/>
      <c r="E129" s="113"/>
      <c r="F129" s="113"/>
      <c r="G129" s="113"/>
      <c r="H129" s="114"/>
      <c r="I129" s="113"/>
      <c r="J129" s="113"/>
      <c r="K129" s="113"/>
      <c r="L129" s="113"/>
      <c r="M129" s="85" t="str">
        <f t="shared" si="6"/>
        <v/>
      </c>
      <c r="O129" s="85" t="str">
        <f t="shared" si="7"/>
        <v/>
      </c>
      <c r="P129" s="85">
        <f t="shared" si="5"/>
        <v>0</v>
      </c>
      <c r="Q129" s="85" t="str">
        <f t="shared" si="8"/>
        <v/>
      </c>
      <c r="R129" s="85" t="str">
        <f t="shared" si="9"/>
        <v/>
      </c>
    </row>
    <row r="130" spans="3:18" ht="17.45" customHeight="1" x14ac:dyDescent="0.2">
      <c r="C130" s="111"/>
      <c r="D130" s="112"/>
      <c r="E130" s="113"/>
      <c r="F130" s="113"/>
      <c r="G130" s="113"/>
      <c r="H130" s="114"/>
      <c r="I130" s="113"/>
      <c r="J130" s="113"/>
      <c r="K130" s="113"/>
      <c r="L130" s="113"/>
      <c r="M130" s="85" t="str">
        <f t="shared" si="6"/>
        <v/>
      </c>
      <c r="O130" s="85" t="str">
        <f t="shared" si="7"/>
        <v/>
      </c>
      <c r="P130" s="85">
        <f t="shared" si="5"/>
        <v>0</v>
      </c>
      <c r="Q130" s="85" t="str">
        <f t="shared" si="8"/>
        <v/>
      </c>
      <c r="R130" s="85" t="str">
        <f t="shared" si="9"/>
        <v/>
      </c>
    </row>
    <row r="131" spans="3:18" ht="17.45" customHeight="1" x14ac:dyDescent="0.2">
      <c r="C131" s="111"/>
      <c r="D131" s="112"/>
      <c r="E131" s="113"/>
      <c r="F131" s="113"/>
      <c r="G131" s="113"/>
      <c r="H131" s="114"/>
      <c r="I131" s="113"/>
      <c r="J131" s="113"/>
      <c r="K131" s="113"/>
      <c r="L131" s="113"/>
      <c r="M131" s="85" t="str">
        <f t="shared" si="6"/>
        <v/>
      </c>
      <c r="O131" s="85" t="str">
        <f t="shared" si="7"/>
        <v/>
      </c>
      <c r="P131" s="85">
        <f t="shared" si="5"/>
        <v>0</v>
      </c>
      <c r="Q131" s="85" t="str">
        <f t="shared" si="8"/>
        <v/>
      </c>
      <c r="R131" s="85" t="str">
        <f t="shared" si="9"/>
        <v/>
      </c>
    </row>
    <row r="132" spans="3:18" ht="17.45" customHeight="1" x14ac:dyDescent="0.2">
      <c r="C132" s="111"/>
      <c r="D132" s="112"/>
      <c r="E132" s="113"/>
      <c r="F132" s="113"/>
      <c r="G132" s="113"/>
      <c r="H132" s="114"/>
      <c r="I132" s="113"/>
      <c r="J132" s="113"/>
      <c r="K132" s="113"/>
      <c r="L132" s="113"/>
      <c r="M132" s="85" t="str">
        <f t="shared" si="6"/>
        <v/>
      </c>
      <c r="O132" s="85" t="str">
        <f t="shared" si="7"/>
        <v/>
      </c>
      <c r="P132" s="85">
        <f t="shared" si="5"/>
        <v>0</v>
      </c>
      <c r="Q132" s="85" t="str">
        <f t="shared" si="8"/>
        <v/>
      </c>
      <c r="R132" s="85" t="str">
        <f t="shared" si="9"/>
        <v/>
      </c>
    </row>
    <row r="133" spans="3:18" ht="17.45" customHeight="1" x14ac:dyDescent="0.2">
      <c r="C133" s="111"/>
      <c r="D133" s="112"/>
      <c r="E133" s="113"/>
      <c r="F133" s="113"/>
      <c r="G133" s="113"/>
      <c r="H133" s="114"/>
      <c r="I133" s="113"/>
      <c r="J133" s="113"/>
      <c r="K133" s="113"/>
      <c r="L133" s="113"/>
      <c r="M133" s="85" t="str">
        <f t="shared" si="6"/>
        <v/>
      </c>
      <c r="O133" s="85" t="str">
        <f t="shared" si="7"/>
        <v/>
      </c>
      <c r="P133" s="85">
        <f t="shared" si="5"/>
        <v>0</v>
      </c>
      <c r="Q133" s="85" t="str">
        <f t="shared" si="8"/>
        <v/>
      </c>
      <c r="R133" s="85" t="str">
        <f t="shared" si="9"/>
        <v/>
      </c>
    </row>
    <row r="134" spans="3:18" ht="17.45" customHeight="1" x14ac:dyDescent="0.2">
      <c r="C134" s="111"/>
      <c r="D134" s="112"/>
      <c r="E134" s="113"/>
      <c r="F134" s="113"/>
      <c r="G134" s="113"/>
      <c r="H134" s="114"/>
      <c r="I134" s="113"/>
      <c r="J134" s="113"/>
      <c r="K134" s="113"/>
      <c r="L134" s="113"/>
      <c r="M134" s="85" t="str">
        <f t="shared" si="6"/>
        <v/>
      </c>
      <c r="O134" s="85" t="str">
        <f t="shared" si="7"/>
        <v/>
      </c>
      <c r="P134" s="85">
        <f t="shared" si="5"/>
        <v>0</v>
      </c>
      <c r="Q134" s="85" t="str">
        <f t="shared" si="8"/>
        <v/>
      </c>
      <c r="R134" s="85" t="str">
        <f t="shared" si="9"/>
        <v/>
      </c>
    </row>
    <row r="135" spans="3:18" ht="17.45" customHeight="1" x14ac:dyDescent="0.2">
      <c r="C135" s="111"/>
      <c r="D135" s="112"/>
      <c r="E135" s="113"/>
      <c r="F135" s="113"/>
      <c r="G135" s="113"/>
      <c r="H135" s="114"/>
      <c r="I135" s="113"/>
      <c r="J135" s="113"/>
      <c r="K135" s="113"/>
      <c r="L135" s="113"/>
      <c r="M135" s="85" t="str">
        <f t="shared" si="6"/>
        <v/>
      </c>
      <c r="O135" s="85" t="str">
        <f t="shared" si="7"/>
        <v/>
      </c>
      <c r="P135" s="85">
        <f t="shared" si="5"/>
        <v>0</v>
      </c>
      <c r="Q135" s="85" t="str">
        <f t="shared" si="8"/>
        <v/>
      </c>
      <c r="R135" s="85" t="str">
        <f t="shared" si="9"/>
        <v/>
      </c>
    </row>
    <row r="136" spans="3:18" ht="17.45" customHeight="1" x14ac:dyDescent="0.2">
      <c r="C136" s="111"/>
      <c r="D136" s="112"/>
      <c r="E136" s="113"/>
      <c r="F136" s="113"/>
      <c r="G136" s="113"/>
      <c r="H136" s="114"/>
      <c r="I136" s="113"/>
      <c r="J136" s="113"/>
      <c r="K136" s="113"/>
      <c r="L136" s="113"/>
      <c r="M136" s="85" t="str">
        <f t="shared" si="6"/>
        <v/>
      </c>
      <c r="O136" s="85" t="str">
        <f t="shared" si="7"/>
        <v/>
      </c>
      <c r="P136" s="85">
        <f t="shared" si="5"/>
        <v>0</v>
      </c>
      <c r="Q136" s="85" t="str">
        <f t="shared" si="8"/>
        <v/>
      </c>
      <c r="R136" s="85" t="str">
        <f t="shared" si="9"/>
        <v/>
      </c>
    </row>
    <row r="137" spans="3:18" ht="17.45" customHeight="1" x14ac:dyDescent="0.2">
      <c r="C137" s="111"/>
      <c r="D137" s="112"/>
      <c r="E137" s="113"/>
      <c r="F137" s="113"/>
      <c r="G137" s="113"/>
      <c r="H137" s="114"/>
      <c r="I137" s="113"/>
      <c r="J137" s="113"/>
      <c r="K137" s="113"/>
      <c r="L137" s="113"/>
      <c r="M137" s="85" t="str">
        <f t="shared" si="6"/>
        <v/>
      </c>
      <c r="O137" s="85" t="str">
        <f t="shared" si="7"/>
        <v/>
      </c>
      <c r="P137" s="85">
        <f t="shared" si="5"/>
        <v>0</v>
      </c>
      <c r="Q137" s="85" t="str">
        <f t="shared" si="8"/>
        <v/>
      </c>
      <c r="R137" s="85" t="str">
        <f t="shared" si="9"/>
        <v/>
      </c>
    </row>
    <row r="138" spans="3:18" ht="17.45" customHeight="1" x14ac:dyDescent="0.2">
      <c r="C138" s="111"/>
      <c r="D138" s="112"/>
      <c r="E138" s="113"/>
      <c r="F138" s="113"/>
      <c r="G138" s="113"/>
      <c r="H138" s="114"/>
      <c r="I138" s="113"/>
      <c r="J138" s="113"/>
      <c r="K138" s="113"/>
      <c r="L138" s="113"/>
      <c r="M138" s="85" t="str">
        <f t="shared" si="6"/>
        <v/>
      </c>
      <c r="O138" s="85" t="str">
        <f t="shared" si="7"/>
        <v/>
      </c>
      <c r="P138" s="85">
        <f t="shared" si="5"/>
        <v>0</v>
      </c>
      <c r="Q138" s="85" t="str">
        <f t="shared" si="8"/>
        <v/>
      </c>
      <c r="R138" s="85" t="str">
        <f t="shared" si="9"/>
        <v/>
      </c>
    </row>
    <row r="139" spans="3:18" ht="17.45" customHeight="1" x14ac:dyDescent="0.2">
      <c r="C139" s="111"/>
      <c r="D139" s="112"/>
      <c r="E139" s="113"/>
      <c r="F139" s="113"/>
      <c r="G139" s="113"/>
      <c r="H139" s="114"/>
      <c r="I139" s="113"/>
      <c r="J139" s="113"/>
      <c r="K139" s="113"/>
      <c r="L139" s="113"/>
      <c r="M139" s="85" t="str">
        <f t="shared" si="6"/>
        <v/>
      </c>
      <c r="O139" s="85" t="str">
        <f t="shared" si="7"/>
        <v/>
      </c>
      <c r="P139" s="85">
        <f t="shared" si="5"/>
        <v>0</v>
      </c>
      <c r="Q139" s="85" t="str">
        <f t="shared" si="8"/>
        <v/>
      </c>
      <c r="R139" s="85" t="str">
        <f t="shared" si="9"/>
        <v/>
      </c>
    </row>
    <row r="140" spans="3:18" ht="17.45" customHeight="1" x14ac:dyDescent="0.2">
      <c r="C140" s="111"/>
      <c r="D140" s="112"/>
      <c r="E140" s="113"/>
      <c r="F140" s="113"/>
      <c r="G140" s="113"/>
      <c r="H140" s="114"/>
      <c r="I140" s="113"/>
      <c r="J140" s="113"/>
      <c r="K140" s="113"/>
      <c r="L140" s="113"/>
      <c r="M140" s="85" t="str">
        <f t="shared" si="6"/>
        <v/>
      </c>
      <c r="O140" s="85" t="str">
        <f t="shared" si="7"/>
        <v/>
      </c>
      <c r="P140" s="85">
        <f t="shared" si="5"/>
        <v>0</v>
      </c>
      <c r="Q140" s="85" t="str">
        <f t="shared" si="8"/>
        <v/>
      </c>
      <c r="R140" s="85" t="str">
        <f t="shared" si="9"/>
        <v/>
      </c>
    </row>
    <row r="141" spans="3:18" ht="17.45" customHeight="1" x14ac:dyDescent="0.2">
      <c r="C141" s="111"/>
      <c r="D141" s="112"/>
      <c r="E141" s="113"/>
      <c r="F141" s="113"/>
      <c r="G141" s="113"/>
      <c r="H141" s="114"/>
      <c r="I141" s="113"/>
      <c r="J141" s="113"/>
      <c r="K141" s="113"/>
      <c r="L141" s="113"/>
      <c r="M141" s="85" t="str">
        <f t="shared" si="6"/>
        <v/>
      </c>
      <c r="O141" s="85" t="str">
        <f t="shared" si="7"/>
        <v/>
      </c>
      <c r="P141" s="85">
        <f t="shared" si="5"/>
        <v>0</v>
      </c>
      <c r="Q141" s="85" t="str">
        <f t="shared" si="8"/>
        <v/>
      </c>
      <c r="R141" s="85" t="str">
        <f t="shared" si="9"/>
        <v/>
      </c>
    </row>
    <row r="142" spans="3:18" ht="17.45" customHeight="1" x14ac:dyDescent="0.2">
      <c r="C142" s="111"/>
      <c r="D142" s="112"/>
      <c r="E142" s="113"/>
      <c r="F142" s="113"/>
      <c r="G142" s="113"/>
      <c r="H142" s="114"/>
      <c r="I142" s="113"/>
      <c r="J142" s="113"/>
      <c r="K142" s="113"/>
      <c r="L142" s="113"/>
      <c r="M142" s="85" t="str">
        <f t="shared" si="6"/>
        <v/>
      </c>
      <c r="O142" s="85" t="str">
        <f t="shared" si="7"/>
        <v/>
      </c>
      <c r="P142" s="85">
        <f t="shared" ref="P142:P205" si="10">IF($H142=0%,G142,"")</f>
        <v>0</v>
      </c>
      <c r="Q142" s="85" t="str">
        <f t="shared" si="8"/>
        <v/>
      </c>
      <c r="R142" s="85" t="str">
        <f t="shared" si="9"/>
        <v/>
      </c>
    </row>
    <row r="143" spans="3:18" ht="17.45" customHeight="1" x14ac:dyDescent="0.2">
      <c r="C143" s="111"/>
      <c r="D143" s="112"/>
      <c r="E143" s="113"/>
      <c r="F143" s="113"/>
      <c r="G143" s="113"/>
      <c r="H143" s="114"/>
      <c r="I143" s="113"/>
      <c r="J143" s="113"/>
      <c r="K143" s="113"/>
      <c r="L143" s="113"/>
      <c r="M143" s="85" t="str">
        <f t="shared" ref="M143:M206" si="11">IF(G143&amp;I143&amp;J143&amp;K143&amp;L143="","",G143+I143+J143-K143-L143)</f>
        <v/>
      </c>
      <c r="O143" s="85" t="str">
        <f t="shared" ref="O143:O206" si="12">IF($H143="E",G143,"")</f>
        <v/>
      </c>
      <c r="P143" s="85">
        <f t="shared" si="10"/>
        <v>0</v>
      </c>
      <c r="Q143" s="85" t="str">
        <f t="shared" si="8"/>
        <v/>
      </c>
      <c r="R143" s="85" t="str">
        <f t="shared" si="9"/>
        <v/>
      </c>
    </row>
    <row r="144" spans="3:18" ht="17.45" customHeight="1" x14ac:dyDescent="0.2">
      <c r="C144" s="111"/>
      <c r="D144" s="112"/>
      <c r="E144" s="113"/>
      <c r="F144" s="113"/>
      <c r="G144" s="113"/>
      <c r="H144" s="114"/>
      <c r="I144" s="113"/>
      <c r="J144" s="113"/>
      <c r="K144" s="113"/>
      <c r="L144" s="113"/>
      <c r="M144" s="85" t="str">
        <f t="shared" si="11"/>
        <v/>
      </c>
      <c r="O144" s="85" t="str">
        <f t="shared" si="12"/>
        <v/>
      </c>
      <c r="P144" s="85">
        <f t="shared" si="10"/>
        <v>0</v>
      </c>
      <c r="Q144" s="85" t="str">
        <f t="shared" ref="Q144:Q207" si="13">IF(OR($H144=2%,$H144=6%,$H144=8%),$I144/$H144,IF($H144="0% Decreto",G144,""))</f>
        <v/>
      </c>
      <c r="R144" s="85" t="str">
        <f t="shared" ref="R144:R207" si="14">IF(OR($H144=15%,$H144=16%),$I144/$H144,"")</f>
        <v/>
      </c>
    </row>
    <row r="145" spans="3:18" ht="17.45" customHeight="1" x14ac:dyDescent="0.2">
      <c r="C145" s="111"/>
      <c r="D145" s="112"/>
      <c r="E145" s="113"/>
      <c r="F145" s="113"/>
      <c r="G145" s="113"/>
      <c r="H145" s="114"/>
      <c r="I145" s="113"/>
      <c r="J145" s="113"/>
      <c r="K145" s="113"/>
      <c r="L145" s="113"/>
      <c r="M145" s="85" t="str">
        <f t="shared" si="11"/>
        <v/>
      </c>
      <c r="O145" s="85" t="str">
        <f t="shared" si="12"/>
        <v/>
      </c>
      <c r="P145" s="85">
        <f t="shared" si="10"/>
        <v>0</v>
      </c>
      <c r="Q145" s="85" t="str">
        <f t="shared" si="13"/>
        <v/>
      </c>
      <c r="R145" s="85" t="str">
        <f t="shared" si="14"/>
        <v/>
      </c>
    </row>
    <row r="146" spans="3:18" ht="17.45" customHeight="1" x14ac:dyDescent="0.2">
      <c r="C146" s="111"/>
      <c r="D146" s="112"/>
      <c r="E146" s="113"/>
      <c r="F146" s="113"/>
      <c r="G146" s="113"/>
      <c r="H146" s="114"/>
      <c r="I146" s="113"/>
      <c r="J146" s="113"/>
      <c r="K146" s="113"/>
      <c r="L146" s="113"/>
      <c r="M146" s="85" t="str">
        <f t="shared" si="11"/>
        <v/>
      </c>
      <c r="O146" s="85" t="str">
        <f t="shared" si="12"/>
        <v/>
      </c>
      <c r="P146" s="85">
        <f t="shared" si="10"/>
        <v>0</v>
      </c>
      <c r="Q146" s="85" t="str">
        <f t="shared" si="13"/>
        <v/>
      </c>
      <c r="R146" s="85" t="str">
        <f t="shared" si="14"/>
        <v/>
      </c>
    </row>
    <row r="147" spans="3:18" ht="17.45" customHeight="1" x14ac:dyDescent="0.2">
      <c r="C147" s="111"/>
      <c r="D147" s="112"/>
      <c r="E147" s="113"/>
      <c r="F147" s="113"/>
      <c r="G147" s="113"/>
      <c r="H147" s="114"/>
      <c r="I147" s="113"/>
      <c r="J147" s="113"/>
      <c r="K147" s="113"/>
      <c r="L147" s="113"/>
      <c r="M147" s="85" t="str">
        <f t="shared" si="11"/>
        <v/>
      </c>
      <c r="O147" s="85" t="str">
        <f t="shared" si="12"/>
        <v/>
      </c>
      <c r="P147" s="85">
        <f t="shared" si="10"/>
        <v>0</v>
      </c>
      <c r="Q147" s="85" t="str">
        <f t="shared" si="13"/>
        <v/>
      </c>
      <c r="R147" s="85" t="str">
        <f t="shared" si="14"/>
        <v/>
      </c>
    </row>
    <row r="148" spans="3:18" ht="17.45" customHeight="1" x14ac:dyDescent="0.2">
      <c r="C148" s="111"/>
      <c r="D148" s="112"/>
      <c r="E148" s="113"/>
      <c r="F148" s="113"/>
      <c r="G148" s="113"/>
      <c r="H148" s="114"/>
      <c r="I148" s="113"/>
      <c r="J148" s="113"/>
      <c r="K148" s="113"/>
      <c r="L148" s="113"/>
      <c r="M148" s="85" t="str">
        <f t="shared" si="11"/>
        <v/>
      </c>
      <c r="O148" s="85" t="str">
        <f t="shared" si="12"/>
        <v/>
      </c>
      <c r="P148" s="85">
        <f t="shared" si="10"/>
        <v>0</v>
      </c>
      <c r="Q148" s="85" t="str">
        <f t="shared" si="13"/>
        <v/>
      </c>
      <c r="R148" s="85" t="str">
        <f t="shared" si="14"/>
        <v/>
      </c>
    </row>
    <row r="149" spans="3:18" ht="17.45" customHeight="1" x14ac:dyDescent="0.2">
      <c r="C149" s="111"/>
      <c r="D149" s="112"/>
      <c r="E149" s="113"/>
      <c r="F149" s="113"/>
      <c r="G149" s="113"/>
      <c r="H149" s="114"/>
      <c r="I149" s="113"/>
      <c r="J149" s="113"/>
      <c r="K149" s="113"/>
      <c r="L149" s="113"/>
      <c r="M149" s="85" t="str">
        <f t="shared" si="11"/>
        <v/>
      </c>
      <c r="O149" s="85" t="str">
        <f t="shared" si="12"/>
        <v/>
      </c>
      <c r="P149" s="85">
        <f t="shared" si="10"/>
        <v>0</v>
      </c>
      <c r="Q149" s="85" t="str">
        <f t="shared" si="13"/>
        <v/>
      </c>
      <c r="R149" s="85" t="str">
        <f t="shared" si="14"/>
        <v/>
      </c>
    </row>
    <row r="150" spans="3:18" ht="17.45" customHeight="1" x14ac:dyDescent="0.2">
      <c r="C150" s="111"/>
      <c r="D150" s="112"/>
      <c r="E150" s="113"/>
      <c r="F150" s="113"/>
      <c r="G150" s="113"/>
      <c r="H150" s="114"/>
      <c r="I150" s="113"/>
      <c r="J150" s="113"/>
      <c r="K150" s="113"/>
      <c r="L150" s="113"/>
      <c r="M150" s="85" t="str">
        <f t="shared" si="11"/>
        <v/>
      </c>
      <c r="O150" s="85" t="str">
        <f t="shared" si="12"/>
        <v/>
      </c>
      <c r="P150" s="85">
        <f t="shared" si="10"/>
        <v>0</v>
      </c>
      <c r="Q150" s="85" t="str">
        <f t="shared" si="13"/>
        <v/>
      </c>
      <c r="R150" s="85" t="str">
        <f t="shared" si="14"/>
        <v/>
      </c>
    </row>
    <row r="151" spans="3:18" ht="17.45" customHeight="1" x14ac:dyDescent="0.2">
      <c r="C151" s="111"/>
      <c r="D151" s="112"/>
      <c r="E151" s="113"/>
      <c r="F151" s="113"/>
      <c r="G151" s="113"/>
      <c r="H151" s="114"/>
      <c r="I151" s="113"/>
      <c r="J151" s="113"/>
      <c r="K151" s="113"/>
      <c r="L151" s="113"/>
      <c r="M151" s="85" t="str">
        <f t="shared" si="11"/>
        <v/>
      </c>
      <c r="O151" s="85" t="str">
        <f t="shared" si="12"/>
        <v/>
      </c>
      <c r="P151" s="85">
        <f t="shared" si="10"/>
        <v>0</v>
      </c>
      <c r="Q151" s="85" t="str">
        <f t="shared" si="13"/>
        <v/>
      </c>
      <c r="R151" s="85" t="str">
        <f t="shared" si="14"/>
        <v/>
      </c>
    </row>
    <row r="152" spans="3:18" ht="17.45" customHeight="1" x14ac:dyDescent="0.2">
      <c r="C152" s="111"/>
      <c r="D152" s="112"/>
      <c r="E152" s="113"/>
      <c r="F152" s="113"/>
      <c r="G152" s="113"/>
      <c r="H152" s="114"/>
      <c r="I152" s="113"/>
      <c r="J152" s="113"/>
      <c r="K152" s="113"/>
      <c r="L152" s="113"/>
      <c r="M152" s="85" t="str">
        <f t="shared" si="11"/>
        <v/>
      </c>
      <c r="O152" s="85" t="str">
        <f t="shared" si="12"/>
        <v/>
      </c>
      <c r="P152" s="85">
        <f t="shared" si="10"/>
        <v>0</v>
      </c>
      <c r="Q152" s="85" t="str">
        <f t="shared" si="13"/>
        <v/>
      </c>
      <c r="R152" s="85" t="str">
        <f t="shared" si="14"/>
        <v/>
      </c>
    </row>
    <row r="153" spans="3:18" ht="17.45" customHeight="1" x14ac:dyDescent="0.2">
      <c r="C153" s="111"/>
      <c r="D153" s="112"/>
      <c r="E153" s="113"/>
      <c r="F153" s="113"/>
      <c r="G153" s="113"/>
      <c r="H153" s="114"/>
      <c r="I153" s="113"/>
      <c r="J153" s="113"/>
      <c r="K153" s="113"/>
      <c r="L153" s="113"/>
      <c r="M153" s="85" t="str">
        <f t="shared" si="11"/>
        <v/>
      </c>
      <c r="O153" s="85" t="str">
        <f t="shared" si="12"/>
        <v/>
      </c>
      <c r="P153" s="85">
        <f t="shared" si="10"/>
        <v>0</v>
      </c>
      <c r="Q153" s="85" t="str">
        <f t="shared" si="13"/>
        <v/>
      </c>
      <c r="R153" s="85" t="str">
        <f t="shared" si="14"/>
        <v/>
      </c>
    </row>
    <row r="154" spans="3:18" ht="17.45" customHeight="1" x14ac:dyDescent="0.2">
      <c r="C154" s="111"/>
      <c r="D154" s="112"/>
      <c r="E154" s="113"/>
      <c r="F154" s="113"/>
      <c r="G154" s="113"/>
      <c r="H154" s="114"/>
      <c r="I154" s="113"/>
      <c r="J154" s="113"/>
      <c r="K154" s="113"/>
      <c r="L154" s="113"/>
      <c r="M154" s="85" t="str">
        <f t="shared" si="11"/>
        <v/>
      </c>
      <c r="O154" s="85" t="str">
        <f t="shared" si="12"/>
        <v/>
      </c>
      <c r="P154" s="85">
        <f t="shared" si="10"/>
        <v>0</v>
      </c>
      <c r="Q154" s="85" t="str">
        <f t="shared" si="13"/>
        <v/>
      </c>
      <c r="R154" s="85" t="str">
        <f t="shared" si="14"/>
        <v/>
      </c>
    </row>
    <row r="155" spans="3:18" ht="17.45" customHeight="1" x14ac:dyDescent="0.2">
      <c r="C155" s="111"/>
      <c r="D155" s="112"/>
      <c r="E155" s="113"/>
      <c r="F155" s="113"/>
      <c r="G155" s="113"/>
      <c r="H155" s="114"/>
      <c r="I155" s="113"/>
      <c r="J155" s="113"/>
      <c r="K155" s="113"/>
      <c r="L155" s="113"/>
      <c r="M155" s="85" t="str">
        <f t="shared" si="11"/>
        <v/>
      </c>
      <c r="O155" s="85" t="str">
        <f t="shared" si="12"/>
        <v/>
      </c>
      <c r="P155" s="85">
        <f t="shared" si="10"/>
        <v>0</v>
      </c>
      <c r="Q155" s="85" t="str">
        <f t="shared" si="13"/>
        <v/>
      </c>
      <c r="R155" s="85" t="str">
        <f t="shared" si="14"/>
        <v/>
      </c>
    </row>
    <row r="156" spans="3:18" ht="17.45" customHeight="1" x14ac:dyDescent="0.2">
      <c r="C156" s="111"/>
      <c r="D156" s="112"/>
      <c r="E156" s="113"/>
      <c r="F156" s="113"/>
      <c r="G156" s="113"/>
      <c r="H156" s="114"/>
      <c r="I156" s="113"/>
      <c r="J156" s="113"/>
      <c r="K156" s="113"/>
      <c r="L156" s="113"/>
      <c r="M156" s="85" t="str">
        <f t="shared" si="11"/>
        <v/>
      </c>
      <c r="O156" s="85" t="str">
        <f t="shared" si="12"/>
        <v/>
      </c>
      <c r="P156" s="85">
        <f t="shared" si="10"/>
        <v>0</v>
      </c>
      <c r="Q156" s="85" t="str">
        <f t="shared" si="13"/>
        <v/>
      </c>
      <c r="R156" s="85" t="str">
        <f t="shared" si="14"/>
        <v/>
      </c>
    </row>
    <row r="157" spans="3:18" ht="17.45" customHeight="1" x14ac:dyDescent="0.2">
      <c r="C157" s="111"/>
      <c r="D157" s="112"/>
      <c r="E157" s="113"/>
      <c r="F157" s="113"/>
      <c r="G157" s="113"/>
      <c r="H157" s="114"/>
      <c r="I157" s="113"/>
      <c r="J157" s="113"/>
      <c r="K157" s="113"/>
      <c r="L157" s="113"/>
      <c r="M157" s="85" t="str">
        <f t="shared" si="11"/>
        <v/>
      </c>
      <c r="O157" s="85" t="str">
        <f t="shared" si="12"/>
        <v/>
      </c>
      <c r="P157" s="85">
        <f t="shared" si="10"/>
        <v>0</v>
      </c>
      <c r="Q157" s="85" t="str">
        <f t="shared" si="13"/>
        <v/>
      </c>
      <c r="R157" s="85" t="str">
        <f t="shared" si="14"/>
        <v/>
      </c>
    </row>
    <row r="158" spans="3:18" ht="17.45" customHeight="1" x14ac:dyDescent="0.2">
      <c r="C158" s="111"/>
      <c r="D158" s="112"/>
      <c r="E158" s="113"/>
      <c r="F158" s="113"/>
      <c r="G158" s="113"/>
      <c r="H158" s="114"/>
      <c r="I158" s="113"/>
      <c r="J158" s="113"/>
      <c r="K158" s="113"/>
      <c r="L158" s="113"/>
      <c r="M158" s="85" t="str">
        <f t="shared" si="11"/>
        <v/>
      </c>
      <c r="O158" s="85" t="str">
        <f t="shared" si="12"/>
        <v/>
      </c>
      <c r="P158" s="85">
        <f t="shared" si="10"/>
        <v>0</v>
      </c>
      <c r="Q158" s="85" t="str">
        <f t="shared" si="13"/>
        <v/>
      </c>
      <c r="R158" s="85" t="str">
        <f t="shared" si="14"/>
        <v/>
      </c>
    </row>
    <row r="159" spans="3:18" ht="17.45" customHeight="1" x14ac:dyDescent="0.2">
      <c r="C159" s="111"/>
      <c r="D159" s="112"/>
      <c r="E159" s="113"/>
      <c r="F159" s="113"/>
      <c r="G159" s="113"/>
      <c r="H159" s="114"/>
      <c r="I159" s="113"/>
      <c r="J159" s="113"/>
      <c r="K159" s="113"/>
      <c r="L159" s="113"/>
      <c r="M159" s="85" t="str">
        <f t="shared" si="11"/>
        <v/>
      </c>
      <c r="O159" s="85" t="str">
        <f t="shared" si="12"/>
        <v/>
      </c>
      <c r="P159" s="85">
        <f t="shared" si="10"/>
        <v>0</v>
      </c>
      <c r="Q159" s="85" t="str">
        <f t="shared" si="13"/>
        <v/>
      </c>
      <c r="R159" s="85" t="str">
        <f t="shared" si="14"/>
        <v/>
      </c>
    </row>
    <row r="160" spans="3:18" ht="17.45" customHeight="1" x14ac:dyDescent="0.2">
      <c r="C160" s="111"/>
      <c r="D160" s="112"/>
      <c r="E160" s="113"/>
      <c r="F160" s="113"/>
      <c r="G160" s="113"/>
      <c r="H160" s="114"/>
      <c r="I160" s="113"/>
      <c r="J160" s="113"/>
      <c r="K160" s="113"/>
      <c r="L160" s="113"/>
      <c r="M160" s="85" t="str">
        <f t="shared" si="11"/>
        <v/>
      </c>
      <c r="O160" s="85" t="str">
        <f t="shared" si="12"/>
        <v/>
      </c>
      <c r="P160" s="85">
        <f t="shared" si="10"/>
        <v>0</v>
      </c>
      <c r="Q160" s="85" t="str">
        <f t="shared" si="13"/>
        <v/>
      </c>
      <c r="R160" s="85" t="str">
        <f t="shared" si="14"/>
        <v/>
      </c>
    </row>
    <row r="161" spans="3:18" ht="17.45" customHeight="1" x14ac:dyDescent="0.2">
      <c r="C161" s="111"/>
      <c r="D161" s="112"/>
      <c r="E161" s="113"/>
      <c r="F161" s="113"/>
      <c r="G161" s="113"/>
      <c r="H161" s="114"/>
      <c r="I161" s="113"/>
      <c r="J161" s="113"/>
      <c r="K161" s="113"/>
      <c r="L161" s="113"/>
      <c r="M161" s="85" t="str">
        <f t="shared" si="11"/>
        <v/>
      </c>
      <c r="O161" s="85" t="str">
        <f t="shared" si="12"/>
        <v/>
      </c>
      <c r="P161" s="85">
        <f t="shared" si="10"/>
        <v>0</v>
      </c>
      <c r="Q161" s="85" t="str">
        <f t="shared" si="13"/>
        <v/>
      </c>
      <c r="R161" s="85" t="str">
        <f t="shared" si="14"/>
        <v/>
      </c>
    </row>
    <row r="162" spans="3:18" ht="17.45" customHeight="1" x14ac:dyDescent="0.2">
      <c r="C162" s="111"/>
      <c r="D162" s="112"/>
      <c r="E162" s="113"/>
      <c r="F162" s="113"/>
      <c r="G162" s="113"/>
      <c r="H162" s="114"/>
      <c r="I162" s="113"/>
      <c r="J162" s="113"/>
      <c r="K162" s="113"/>
      <c r="L162" s="113"/>
      <c r="M162" s="85" t="str">
        <f t="shared" si="11"/>
        <v/>
      </c>
      <c r="O162" s="85" t="str">
        <f t="shared" si="12"/>
        <v/>
      </c>
      <c r="P162" s="85">
        <f t="shared" si="10"/>
        <v>0</v>
      </c>
      <c r="Q162" s="85" t="str">
        <f t="shared" si="13"/>
        <v/>
      </c>
      <c r="R162" s="85" t="str">
        <f t="shared" si="14"/>
        <v/>
      </c>
    </row>
    <row r="163" spans="3:18" ht="17.45" customHeight="1" x14ac:dyDescent="0.2">
      <c r="C163" s="111"/>
      <c r="D163" s="112"/>
      <c r="E163" s="113"/>
      <c r="F163" s="113"/>
      <c r="G163" s="113"/>
      <c r="H163" s="114"/>
      <c r="I163" s="113"/>
      <c r="J163" s="113"/>
      <c r="K163" s="113"/>
      <c r="L163" s="113"/>
      <c r="M163" s="85" t="str">
        <f t="shared" si="11"/>
        <v/>
      </c>
      <c r="O163" s="85" t="str">
        <f t="shared" si="12"/>
        <v/>
      </c>
      <c r="P163" s="85">
        <f t="shared" si="10"/>
        <v>0</v>
      </c>
      <c r="Q163" s="85" t="str">
        <f t="shared" si="13"/>
        <v/>
      </c>
      <c r="R163" s="85" t="str">
        <f t="shared" si="14"/>
        <v/>
      </c>
    </row>
    <row r="164" spans="3:18" ht="17.45" customHeight="1" x14ac:dyDescent="0.2">
      <c r="C164" s="111"/>
      <c r="D164" s="112"/>
      <c r="E164" s="113"/>
      <c r="F164" s="113"/>
      <c r="G164" s="113"/>
      <c r="H164" s="114"/>
      <c r="I164" s="113"/>
      <c r="J164" s="113"/>
      <c r="K164" s="113"/>
      <c r="L164" s="113"/>
      <c r="M164" s="85" t="str">
        <f t="shared" si="11"/>
        <v/>
      </c>
      <c r="O164" s="85" t="str">
        <f t="shared" si="12"/>
        <v/>
      </c>
      <c r="P164" s="85">
        <f t="shared" si="10"/>
        <v>0</v>
      </c>
      <c r="Q164" s="85" t="str">
        <f t="shared" si="13"/>
        <v/>
      </c>
      <c r="R164" s="85" t="str">
        <f t="shared" si="14"/>
        <v/>
      </c>
    </row>
    <row r="165" spans="3:18" ht="17.45" customHeight="1" x14ac:dyDescent="0.2">
      <c r="C165" s="111"/>
      <c r="D165" s="112"/>
      <c r="E165" s="113"/>
      <c r="F165" s="113"/>
      <c r="G165" s="113"/>
      <c r="H165" s="114"/>
      <c r="I165" s="113"/>
      <c r="J165" s="113"/>
      <c r="K165" s="113"/>
      <c r="L165" s="113"/>
      <c r="M165" s="85" t="str">
        <f t="shared" si="11"/>
        <v/>
      </c>
      <c r="O165" s="85" t="str">
        <f t="shared" si="12"/>
        <v/>
      </c>
      <c r="P165" s="85">
        <f t="shared" si="10"/>
        <v>0</v>
      </c>
      <c r="Q165" s="85" t="str">
        <f t="shared" si="13"/>
        <v/>
      </c>
      <c r="R165" s="85" t="str">
        <f t="shared" si="14"/>
        <v/>
      </c>
    </row>
    <row r="166" spans="3:18" ht="17.45" customHeight="1" x14ac:dyDescent="0.2">
      <c r="C166" s="111"/>
      <c r="D166" s="112"/>
      <c r="E166" s="113"/>
      <c r="F166" s="113"/>
      <c r="G166" s="113"/>
      <c r="H166" s="114"/>
      <c r="I166" s="113"/>
      <c r="J166" s="113"/>
      <c r="K166" s="113"/>
      <c r="L166" s="113"/>
      <c r="M166" s="85" t="str">
        <f t="shared" si="11"/>
        <v/>
      </c>
      <c r="O166" s="85" t="str">
        <f t="shared" si="12"/>
        <v/>
      </c>
      <c r="P166" s="85">
        <f t="shared" si="10"/>
        <v>0</v>
      </c>
      <c r="Q166" s="85" t="str">
        <f t="shared" si="13"/>
        <v/>
      </c>
      <c r="R166" s="85" t="str">
        <f t="shared" si="14"/>
        <v/>
      </c>
    </row>
    <row r="167" spans="3:18" ht="17.45" customHeight="1" x14ac:dyDescent="0.2">
      <c r="C167" s="111"/>
      <c r="D167" s="112"/>
      <c r="E167" s="113"/>
      <c r="F167" s="113"/>
      <c r="G167" s="113"/>
      <c r="H167" s="114"/>
      <c r="I167" s="113"/>
      <c r="J167" s="113"/>
      <c r="K167" s="113"/>
      <c r="L167" s="113"/>
      <c r="M167" s="85" t="str">
        <f t="shared" si="11"/>
        <v/>
      </c>
      <c r="O167" s="85" t="str">
        <f t="shared" si="12"/>
        <v/>
      </c>
      <c r="P167" s="85">
        <f t="shared" si="10"/>
        <v>0</v>
      </c>
      <c r="Q167" s="85" t="str">
        <f t="shared" si="13"/>
        <v/>
      </c>
      <c r="R167" s="85" t="str">
        <f t="shared" si="14"/>
        <v/>
      </c>
    </row>
    <row r="168" spans="3:18" ht="17.45" customHeight="1" x14ac:dyDescent="0.2">
      <c r="C168" s="111"/>
      <c r="D168" s="112"/>
      <c r="E168" s="113"/>
      <c r="F168" s="113"/>
      <c r="G168" s="113"/>
      <c r="H168" s="114"/>
      <c r="I168" s="113"/>
      <c r="J168" s="113"/>
      <c r="K168" s="113"/>
      <c r="L168" s="113"/>
      <c r="M168" s="85" t="str">
        <f t="shared" si="11"/>
        <v/>
      </c>
      <c r="O168" s="85" t="str">
        <f t="shared" si="12"/>
        <v/>
      </c>
      <c r="P168" s="85">
        <f t="shared" si="10"/>
        <v>0</v>
      </c>
      <c r="Q168" s="85" t="str">
        <f t="shared" si="13"/>
        <v/>
      </c>
      <c r="R168" s="85" t="str">
        <f t="shared" si="14"/>
        <v/>
      </c>
    </row>
    <row r="169" spans="3:18" ht="17.45" customHeight="1" x14ac:dyDescent="0.2">
      <c r="C169" s="111"/>
      <c r="D169" s="112"/>
      <c r="E169" s="113"/>
      <c r="F169" s="113"/>
      <c r="G169" s="113"/>
      <c r="H169" s="114"/>
      <c r="I169" s="113"/>
      <c r="J169" s="113"/>
      <c r="K169" s="113"/>
      <c r="L169" s="113"/>
      <c r="M169" s="85" t="str">
        <f t="shared" si="11"/>
        <v/>
      </c>
      <c r="O169" s="85" t="str">
        <f t="shared" si="12"/>
        <v/>
      </c>
      <c r="P169" s="85">
        <f t="shared" si="10"/>
        <v>0</v>
      </c>
      <c r="Q169" s="85" t="str">
        <f t="shared" si="13"/>
        <v/>
      </c>
      <c r="R169" s="85" t="str">
        <f t="shared" si="14"/>
        <v/>
      </c>
    </row>
    <row r="170" spans="3:18" ht="17.45" customHeight="1" x14ac:dyDescent="0.2">
      <c r="C170" s="111"/>
      <c r="D170" s="112"/>
      <c r="E170" s="113"/>
      <c r="F170" s="113"/>
      <c r="G170" s="113"/>
      <c r="H170" s="114"/>
      <c r="I170" s="113"/>
      <c r="J170" s="113"/>
      <c r="K170" s="113"/>
      <c r="L170" s="113"/>
      <c r="M170" s="85" t="str">
        <f t="shared" si="11"/>
        <v/>
      </c>
      <c r="O170" s="85" t="str">
        <f t="shared" si="12"/>
        <v/>
      </c>
      <c r="P170" s="85">
        <f t="shared" si="10"/>
        <v>0</v>
      </c>
      <c r="Q170" s="85" t="str">
        <f t="shared" si="13"/>
        <v/>
      </c>
      <c r="R170" s="85" t="str">
        <f t="shared" si="14"/>
        <v/>
      </c>
    </row>
    <row r="171" spans="3:18" ht="17.45" customHeight="1" x14ac:dyDescent="0.2">
      <c r="C171" s="111"/>
      <c r="D171" s="112"/>
      <c r="E171" s="113"/>
      <c r="F171" s="113"/>
      <c r="G171" s="113"/>
      <c r="H171" s="114"/>
      <c r="I171" s="113"/>
      <c r="J171" s="113"/>
      <c r="K171" s="113"/>
      <c r="L171" s="113"/>
      <c r="M171" s="85" t="str">
        <f t="shared" si="11"/>
        <v/>
      </c>
      <c r="O171" s="85" t="str">
        <f t="shared" si="12"/>
        <v/>
      </c>
      <c r="P171" s="85">
        <f t="shared" si="10"/>
        <v>0</v>
      </c>
      <c r="Q171" s="85" t="str">
        <f t="shared" si="13"/>
        <v/>
      </c>
      <c r="R171" s="85" t="str">
        <f t="shared" si="14"/>
        <v/>
      </c>
    </row>
    <row r="172" spans="3:18" ht="17.45" customHeight="1" x14ac:dyDescent="0.2">
      <c r="C172" s="111"/>
      <c r="D172" s="112"/>
      <c r="E172" s="113"/>
      <c r="F172" s="113"/>
      <c r="G172" s="113"/>
      <c r="H172" s="114"/>
      <c r="I172" s="113"/>
      <c r="J172" s="113"/>
      <c r="K172" s="113"/>
      <c r="L172" s="113"/>
      <c r="M172" s="85" t="str">
        <f t="shared" si="11"/>
        <v/>
      </c>
      <c r="O172" s="85" t="str">
        <f t="shared" si="12"/>
        <v/>
      </c>
      <c r="P172" s="85">
        <f t="shared" si="10"/>
        <v>0</v>
      </c>
      <c r="Q172" s="85" t="str">
        <f t="shared" si="13"/>
        <v/>
      </c>
      <c r="R172" s="85" t="str">
        <f t="shared" si="14"/>
        <v/>
      </c>
    </row>
    <row r="173" spans="3:18" ht="17.45" customHeight="1" x14ac:dyDescent="0.2">
      <c r="C173" s="111"/>
      <c r="D173" s="112"/>
      <c r="E173" s="113"/>
      <c r="F173" s="113"/>
      <c r="G173" s="113"/>
      <c r="H173" s="114"/>
      <c r="I173" s="113"/>
      <c r="J173" s="113"/>
      <c r="K173" s="113"/>
      <c r="L173" s="113"/>
      <c r="M173" s="85" t="str">
        <f t="shared" si="11"/>
        <v/>
      </c>
      <c r="O173" s="85" t="str">
        <f t="shared" si="12"/>
        <v/>
      </c>
      <c r="P173" s="85">
        <f t="shared" si="10"/>
        <v>0</v>
      </c>
      <c r="Q173" s="85" t="str">
        <f t="shared" si="13"/>
        <v/>
      </c>
      <c r="R173" s="85" t="str">
        <f t="shared" si="14"/>
        <v/>
      </c>
    </row>
    <row r="174" spans="3:18" ht="17.45" customHeight="1" x14ac:dyDescent="0.2">
      <c r="C174" s="111"/>
      <c r="D174" s="112"/>
      <c r="E174" s="113"/>
      <c r="F174" s="113"/>
      <c r="G174" s="113"/>
      <c r="H174" s="114"/>
      <c r="I174" s="113"/>
      <c r="J174" s="113"/>
      <c r="K174" s="113"/>
      <c r="L174" s="113"/>
      <c r="M174" s="85" t="str">
        <f t="shared" si="11"/>
        <v/>
      </c>
      <c r="O174" s="85" t="str">
        <f t="shared" si="12"/>
        <v/>
      </c>
      <c r="P174" s="85">
        <f t="shared" si="10"/>
        <v>0</v>
      </c>
      <c r="Q174" s="85" t="str">
        <f t="shared" si="13"/>
        <v/>
      </c>
      <c r="R174" s="85" t="str">
        <f t="shared" si="14"/>
        <v/>
      </c>
    </row>
    <row r="175" spans="3:18" ht="17.45" customHeight="1" x14ac:dyDescent="0.2">
      <c r="C175" s="111"/>
      <c r="D175" s="112"/>
      <c r="E175" s="113"/>
      <c r="F175" s="113"/>
      <c r="G175" s="113"/>
      <c r="H175" s="114"/>
      <c r="I175" s="113"/>
      <c r="J175" s="113"/>
      <c r="K175" s="113"/>
      <c r="L175" s="113"/>
      <c r="M175" s="85" t="str">
        <f t="shared" si="11"/>
        <v/>
      </c>
      <c r="O175" s="85" t="str">
        <f t="shared" si="12"/>
        <v/>
      </c>
      <c r="P175" s="85">
        <f t="shared" si="10"/>
        <v>0</v>
      </c>
      <c r="Q175" s="85" t="str">
        <f t="shared" si="13"/>
        <v/>
      </c>
      <c r="R175" s="85" t="str">
        <f t="shared" si="14"/>
        <v/>
      </c>
    </row>
    <row r="176" spans="3:18" ht="17.45" customHeight="1" x14ac:dyDescent="0.2">
      <c r="C176" s="111"/>
      <c r="D176" s="112"/>
      <c r="E176" s="113"/>
      <c r="F176" s="113"/>
      <c r="G176" s="113"/>
      <c r="H176" s="114"/>
      <c r="I176" s="113"/>
      <c r="J176" s="113"/>
      <c r="K176" s="113"/>
      <c r="L176" s="113"/>
      <c r="M176" s="85" t="str">
        <f t="shared" si="11"/>
        <v/>
      </c>
      <c r="O176" s="85" t="str">
        <f t="shared" si="12"/>
        <v/>
      </c>
      <c r="P176" s="85">
        <f t="shared" si="10"/>
        <v>0</v>
      </c>
      <c r="Q176" s="85" t="str">
        <f t="shared" si="13"/>
        <v/>
      </c>
      <c r="R176" s="85" t="str">
        <f t="shared" si="14"/>
        <v/>
      </c>
    </row>
    <row r="177" spans="3:18" ht="17.45" customHeight="1" x14ac:dyDescent="0.2">
      <c r="C177" s="111"/>
      <c r="D177" s="112"/>
      <c r="E177" s="113"/>
      <c r="F177" s="113"/>
      <c r="G177" s="113"/>
      <c r="H177" s="114"/>
      <c r="I177" s="113"/>
      <c r="J177" s="113"/>
      <c r="K177" s="113"/>
      <c r="L177" s="113"/>
      <c r="M177" s="85" t="str">
        <f t="shared" si="11"/>
        <v/>
      </c>
      <c r="O177" s="85" t="str">
        <f t="shared" si="12"/>
        <v/>
      </c>
      <c r="P177" s="85">
        <f t="shared" si="10"/>
        <v>0</v>
      </c>
      <c r="Q177" s="85" t="str">
        <f t="shared" si="13"/>
        <v/>
      </c>
      <c r="R177" s="85" t="str">
        <f t="shared" si="14"/>
        <v/>
      </c>
    </row>
    <row r="178" spans="3:18" ht="17.45" customHeight="1" x14ac:dyDescent="0.2">
      <c r="C178" s="111"/>
      <c r="D178" s="112"/>
      <c r="E178" s="113"/>
      <c r="F178" s="113"/>
      <c r="G178" s="113"/>
      <c r="H178" s="114"/>
      <c r="I178" s="113"/>
      <c r="J178" s="113"/>
      <c r="K178" s="113"/>
      <c r="L178" s="113"/>
      <c r="M178" s="85" t="str">
        <f t="shared" si="11"/>
        <v/>
      </c>
      <c r="O178" s="85" t="str">
        <f t="shared" si="12"/>
        <v/>
      </c>
      <c r="P178" s="85">
        <f t="shared" si="10"/>
        <v>0</v>
      </c>
      <c r="Q178" s="85" t="str">
        <f t="shared" si="13"/>
        <v/>
      </c>
      <c r="R178" s="85" t="str">
        <f t="shared" si="14"/>
        <v/>
      </c>
    </row>
    <row r="179" spans="3:18" ht="17.45" customHeight="1" x14ac:dyDescent="0.2">
      <c r="C179" s="111"/>
      <c r="D179" s="112"/>
      <c r="E179" s="113"/>
      <c r="F179" s="113"/>
      <c r="G179" s="113"/>
      <c r="H179" s="114"/>
      <c r="I179" s="113"/>
      <c r="J179" s="113"/>
      <c r="K179" s="113"/>
      <c r="L179" s="113"/>
      <c r="M179" s="85" t="str">
        <f t="shared" si="11"/>
        <v/>
      </c>
      <c r="O179" s="85" t="str">
        <f t="shared" si="12"/>
        <v/>
      </c>
      <c r="P179" s="85">
        <f t="shared" si="10"/>
        <v>0</v>
      </c>
      <c r="Q179" s="85" t="str">
        <f t="shared" si="13"/>
        <v/>
      </c>
      <c r="R179" s="85" t="str">
        <f t="shared" si="14"/>
        <v/>
      </c>
    </row>
    <row r="180" spans="3:18" ht="17.45" customHeight="1" x14ac:dyDescent="0.2">
      <c r="C180" s="111"/>
      <c r="D180" s="112"/>
      <c r="E180" s="113"/>
      <c r="F180" s="113"/>
      <c r="G180" s="113"/>
      <c r="H180" s="114"/>
      <c r="I180" s="113"/>
      <c r="J180" s="113"/>
      <c r="K180" s="113"/>
      <c r="L180" s="113"/>
      <c r="M180" s="85" t="str">
        <f t="shared" si="11"/>
        <v/>
      </c>
      <c r="O180" s="85" t="str">
        <f t="shared" si="12"/>
        <v/>
      </c>
      <c r="P180" s="85">
        <f t="shared" si="10"/>
        <v>0</v>
      </c>
      <c r="Q180" s="85" t="str">
        <f t="shared" si="13"/>
        <v/>
      </c>
      <c r="R180" s="85" t="str">
        <f t="shared" si="14"/>
        <v/>
      </c>
    </row>
    <row r="181" spans="3:18" ht="17.45" customHeight="1" x14ac:dyDescent="0.2">
      <c r="C181" s="111"/>
      <c r="D181" s="112"/>
      <c r="E181" s="113"/>
      <c r="F181" s="113"/>
      <c r="G181" s="113"/>
      <c r="H181" s="114"/>
      <c r="I181" s="113"/>
      <c r="J181" s="113"/>
      <c r="K181" s="113"/>
      <c r="L181" s="113"/>
      <c r="M181" s="85" t="str">
        <f t="shared" si="11"/>
        <v/>
      </c>
      <c r="O181" s="85" t="str">
        <f t="shared" si="12"/>
        <v/>
      </c>
      <c r="P181" s="85">
        <f t="shared" si="10"/>
        <v>0</v>
      </c>
      <c r="Q181" s="85" t="str">
        <f t="shared" si="13"/>
        <v/>
      </c>
      <c r="R181" s="85" t="str">
        <f t="shared" si="14"/>
        <v/>
      </c>
    </row>
    <row r="182" spans="3:18" ht="17.45" customHeight="1" x14ac:dyDescent="0.2">
      <c r="C182" s="111"/>
      <c r="D182" s="112"/>
      <c r="E182" s="113"/>
      <c r="F182" s="113"/>
      <c r="G182" s="113"/>
      <c r="H182" s="114"/>
      <c r="I182" s="113"/>
      <c r="J182" s="113"/>
      <c r="K182" s="113"/>
      <c r="L182" s="113"/>
      <c r="M182" s="85" t="str">
        <f t="shared" si="11"/>
        <v/>
      </c>
      <c r="O182" s="85" t="str">
        <f t="shared" si="12"/>
        <v/>
      </c>
      <c r="P182" s="85">
        <f t="shared" si="10"/>
        <v>0</v>
      </c>
      <c r="Q182" s="85" t="str">
        <f t="shared" si="13"/>
        <v/>
      </c>
      <c r="R182" s="85" t="str">
        <f t="shared" si="14"/>
        <v/>
      </c>
    </row>
    <row r="183" spans="3:18" ht="17.45" customHeight="1" x14ac:dyDescent="0.2">
      <c r="C183" s="111"/>
      <c r="D183" s="112"/>
      <c r="E183" s="113"/>
      <c r="F183" s="113"/>
      <c r="G183" s="113"/>
      <c r="H183" s="114"/>
      <c r="I183" s="113"/>
      <c r="J183" s="113"/>
      <c r="K183" s="113"/>
      <c r="L183" s="113"/>
      <c r="M183" s="85" t="str">
        <f t="shared" si="11"/>
        <v/>
      </c>
      <c r="O183" s="85" t="str">
        <f t="shared" si="12"/>
        <v/>
      </c>
      <c r="P183" s="85">
        <f t="shared" si="10"/>
        <v>0</v>
      </c>
      <c r="Q183" s="85" t="str">
        <f t="shared" si="13"/>
        <v/>
      </c>
      <c r="R183" s="85" t="str">
        <f t="shared" si="14"/>
        <v/>
      </c>
    </row>
    <row r="184" spans="3:18" ht="17.45" customHeight="1" x14ac:dyDescent="0.2">
      <c r="C184" s="111"/>
      <c r="D184" s="112"/>
      <c r="E184" s="113"/>
      <c r="F184" s="113"/>
      <c r="G184" s="113"/>
      <c r="H184" s="114"/>
      <c r="I184" s="113"/>
      <c r="J184" s="113"/>
      <c r="K184" s="113"/>
      <c r="L184" s="113"/>
      <c r="M184" s="85" t="str">
        <f t="shared" si="11"/>
        <v/>
      </c>
      <c r="O184" s="85" t="str">
        <f t="shared" si="12"/>
        <v/>
      </c>
      <c r="P184" s="85">
        <f t="shared" si="10"/>
        <v>0</v>
      </c>
      <c r="Q184" s="85" t="str">
        <f t="shared" si="13"/>
        <v/>
      </c>
      <c r="R184" s="85" t="str">
        <f t="shared" si="14"/>
        <v/>
      </c>
    </row>
    <row r="185" spans="3:18" ht="17.45" customHeight="1" x14ac:dyDescent="0.2">
      <c r="C185" s="111"/>
      <c r="D185" s="112"/>
      <c r="E185" s="113"/>
      <c r="F185" s="113"/>
      <c r="G185" s="113"/>
      <c r="H185" s="114"/>
      <c r="I185" s="113"/>
      <c r="J185" s="113"/>
      <c r="K185" s="113"/>
      <c r="L185" s="113"/>
      <c r="M185" s="85" t="str">
        <f t="shared" si="11"/>
        <v/>
      </c>
      <c r="O185" s="85" t="str">
        <f t="shared" si="12"/>
        <v/>
      </c>
      <c r="P185" s="85">
        <f t="shared" si="10"/>
        <v>0</v>
      </c>
      <c r="Q185" s="85" t="str">
        <f t="shared" si="13"/>
        <v/>
      </c>
      <c r="R185" s="85" t="str">
        <f t="shared" si="14"/>
        <v/>
      </c>
    </row>
    <row r="186" spans="3:18" ht="17.45" customHeight="1" x14ac:dyDescent="0.2">
      <c r="C186" s="111"/>
      <c r="D186" s="112"/>
      <c r="E186" s="113"/>
      <c r="F186" s="113"/>
      <c r="G186" s="113"/>
      <c r="H186" s="114"/>
      <c r="I186" s="113"/>
      <c r="J186" s="113"/>
      <c r="K186" s="113"/>
      <c r="L186" s="113"/>
      <c r="M186" s="85" t="str">
        <f t="shared" si="11"/>
        <v/>
      </c>
      <c r="O186" s="85" t="str">
        <f t="shared" si="12"/>
        <v/>
      </c>
      <c r="P186" s="85">
        <f t="shared" si="10"/>
        <v>0</v>
      </c>
      <c r="Q186" s="85" t="str">
        <f t="shared" si="13"/>
        <v/>
      </c>
      <c r="R186" s="85" t="str">
        <f t="shared" si="14"/>
        <v/>
      </c>
    </row>
    <row r="187" spans="3:18" ht="17.45" customHeight="1" x14ac:dyDescent="0.2">
      <c r="C187" s="111"/>
      <c r="D187" s="112"/>
      <c r="E187" s="113"/>
      <c r="F187" s="113"/>
      <c r="G187" s="113"/>
      <c r="H187" s="114"/>
      <c r="I187" s="113"/>
      <c r="J187" s="113"/>
      <c r="K187" s="113"/>
      <c r="L187" s="113"/>
      <c r="M187" s="85" t="str">
        <f t="shared" si="11"/>
        <v/>
      </c>
      <c r="O187" s="85" t="str">
        <f t="shared" si="12"/>
        <v/>
      </c>
      <c r="P187" s="85">
        <f t="shared" si="10"/>
        <v>0</v>
      </c>
      <c r="Q187" s="85" t="str">
        <f t="shared" si="13"/>
        <v/>
      </c>
      <c r="R187" s="85" t="str">
        <f t="shared" si="14"/>
        <v/>
      </c>
    </row>
    <row r="188" spans="3:18" ht="17.45" customHeight="1" x14ac:dyDescent="0.2">
      <c r="C188" s="111"/>
      <c r="D188" s="112"/>
      <c r="E188" s="113"/>
      <c r="F188" s="113"/>
      <c r="G188" s="113"/>
      <c r="H188" s="114"/>
      <c r="I188" s="113"/>
      <c r="J188" s="113"/>
      <c r="K188" s="113"/>
      <c r="L188" s="113"/>
      <c r="M188" s="85" t="str">
        <f t="shared" si="11"/>
        <v/>
      </c>
      <c r="O188" s="85" t="str">
        <f t="shared" si="12"/>
        <v/>
      </c>
      <c r="P188" s="85">
        <f t="shared" si="10"/>
        <v>0</v>
      </c>
      <c r="Q188" s="85" t="str">
        <f t="shared" si="13"/>
        <v/>
      </c>
      <c r="R188" s="85" t="str">
        <f t="shared" si="14"/>
        <v/>
      </c>
    </row>
    <row r="189" spans="3:18" ht="17.45" customHeight="1" x14ac:dyDescent="0.2">
      <c r="C189" s="111"/>
      <c r="D189" s="112"/>
      <c r="E189" s="113"/>
      <c r="F189" s="113"/>
      <c r="G189" s="113"/>
      <c r="H189" s="114"/>
      <c r="I189" s="113"/>
      <c r="J189" s="113"/>
      <c r="K189" s="113"/>
      <c r="L189" s="113"/>
      <c r="M189" s="85" t="str">
        <f t="shared" si="11"/>
        <v/>
      </c>
      <c r="O189" s="85" t="str">
        <f t="shared" si="12"/>
        <v/>
      </c>
      <c r="P189" s="85">
        <f t="shared" si="10"/>
        <v>0</v>
      </c>
      <c r="Q189" s="85" t="str">
        <f t="shared" si="13"/>
        <v/>
      </c>
      <c r="R189" s="85" t="str">
        <f t="shared" si="14"/>
        <v/>
      </c>
    </row>
    <row r="190" spans="3:18" ht="17.45" customHeight="1" x14ac:dyDescent="0.2">
      <c r="C190" s="111"/>
      <c r="D190" s="112"/>
      <c r="E190" s="113"/>
      <c r="F190" s="113"/>
      <c r="G190" s="113"/>
      <c r="H190" s="114"/>
      <c r="I190" s="113"/>
      <c r="J190" s="113"/>
      <c r="K190" s="113"/>
      <c r="L190" s="113"/>
      <c r="M190" s="85" t="str">
        <f t="shared" si="11"/>
        <v/>
      </c>
      <c r="O190" s="85" t="str">
        <f t="shared" si="12"/>
        <v/>
      </c>
      <c r="P190" s="85">
        <f t="shared" si="10"/>
        <v>0</v>
      </c>
      <c r="Q190" s="85" t="str">
        <f t="shared" si="13"/>
        <v/>
      </c>
      <c r="R190" s="85" t="str">
        <f t="shared" si="14"/>
        <v/>
      </c>
    </row>
    <row r="191" spans="3:18" ht="17.45" customHeight="1" x14ac:dyDescent="0.2">
      <c r="C191" s="111"/>
      <c r="D191" s="112"/>
      <c r="E191" s="113"/>
      <c r="F191" s="113"/>
      <c r="G191" s="113"/>
      <c r="H191" s="114"/>
      <c r="I191" s="113"/>
      <c r="J191" s="113"/>
      <c r="K191" s="113"/>
      <c r="L191" s="113"/>
      <c r="M191" s="85" t="str">
        <f t="shared" si="11"/>
        <v/>
      </c>
      <c r="O191" s="85" t="str">
        <f t="shared" si="12"/>
        <v/>
      </c>
      <c r="P191" s="85">
        <f t="shared" si="10"/>
        <v>0</v>
      </c>
      <c r="Q191" s="85" t="str">
        <f t="shared" si="13"/>
        <v/>
      </c>
      <c r="R191" s="85" t="str">
        <f t="shared" si="14"/>
        <v/>
      </c>
    </row>
    <row r="192" spans="3:18" ht="17.45" customHeight="1" x14ac:dyDescent="0.2">
      <c r="C192" s="111"/>
      <c r="D192" s="112"/>
      <c r="E192" s="113"/>
      <c r="F192" s="113"/>
      <c r="G192" s="113"/>
      <c r="H192" s="114"/>
      <c r="I192" s="113"/>
      <c r="J192" s="113"/>
      <c r="K192" s="113"/>
      <c r="L192" s="113"/>
      <c r="M192" s="85" t="str">
        <f t="shared" si="11"/>
        <v/>
      </c>
      <c r="O192" s="85" t="str">
        <f t="shared" si="12"/>
        <v/>
      </c>
      <c r="P192" s="85">
        <f t="shared" si="10"/>
        <v>0</v>
      </c>
      <c r="Q192" s="85" t="str">
        <f t="shared" si="13"/>
        <v/>
      </c>
      <c r="R192" s="85" t="str">
        <f t="shared" si="14"/>
        <v/>
      </c>
    </row>
    <row r="193" spans="3:18" ht="17.45" customHeight="1" x14ac:dyDescent="0.2">
      <c r="C193" s="111"/>
      <c r="D193" s="112"/>
      <c r="E193" s="113"/>
      <c r="F193" s="113"/>
      <c r="G193" s="113"/>
      <c r="H193" s="114"/>
      <c r="I193" s="113"/>
      <c r="J193" s="113"/>
      <c r="K193" s="113"/>
      <c r="L193" s="113"/>
      <c r="M193" s="85" t="str">
        <f t="shared" si="11"/>
        <v/>
      </c>
      <c r="O193" s="85" t="str">
        <f t="shared" si="12"/>
        <v/>
      </c>
      <c r="P193" s="85">
        <f t="shared" si="10"/>
        <v>0</v>
      </c>
      <c r="Q193" s="85" t="str">
        <f t="shared" si="13"/>
        <v/>
      </c>
      <c r="R193" s="85" t="str">
        <f t="shared" si="14"/>
        <v/>
      </c>
    </row>
    <row r="194" spans="3:18" ht="17.45" customHeight="1" x14ac:dyDescent="0.2">
      <c r="C194" s="111"/>
      <c r="D194" s="112"/>
      <c r="E194" s="113"/>
      <c r="F194" s="113"/>
      <c r="G194" s="113"/>
      <c r="H194" s="114"/>
      <c r="I194" s="113"/>
      <c r="J194" s="113"/>
      <c r="K194" s="113"/>
      <c r="L194" s="113"/>
      <c r="M194" s="85" t="str">
        <f t="shared" si="11"/>
        <v/>
      </c>
      <c r="O194" s="85" t="str">
        <f t="shared" si="12"/>
        <v/>
      </c>
      <c r="P194" s="85">
        <f t="shared" si="10"/>
        <v>0</v>
      </c>
      <c r="Q194" s="85" t="str">
        <f t="shared" si="13"/>
        <v/>
      </c>
      <c r="R194" s="85" t="str">
        <f t="shared" si="14"/>
        <v/>
      </c>
    </row>
    <row r="195" spans="3:18" ht="17.45" customHeight="1" x14ac:dyDescent="0.2">
      <c r="C195" s="111"/>
      <c r="D195" s="112"/>
      <c r="E195" s="113"/>
      <c r="F195" s="113"/>
      <c r="G195" s="113"/>
      <c r="H195" s="114"/>
      <c r="I195" s="113"/>
      <c r="J195" s="113"/>
      <c r="K195" s="113"/>
      <c r="L195" s="113"/>
      <c r="M195" s="85" t="str">
        <f t="shared" si="11"/>
        <v/>
      </c>
      <c r="O195" s="85" t="str">
        <f t="shared" si="12"/>
        <v/>
      </c>
      <c r="P195" s="85">
        <f t="shared" si="10"/>
        <v>0</v>
      </c>
      <c r="Q195" s="85" t="str">
        <f t="shared" si="13"/>
        <v/>
      </c>
      <c r="R195" s="85" t="str">
        <f t="shared" si="14"/>
        <v/>
      </c>
    </row>
    <row r="196" spans="3:18" ht="17.45" customHeight="1" x14ac:dyDescent="0.2">
      <c r="C196" s="111"/>
      <c r="D196" s="112"/>
      <c r="E196" s="113"/>
      <c r="F196" s="113"/>
      <c r="G196" s="113"/>
      <c r="H196" s="114"/>
      <c r="I196" s="113"/>
      <c r="J196" s="113"/>
      <c r="K196" s="113"/>
      <c r="L196" s="113"/>
      <c r="M196" s="85" t="str">
        <f t="shared" si="11"/>
        <v/>
      </c>
      <c r="O196" s="85" t="str">
        <f t="shared" si="12"/>
        <v/>
      </c>
      <c r="P196" s="85">
        <f t="shared" si="10"/>
        <v>0</v>
      </c>
      <c r="Q196" s="85" t="str">
        <f t="shared" si="13"/>
        <v/>
      </c>
      <c r="R196" s="85" t="str">
        <f t="shared" si="14"/>
        <v/>
      </c>
    </row>
    <row r="197" spans="3:18" ht="17.45" customHeight="1" x14ac:dyDescent="0.2">
      <c r="C197" s="111"/>
      <c r="D197" s="112"/>
      <c r="E197" s="113"/>
      <c r="F197" s="113"/>
      <c r="G197" s="113"/>
      <c r="H197" s="114"/>
      <c r="I197" s="113"/>
      <c r="J197" s="113"/>
      <c r="K197" s="113"/>
      <c r="L197" s="113"/>
      <c r="M197" s="85" t="str">
        <f t="shared" si="11"/>
        <v/>
      </c>
      <c r="O197" s="85" t="str">
        <f t="shared" si="12"/>
        <v/>
      </c>
      <c r="P197" s="85">
        <f t="shared" si="10"/>
        <v>0</v>
      </c>
      <c r="Q197" s="85" t="str">
        <f t="shared" si="13"/>
        <v/>
      </c>
      <c r="R197" s="85" t="str">
        <f t="shared" si="14"/>
        <v/>
      </c>
    </row>
    <row r="198" spans="3:18" ht="17.45" customHeight="1" x14ac:dyDescent="0.2">
      <c r="C198" s="111"/>
      <c r="D198" s="112"/>
      <c r="E198" s="113"/>
      <c r="F198" s="113"/>
      <c r="G198" s="113"/>
      <c r="H198" s="114"/>
      <c r="I198" s="113"/>
      <c r="J198" s="113"/>
      <c r="K198" s="113"/>
      <c r="L198" s="113"/>
      <c r="M198" s="85" t="str">
        <f t="shared" si="11"/>
        <v/>
      </c>
      <c r="O198" s="85" t="str">
        <f t="shared" si="12"/>
        <v/>
      </c>
      <c r="P198" s="85">
        <f t="shared" si="10"/>
        <v>0</v>
      </c>
      <c r="Q198" s="85" t="str">
        <f t="shared" si="13"/>
        <v/>
      </c>
      <c r="R198" s="85" t="str">
        <f t="shared" si="14"/>
        <v/>
      </c>
    </row>
    <row r="199" spans="3:18" ht="17.45" customHeight="1" x14ac:dyDescent="0.2">
      <c r="C199" s="111"/>
      <c r="D199" s="112"/>
      <c r="E199" s="113"/>
      <c r="F199" s="113"/>
      <c r="G199" s="113"/>
      <c r="H199" s="114"/>
      <c r="I199" s="113"/>
      <c r="J199" s="113"/>
      <c r="K199" s="113"/>
      <c r="L199" s="113"/>
      <c r="M199" s="85" t="str">
        <f t="shared" si="11"/>
        <v/>
      </c>
      <c r="O199" s="85" t="str">
        <f t="shared" si="12"/>
        <v/>
      </c>
      <c r="P199" s="85">
        <f t="shared" si="10"/>
        <v>0</v>
      </c>
      <c r="Q199" s="85" t="str">
        <f t="shared" si="13"/>
        <v/>
      </c>
      <c r="R199" s="85" t="str">
        <f t="shared" si="14"/>
        <v/>
      </c>
    </row>
    <row r="200" spans="3:18" ht="17.45" customHeight="1" x14ac:dyDescent="0.2">
      <c r="C200" s="111"/>
      <c r="D200" s="112"/>
      <c r="E200" s="113"/>
      <c r="F200" s="113"/>
      <c r="G200" s="113"/>
      <c r="H200" s="114"/>
      <c r="I200" s="113"/>
      <c r="J200" s="113"/>
      <c r="K200" s="113"/>
      <c r="L200" s="113"/>
      <c r="M200" s="85" t="str">
        <f t="shared" si="11"/>
        <v/>
      </c>
      <c r="O200" s="85" t="str">
        <f t="shared" si="12"/>
        <v/>
      </c>
      <c r="P200" s="85">
        <f t="shared" si="10"/>
        <v>0</v>
      </c>
      <c r="Q200" s="85" t="str">
        <f t="shared" si="13"/>
        <v/>
      </c>
      <c r="R200" s="85" t="str">
        <f t="shared" si="14"/>
        <v/>
      </c>
    </row>
    <row r="201" spans="3:18" ht="17.45" customHeight="1" x14ac:dyDescent="0.2">
      <c r="C201" s="111"/>
      <c r="D201" s="112"/>
      <c r="E201" s="113"/>
      <c r="F201" s="113"/>
      <c r="G201" s="113"/>
      <c r="H201" s="114"/>
      <c r="I201" s="113"/>
      <c r="J201" s="113"/>
      <c r="K201" s="113"/>
      <c r="L201" s="113"/>
      <c r="M201" s="85" t="str">
        <f t="shared" si="11"/>
        <v/>
      </c>
      <c r="O201" s="85" t="str">
        <f t="shared" si="12"/>
        <v/>
      </c>
      <c r="P201" s="85">
        <f t="shared" si="10"/>
        <v>0</v>
      </c>
      <c r="Q201" s="85" t="str">
        <f t="shared" si="13"/>
        <v/>
      </c>
      <c r="R201" s="85" t="str">
        <f t="shared" si="14"/>
        <v/>
      </c>
    </row>
    <row r="202" spans="3:18" ht="17.45" customHeight="1" x14ac:dyDescent="0.2">
      <c r="C202" s="111"/>
      <c r="D202" s="112"/>
      <c r="E202" s="113"/>
      <c r="F202" s="113"/>
      <c r="G202" s="113"/>
      <c r="H202" s="114"/>
      <c r="I202" s="113"/>
      <c r="J202" s="113"/>
      <c r="K202" s="113"/>
      <c r="L202" s="113"/>
      <c r="M202" s="85" t="str">
        <f t="shared" si="11"/>
        <v/>
      </c>
      <c r="O202" s="85" t="str">
        <f t="shared" si="12"/>
        <v/>
      </c>
      <c r="P202" s="85">
        <f t="shared" si="10"/>
        <v>0</v>
      </c>
      <c r="Q202" s="85" t="str">
        <f t="shared" si="13"/>
        <v/>
      </c>
      <c r="R202" s="85" t="str">
        <f t="shared" si="14"/>
        <v/>
      </c>
    </row>
    <row r="203" spans="3:18" ht="17.45" customHeight="1" x14ac:dyDescent="0.2">
      <c r="C203" s="111"/>
      <c r="D203" s="112"/>
      <c r="E203" s="113"/>
      <c r="F203" s="113"/>
      <c r="G203" s="113"/>
      <c r="H203" s="114"/>
      <c r="I203" s="113"/>
      <c r="J203" s="113"/>
      <c r="K203" s="113"/>
      <c r="L203" s="113"/>
      <c r="M203" s="85" t="str">
        <f t="shared" si="11"/>
        <v/>
      </c>
      <c r="O203" s="85" t="str">
        <f t="shared" si="12"/>
        <v/>
      </c>
      <c r="P203" s="85">
        <f t="shared" si="10"/>
        <v>0</v>
      </c>
      <c r="Q203" s="85" t="str">
        <f t="shared" si="13"/>
        <v/>
      </c>
      <c r="R203" s="85" t="str">
        <f t="shared" si="14"/>
        <v/>
      </c>
    </row>
    <row r="204" spans="3:18" ht="17.45" customHeight="1" x14ac:dyDescent="0.2">
      <c r="C204" s="111"/>
      <c r="D204" s="112"/>
      <c r="E204" s="113"/>
      <c r="F204" s="113"/>
      <c r="G204" s="113"/>
      <c r="H204" s="114"/>
      <c r="I204" s="113"/>
      <c r="J204" s="113"/>
      <c r="K204" s="113"/>
      <c r="L204" s="113"/>
      <c r="M204" s="85" t="str">
        <f t="shared" si="11"/>
        <v/>
      </c>
      <c r="O204" s="85" t="str">
        <f t="shared" si="12"/>
        <v/>
      </c>
      <c r="P204" s="85">
        <f t="shared" si="10"/>
        <v>0</v>
      </c>
      <c r="Q204" s="85" t="str">
        <f t="shared" si="13"/>
        <v/>
      </c>
      <c r="R204" s="85" t="str">
        <f t="shared" si="14"/>
        <v/>
      </c>
    </row>
    <row r="205" spans="3:18" ht="17.45" customHeight="1" x14ac:dyDescent="0.2">
      <c r="C205" s="111"/>
      <c r="D205" s="112"/>
      <c r="E205" s="113"/>
      <c r="F205" s="113"/>
      <c r="G205" s="113"/>
      <c r="H205" s="114"/>
      <c r="I205" s="113"/>
      <c r="J205" s="113"/>
      <c r="K205" s="113"/>
      <c r="L205" s="113"/>
      <c r="M205" s="85" t="str">
        <f t="shared" si="11"/>
        <v/>
      </c>
      <c r="O205" s="85" t="str">
        <f t="shared" si="12"/>
        <v/>
      </c>
      <c r="P205" s="85">
        <f t="shared" si="10"/>
        <v>0</v>
      </c>
      <c r="Q205" s="85" t="str">
        <f t="shared" si="13"/>
        <v/>
      </c>
      <c r="R205" s="85" t="str">
        <f t="shared" si="14"/>
        <v/>
      </c>
    </row>
    <row r="206" spans="3:18" ht="17.45" customHeight="1" x14ac:dyDescent="0.2">
      <c r="C206" s="111"/>
      <c r="D206" s="112"/>
      <c r="E206" s="113"/>
      <c r="F206" s="113"/>
      <c r="G206" s="113"/>
      <c r="H206" s="114"/>
      <c r="I206" s="113"/>
      <c r="J206" s="113"/>
      <c r="K206" s="113"/>
      <c r="L206" s="113"/>
      <c r="M206" s="85" t="str">
        <f t="shared" si="11"/>
        <v/>
      </c>
      <c r="O206" s="85" t="str">
        <f t="shared" si="12"/>
        <v/>
      </c>
      <c r="P206" s="85">
        <f t="shared" ref="P206:P269" si="15">IF($H206=0%,G206,"")</f>
        <v>0</v>
      </c>
      <c r="Q206" s="85" t="str">
        <f t="shared" si="13"/>
        <v/>
      </c>
      <c r="R206" s="85" t="str">
        <f t="shared" si="14"/>
        <v/>
      </c>
    </row>
    <row r="207" spans="3:18" ht="17.45" customHeight="1" x14ac:dyDescent="0.2">
      <c r="C207" s="111"/>
      <c r="D207" s="112"/>
      <c r="E207" s="113"/>
      <c r="F207" s="113"/>
      <c r="G207" s="113"/>
      <c r="H207" s="114"/>
      <c r="I207" s="113"/>
      <c r="J207" s="113"/>
      <c r="K207" s="113"/>
      <c r="L207" s="113"/>
      <c r="M207" s="85" t="str">
        <f t="shared" ref="M207:M270" si="16">IF(G207&amp;I207&amp;J207&amp;K207&amp;L207="","",G207+I207+J207-K207-L207)</f>
        <v/>
      </c>
      <c r="O207" s="85" t="str">
        <f t="shared" ref="O207:O270" si="17">IF($H207="E",G207,"")</f>
        <v/>
      </c>
      <c r="P207" s="85">
        <f t="shared" si="15"/>
        <v>0</v>
      </c>
      <c r="Q207" s="85" t="str">
        <f t="shared" si="13"/>
        <v/>
      </c>
      <c r="R207" s="85" t="str">
        <f t="shared" si="14"/>
        <v/>
      </c>
    </row>
    <row r="208" spans="3:18" ht="17.45" customHeight="1" x14ac:dyDescent="0.2">
      <c r="C208" s="111"/>
      <c r="D208" s="112"/>
      <c r="E208" s="113"/>
      <c r="F208" s="113"/>
      <c r="G208" s="113"/>
      <c r="H208" s="114"/>
      <c r="I208" s="113"/>
      <c r="J208" s="113"/>
      <c r="K208" s="113"/>
      <c r="L208" s="113"/>
      <c r="M208" s="85" t="str">
        <f t="shared" si="16"/>
        <v/>
      </c>
      <c r="O208" s="85" t="str">
        <f t="shared" si="17"/>
        <v/>
      </c>
      <c r="P208" s="85">
        <f t="shared" si="15"/>
        <v>0</v>
      </c>
      <c r="Q208" s="85" t="str">
        <f t="shared" ref="Q208:Q271" si="18">IF(OR($H208=2%,$H208=6%,$H208=8%),$I208/$H208,IF($H208="0% Decreto",G208,""))</f>
        <v/>
      </c>
      <c r="R208" s="85" t="str">
        <f t="shared" ref="R208:R271" si="19">IF(OR($H208=15%,$H208=16%),$I208/$H208,"")</f>
        <v/>
      </c>
    </row>
    <row r="209" spans="3:18" ht="17.45" customHeight="1" x14ac:dyDescent="0.2">
      <c r="C209" s="111"/>
      <c r="D209" s="112"/>
      <c r="E209" s="113"/>
      <c r="F209" s="113"/>
      <c r="G209" s="113"/>
      <c r="H209" s="114"/>
      <c r="I209" s="113"/>
      <c r="J209" s="113"/>
      <c r="K209" s="113"/>
      <c r="L209" s="113"/>
      <c r="M209" s="85" t="str">
        <f t="shared" si="16"/>
        <v/>
      </c>
      <c r="O209" s="85" t="str">
        <f t="shared" si="17"/>
        <v/>
      </c>
      <c r="P209" s="85">
        <f t="shared" si="15"/>
        <v>0</v>
      </c>
      <c r="Q209" s="85" t="str">
        <f t="shared" si="18"/>
        <v/>
      </c>
      <c r="R209" s="85" t="str">
        <f t="shared" si="19"/>
        <v/>
      </c>
    </row>
    <row r="210" spans="3:18" ht="17.45" customHeight="1" x14ac:dyDescent="0.2">
      <c r="C210" s="111"/>
      <c r="D210" s="112"/>
      <c r="E210" s="113"/>
      <c r="F210" s="113"/>
      <c r="G210" s="113"/>
      <c r="H210" s="114"/>
      <c r="I210" s="113"/>
      <c r="J210" s="113"/>
      <c r="K210" s="113"/>
      <c r="L210" s="113"/>
      <c r="M210" s="85" t="str">
        <f t="shared" si="16"/>
        <v/>
      </c>
      <c r="O210" s="85" t="str">
        <f t="shared" si="17"/>
        <v/>
      </c>
      <c r="P210" s="85">
        <f t="shared" si="15"/>
        <v>0</v>
      </c>
      <c r="Q210" s="85" t="str">
        <f t="shared" si="18"/>
        <v/>
      </c>
      <c r="R210" s="85" t="str">
        <f t="shared" si="19"/>
        <v/>
      </c>
    </row>
    <row r="211" spans="3:18" ht="17.45" customHeight="1" x14ac:dyDescent="0.2">
      <c r="C211" s="111"/>
      <c r="D211" s="112"/>
      <c r="E211" s="113"/>
      <c r="F211" s="113"/>
      <c r="G211" s="113"/>
      <c r="H211" s="114"/>
      <c r="I211" s="113"/>
      <c r="J211" s="113"/>
      <c r="K211" s="113"/>
      <c r="L211" s="113"/>
      <c r="M211" s="85" t="str">
        <f t="shared" si="16"/>
        <v/>
      </c>
      <c r="O211" s="85" t="str">
        <f t="shared" si="17"/>
        <v/>
      </c>
      <c r="P211" s="85">
        <f t="shared" si="15"/>
        <v>0</v>
      </c>
      <c r="Q211" s="85" t="str">
        <f t="shared" si="18"/>
        <v/>
      </c>
      <c r="R211" s="85" t="str">
        <f t="shared" si="19"/>
        <v/>
      </c>
    </row>
    <row r="212" spans="3:18" ht="17.45" customHeight="1" x14ac:dyDescent="0.2">
      <c r="C212" s="111"/>
      <c r="D212" s="112"/>
      <c r="E212" s="113"/>
      <c r="F212" s="113"/>
      <c r="G212" s="113"/>
      <c r="H212" s="114"/>
      <c r="I212" s="113"/>
      <c r="J212" s="113"/>
      <c r="K212" s="113"/>
      <c r="L212" s="113"/>
      <c r="M212" s="85" t="str">
        <f t="shared" si="16"/>
        <v/>
      </c>
      <c r="O212" s="85" t="str">
        <f t="shared" si="17"/>
        <v/>
      </c>
      <c r="P212" s="85">
        <f t="shared" si="15"/>
        <v>0</v>
      </c>
      <c r="Q212" s="85" t="str">
        <f t="shared" si="18"/>
        <v/>
      </c>
      <c r="R212" s="85" t="str">
        <f t="shared" si="19"/>
        <v/>
      </c>
    </row>
    <row r="213" spans="3:18" ht="17.45" customHeight="1" x14ac:dyDescent="0.2">
      <c r="C213" s="111"/>
      <c r="D213" s="112"/>
      <c r="E213" s="113"/>
      <c r="F213" s="113"/>
      <c r="G213" s="113"/>
      <c r="H213" s="114"/>
      <c r="I213" s="113"/>
      <c r="J213" s="113"/>
      <c r="K213" s="113"/>
      <c r="L213" s="113"/>
      <c r="M213" s="85" t="str">
        <f t="shared" si="16"/>
        <v/>
      </c>
      <c r="O213" s="85" t="str">
        <f t="shared" si="17"/>
        <v/>
      </c>
      <c r="P213" s="85">
        <f t="shared" si="15"/>
        <v>0</v>
      </c>
      <c r="Q213" s="85" t="str">
        <f t="shared" si="18"/>
        <v/>
      </c>
      <c r="R213" s="85" t="str">
        <f t="shared" si="19"/>
        <v/>
      </c>
    </row>
    <row r="214" spans="3:18" ht="17.45" customHeight="1" x14ac:dyDescent="0.2">
      <c r="C214" s="111"/>
      <c r="D214" s="112"/>
      <c r="E214" s="113"/>
      <c r="F214" s="113"/>
      <c r="G214" s="113"/>
      <c r="H214" s="114"/>
      <c r="I214" s="113"/>
      <c r="J214" s="113"/>
      <c r="K214" s="113"/>
      <c r="L214" s="113"/>
      <c r="M214" s="85" t="str">
        <f t="shared" si="16"/>
        <v/>
      </c>
      <c r="O214" s="85" t="str">
        <f t="shared" si="17"/>
        <v/>
      </c>
      <c r="P214" s="85">
        <f t="shared" si="15"/>
        <v>0</v>
      </c>
      <c r="Q214" s="85" t="str">
        <f t="shared" si="18"/>
        <v/>
      </c>
      <c r="R214" s="85" t="str">
        <f t="shared" si="19"/>
        <v/>
      </c>
    </row>
    <row r="215" spans="3:18" ht="17.45" customHeight="1" x14ac:dyDescent="0.2">
      <c r="C215" s="111"/>
      <c r="D215" s="112"/>
      <c r="E215" s="113"/>
      <c r="F215" s="113"/>
      <c r="G215" s="113"/>
      <c r="H215" s="114"/>
      <c r="I215" s="113"/>
      <c r="J215" s="113"/>
      <c r="K215" s="113"/>
      <c r="L215" s="113"/>
      <c r="M215" s="85" t="str">
        <f t="shared" si="16"/>
        <v/>
      </c>
      <c r="O215" s="85" t="str">
        <f t="shared" si="17"/>
        <v/>
      </c>
      <c r="P215" s="85">
        <f t="shared" si="15"/>
        <v>0</v>
      </c>
      <c r="Q215" s="85" t="str">
        <f t="shared" si="18"/>
        <v/>
      </c>
      <c r="R215" s="85" t="str">
        <f t="shared" si="19"/>
        <v/>
      </c>
    </row>
    <row r="216" spans="3:18" ht="17.45" customHeight="1" x14ac:dyDescent="0.2">
      <c r="C216" s="111"/>
      <c r="D216" s="112"/>
      <c r="E216" s="113"/>
      <c r="F216" s="113"/>
      <c r="G216" s="113"/>
      <c r="H216" s="114"/>
      <c r="I216" s="113"/>
      <c r="J216" s="113"/>
      <c r="K216" s="113"/>
      <c r="L216" s="113"/>
      <c r="M216" s="85" t="str">
        <f t="shared" si="16"/>
        <v/>
      </c>
      <c r="O216" s="85" t="str">
        <f t="shared" si="17"/>
        <v/>
      </c>
      <c r="P216" s="85">
        <f t="shared" si="15"/>
        <v>0</v>
      </c>
      <c r="Q216" s="85" t="str">
        <f t="shared" si="18"/>
        <v/>
      </c>
      <c r="R216" s="85" t="str">
        <f t="shared" si="19"/>
        <v/>
      </c>
    </row>
    <row r="217" spans="3:18" ht="17.45" customHeight="1" x14ac:dyDescent="0.2">
      <c r="C217" s="111"/>
      <c r="D217" s="112"/>
      <c r="E217" s="113"/>
      <c r="F217" s="113"/>
      <c r="G217" s="113"/>
      <c r="H217" s="114"/>
      <c r="I217" s="113"/>
      <c r="J217" s="113"/>
      <c r="K217" s="113"/>
      <c r="L217" s="113"/>
      <c r="M217" s="85" t="str">
        <f t="shared" si="16"/>
        <v/>
      </c>
      <c r="O217" s="85" t="str">
        <f t="shared" si="17"/>
        <v/>
      </c>
      <c r="P217" s="85">
        <f t="shared" si="15"/>
        <v>0</v>
      </c>
      <c r="Q217" s="85" t="str">
        <f t="shared" si="18"/>
        <v/>
      </c>
      <c r="R217" s="85" t="str">
        <f t="shared" si="19"/>
        <v/>
      </c>
    </row>
    <row r="218" spans="3:18" ht="17.45" customHeight="1" x14ac:dyDescent="0.2">
      <c r="C218" s="111"/>
      <c r="D218" s="112"/>
      <c r="E218" s="113"/>
      <c r="F218" s="113"/>
      <c r="G218" s="113"/>
      <c r="H218" s="114"/>
      <c r="I218" s="113"/>
      <c r="J218" s="113"/>
      <c r="K218" s="113"/>
      <c r="L218" s="113"/>
      <c r="M218" s="85" t="str">
        <f t="shared" si="16"/>
        <v/>
      </c>
      <c r="O218" s="85" t="str">
        <f t="shared" si="17"/>
        <v/>
      </c>
      <c r="P218" s="85">
        <f t="shared" si="15"/>
        <v>0</v>
      </c>
      <c r="Q218" s="85" t="str">
        <f t="shared" si="18"/>
        <v/>
      </c>
      <c r="R218" s="85" t="str">
        <f t="shared" si="19"/>
        <v/>
      </c>
    </row>
    <row r="219" spans="3:18" ht="17.45" customHeight="1" x14ac:dyDescent="0.2">
      <c r="C219" s="111"/>
      <c r="D219" s="112"/>
      <c r="E219" s="113"/>
      <c r="F219" s="113"/>
      <c r="G219" s="113"/>
      <c r="H219" s="114"/>
      <c r="I219" s="113"/>
      <c r="J219" s="113"/>
      <c r="K219" s="113"/>
      <c r="L219" s="113"/>
      <c r="M219" s="85" t="str">
        <f t="shared" si="16"/>
        <v/>
      </c>
      <c r="O219" s="85" t="str">
        <f t="shared" si="17"/>
        <v/>
      </c>
      <c r="P219" s="85">
        <f t="shared" si="15"/>
        <v>0</v>
      </c>
      <c r="Q219" s="85" t="str">
        <f t="shared" si="18"/>
        <v/>
      </c>
      <c r="R219" s="85" t="str">
        <f t="shared" si="19"/>
        <v/>
      </c>
    </row>
    <row r="220" spans="3:18" ht="17.45" customHeight="1" x14ac:dyDescent="0.2">
      <c r="C220" s="111"/>
      <c r="D220" s="112"/>
      <c r="E220" s="113"/>
      <c r="F220" s="113"/>
      <c r="G220" s="113"/>
      <c r="H220" s="114"/>
      <c r="I220" s="113"/>
      <c r="J220" s="113"/>
      <c r="K220" s="113"/>
      <c r="L220" s="113"/>
      <c r="M220" s="85" t="str">
        <f t="shared" si="16"/>
        <v/>
      </c>
      <c r="O220" s="85" t="str">
        <f t="shared" si="17"/>
        <v/>
      </c>
      <c r="P220" s="85">
        <f t="shared" si="15"/>
        <v>0</v>
      </c>
      <c r="Q220" s="85" t="str">
        <f t="shared" si="18"/>
        <v/>
      </c>
      <c r="R220" s="85" t="str">
        <f t="shared" si="19"/>
        <v/>
      </c>
    </row>
    <row r="221" spans="3:18" ht="17.45" customHeight="1" x14ac:dyDescent="0.2">
      <c r="C221" s="111"/>
      <c r="D221" s="112"/>
      <c r="E221" s="113"/>
      <c r="F221" s="113"/>
      <c r="G221" s="113"/>
      <c r="H221" s="114"/>
      <c r="I221" s="113"/>
      <c r="J221" s="113"/>
      <c r="K221" s="113"/>
      <c r="L221" s="113"/>
      <c r="M221" s="85" t="str">
        <f t="shared" si="16"/>
        <v/>
      </c>
      <c r="O221" s="85" t="str">
        <f t="shared" si="17"/>
        <v/>
      </c>
      <c r="P221" s="85">
        <f t="shared" si="15"/>
        <v>0</v>
      </c>
      <c r="Q221" s="85" t="str">
        <f t="shared" si="18"/>
        <v/>
      </c>
      <c r="R221" s="85" t="str">
        <f t="shared" si="19"/>
        <v/>
      </c>
    </row>
    <row r="222" spans="3:18" ht="17.45" customHeight="1" x14ac:dyDescent="0.2">
      <c r="C222" s="111"/>
      <c r="D222" s="112"/>
      <c r="E222" s="113"/>
      <c r="F222" s="113"/>
      <c r="G222" s="113"/>
      <c r="H222" s="114"/>
      <c r="I222" s="113"/>
      <c r="J222" s="113"/>
      <c r="K222" s="113"/>
      <c r="L222" s="113"/>
      <c r="M222" s="85" t="str">
        <f t="shared" si="16"/>
        <v/>
      </c>
      <c r="O222" s="85" t="str">
        <f t="shared" si="17"/>
        <v/>
      </c>
      <c r="P222" s="85">
        <f t="shared" si="15"/>
        <v>0</v>
      </c>
      <c r="Q222" s="85" t="str">
        <f t="shared" si="18"/>
        <v/>
      </c>
      <c r="R222" s="85" t="str">
        <f t="shared" si="19"/>
        <v/>
      </c>
    </row>
    <row r="223" spans="3:18" ht="17.45" customHeight="1" x14ac:dyDescent="0.2">
      <c r="C223" s="111"/>
      <c r="D223" s="112"/>
      <c r="E223" s="113"/>
      <c r="F223" s="113"/>
      <c r="G223" s="113"/>
      <c r="H223" s="114"/>
      <c r="I223" s="113"/>
      <c r="J223" s="113"/>
      <c r="K223" s="113"/>
      <c r="L223" s="113"/>
      <c r="M223" s="85" t="str">
        <f t="shared" si="16"/>
        <v/>
      </c>
      <c r="O223" s="85" t="str">
        <f t="shared" si="17"/>
        <v/>
      </c>
      <c r="P223" s="85">
        <f t="shared" si="15"/>
        <v>0</v>
      </c>
      <c r="Q223" s="85" t="str">
        <f t="shared" si="18"/>
        <v/>
      </c>
      <c r="R223" s="85" t="str">
        <f t="shared" si="19"/>
        <v/>
      </c>
    </row>
    <row r="224" spans="3:18" ht="17.45" customHeight="1" x14ac:dyDescent="0.2">
      <c r="C224" s="111"/>
      <c r="D224" s="112"/>
      <c r="E224" s="113"/>
      <c r="F224" s="113"/>
      <c r="G224" s="113"/>
      <c r="H224" s="114"/>
      <c r="I224" s="113"/>
      <c r="J224" s="113"/>
      <c r="K224" s="113"/>
      <c r="L224" s="113"/>
      <c r="M224" s="85" t="str">
        <f t="shared" si="16"/>
        <v/>
      </c>
      <c r="O224" s="85" t="str">
        <f t="shared" si="17"/>
        <v/>
      </c>
      <c r="P224" s="85">
        <f t="shared" si="15"/>
        <v>0</v>
      </c>
      <c r="Q224" s="85" t="str">
        <f t="shared" si="18"/>
        <v/>
      </c>
      <c r="R224" s="85" t="str">
        <f t="shared" si="19"/>
        <v/>
      </c>
    </row>
    <row r="225" spans="3:18" ht="17.45" customHeight="1" x14ac:dyDescent="0.2">
      <c r="C225" s="111"/>
      <c r="D225" s="112"/>
      <c r="E225" s="113"/>
      <c r="F225" s="113"/>
      <c r="G225" s="113"/>
      <c r="H225" s="114"/>
      <c r="I225" s="113"/>
      <c r="J225" s="113"/>
      <c r="K225" s="113"/>
      <c r="L225" s="113"/>
      <c r="M225" s="85" t="str">
        <f t="shared" si="16"/>
        <v/>
      </c>
      <c r="O225" s="85" t="str">
        <f t="shared" si="17"/>
        <v/>
      </c>
      <c r="P225" s="85">
        <f t="shared" si="15"/>
        <v>0</v>
      </c>
      <c r="Q225" s="85" t="str">
        <f t="shared" si="18"/>
        <v/>
      </c>
      <c r="R225" s="85" t="str">
        <f t="shared" si="19"/>
        <v/>
      </c>
    </row>
    <row r="226" spans="3:18" ht="17.45" customHeight="1" x14ac:dyDescent="0.2">
      <c r="C226" s="111"/>
      <c r="D226" s="112"/>
      <c r="E226" s="113"/>
      <c r="F226" s="113"/>
      <c r="G226" s="113"/>
      <c r="H226" s="114"/>
      <c r="I226" s="113"/>
      <c r="J226" s="113"/>
      <c r="K226" s="113"/>
      <c r="L226" s="113"/>
      <c r="M226" s="85" t="str">
        <f t="shared" si="16"/>
        <v/>
      </c>
      <c r="O226" s="85" t="str">
        <f t="shared" si="17"/>
        <v/>
      </c>
      <c r="P226" s="85">
        <f t="shared" si="15"/>
        <v>0</v>
      </c>
      <c r="Q226" s="85" t="str">
        <f t="shared" si="18"/>
        <v/>
      </c>
      <c r="R226" s="85" t="str">
        <f t="shared" si="19"/>
        <v/>
      </c>
    </row>
    <row r="227" spans="3:18" ht="17.45" customHeight="1" x14ac:dyDescent="0.2">
      <c r="C227" s="111"/>
      <c r="D227" s="112"/>
      <c r="E227" s="113"/>
      <c r="F227" s="113"/>
      <c r="G227" s="113"/>
      <c r="H227" s="114"/>
      <c r="I227" s="113"/>
      <c r="J227" s="113"/>
      <c r="K227" s="113"/>
      <c r="L227" s="113"/>
      <c r="M227" s="85" t="str">
        <f t="shared" si="16"/>
        <v/>
      </c>
      <c r="O227" s="85" t="str">
        <f t="shared" si="17"/>
        <v/>
      </c>
      <c r="P227" s="85">
        <f t="shared" si="15"/>
        <v>0</v>
      </c>
      <c r="Q227" s="85" t="str">
        <f t="shared" si="18"/>
        <v/>
      </c>
      <c r="R227" s="85" t="str">
        <f t="shared" si="19"/>
        <v/>
      </c>
    </row>
    <row r="228" spans="3:18" ht="17.45" customHeight="1" x14ac:dyDescent="0.2">
      <c r="C228" s="111"/>
      <c r="D228" s="112"/>
      <c r="E228" s="113"/>
      <c r="F228" s="113"/>
      <c r="G228" s="113"/>
      <c r="H228" s="114"/>
      <c r="I228" s="113"/>
      <c r="J228" s="113"/>
      <c r="K228" s="113"/>
      <c r="L228" s="113"/>
      <c r="M228" s="85" t="str">
        <f t="shared" si="16"/>
        <v/>
      </c>
      <c r="O228" s="85" t="str">
        <f t="shared" si="17"/>
        <v/>
      </c>
      <c r="P228" s="85">
        <f t="shared" si="15"/>
        <v>0</v>
      </c>
      <c r="Q228" s="85" t="str">
        <f t="shared" si="18"/>
        <v/>
      </c>
      <c r="R228" s="85" t="str">
        <f t="shared" si="19"/>
        <v/>
      </c>
    </row>
    <row r="229" spans="3:18" ht="17.45" customHeight="1" x14ac:dyDescent="0.2">
      <c r="C229" s="111"/>
      <c r="D229" s="112"/>
      <c r="E229" s="113"/>
      <c r="F229" s="113"/>
      <c r="G229" s="113"/>
      <c r="H229" s="114"/>
      <c r="I229" s="113"/>
      <c r="J229" s="113"/>
      <c r="K229" s="113"/>
      <c r="L229" s="113"/>
      <c r="M229" s="85" t="str">
        <f t="shared" si="16"/>
        <v/>
      </c>
      <c r="O229" s="85" t="str">
        <f t="shared" si="17"/>
        <v/>
      </c>
      <c r="P229" s="85">
        <f t="shared" si="15"/>
        <v>0</v>
      </c>
      <c r="Q229" s="85" t="str">
        <f t="shared" si="18"/>
        <v/>
      </c>
      <c r="R229" s="85" t="str">
        <f t="shared" si="19"/>
        <v/>
      </c>
    </row>
    <row r="230" spans="3:18" ht="17.45" customHeight="1" x14ac:dyDescent="0.2">
      <c r="C230" s="111"/>
      <c r="D230" s="112"/>
      <c r="E230" s="113"/>
      <c r="F230" s="113"/>
      <c r="G230" s="113"/>
      <c r="H230" s="114"/>
      <c r="I230" s="113"/>
      <c r="J230" s="113"/>
      <c r="K230" s="113"/>
      <c r="L230" s="113"/>
      <c r="M230" s="85" t="str">
        <f t="shared" si="16"/>
        <v/>
      </c>
      <c r="O230" s="85" t="str">
        <f t="shared" si="17"/>
        <v/>
      </c>
      <c r="P230" s="85">
        <f t="shared" si="15"/>
        <v>0</v>
      </c>
      <c r="Q230" s="85" t="str">
        <f t="shared" si="18"/>
        <v/>
      </c>
      <c r="R230" s="85" t="str">
        <f t="shared" si="19"/>
        <v/>
      </c>
    </row>
    <row r="231" spans="3:18" ht="17.45" customHeight="1" x14ac:dyDescent="0.2">
      <c r="C231" s="111"/>
      <c r="D231" s="112"/>
      <c r="E231" s="113"/>
      <c r="F231" s="113"/>
      <c r="G231" s="113"/>
      <c r="H231" s="114"/>
      <c r="I231" s="113"/>
      <c r="J231" s="113"/>
      <c r="K231" s="113"/>
      <c r="L231" s="113"/>
      <c r="M231" s="85" t="str">
        <f t="shared" si="16"/>
        <v/>
      </c>
      <c r="O231" s="85" t="str">
        <f t="shared" si="17"/>
        <v/>
      </c>
      <c r="P231" s="85">
        <f t="shared" si="15"/>
        <v>0</v>
      </c>
      <c r="Q231" s="85" t="str">
        <f t="shared" si="18"/>
        <v/>
      </c>
      <c r="R231" s="85" t="str">
        <f t="shared" si="19"/>
        <v/>
      </c>
    </row>
    <row r="232" spans="3:18" ht="17.45" customHeight="1" x14ac:dyDescent="0.2">
      <c r="C232" s="111"/>
      <c r="D232" s="112"/>
      <c r="E232" s="113"/>
      <c r="F232" s="113"/>
      <c r="G232" s="113"/>
      <c r="H232" s="114"/>
      <c r="I232" s="113"/>
      <c r="J232" s="113"/>
      <c r="K232" s="113"/>
      <c r="L232" s="113"/>
      <c r="M232" s="85" t="str">
        <f t="shared" si="16"/>
        <v/>
      </c>
      <c r="O232" s="85" t="str">
        <f t="shared" si="17"/>
        <v/>
      </c>
      <c r="P232" s="85">
        <f t="shared" si="15"/>
        <v>0</v>
      </c>
      <c r="Q232" s="85" t="str">
        <f t="shared" si="18"/>
        <v/>
      </c>
      <c r="R232" s="85" t="str">
        <f t="shared" si="19"/>
        <v/>
      </c>
    </row>
    <row r="233" spans="3:18" ht="17.45" customHeight="1" x14ac:dyDescent="0.2">
      <c r="C233" s="111"/>
      <c r="D233" s="112"/>
      <c r="E233" s="113"/>
      <c r="F233" s="113"/>
      <c r="G233" s="113"/>
      <c r="H233" s="114"/>
      <c r="I233" s="113"/>
      <c r="J233" s="113"/>
      <c r="K233" s="113"/>
      <c r="L233" s="113"/>
      <c r="M233" s="85" t="str">
        <f t="shared" si="16"/>
        <v/>
      </c>
      <c r="O233" s="85" t="str">
        <f t="shared" si="17"/>
        <v/>
      </c>
      <c r="P233" s="85">
        <f t="shared" si="15"/>
        <v>0</v>
      </c>
      <c r="Q233" s="85" t="str">
        <f t="shared" si="18"/>
        <v/>
      </c>
      <c r="R233" s="85" t="str">
        <f t="shared" si="19"/>
        <v/>
      </c>
    </row>
    <row r="234" spans="3:18" ht="17.45" customHeight="1" x14ac:dyDescent="0.2">
      <c r="C234" s="111"/>
      <c r="D234" s="112"/>
      <c r="E234" s="113"/>
      <c r="F234" s="113"/>
      <c r="G234" s="113"/>
      <c r="H234" s="114"/>
      <c r="I234" s="113"/>
      <c r="J234" s="113"/>
      <c r="K234" s="113"/>
      <c r="L234" s="113"/>
      <c r="M234" s="85" t="str">
        <f t="shared" si="16"/>
        <v/>
      </c>
      <c r="O234" s="85" t="str">
        <f t="shared" si="17"/>
        <v/>
      </c>
      <c r="P234" s="85">
        <f t="shared" si="15"/>
        <v>0</v>
      </c>
      <c r="Q234" s="85" t="str">
        <f t="shared" si="18"/>
        <v/>
      </c>
      <c r="R234" s="85" t="str">
        <f t="shared" si="19"/>
        <v/>
      </c>
    </row>
    <row r="235" spans="3:18" ht="17.45" customHeight="1" x14ac:dyDescent="0.2">
      <c r="C235" s="111"/>
      <c r="D235" s="112"/>
      <c r="E235" s="113"/>
      <c r="F235" s="113"/>
      <c r="G235" s="113"/>
      <c r="H235" s="114"/>
      <c r="I235" s="113"/>
      <c r="J235" s="113"/>
      <c r="K235" s="113"/>
      <c r="L235" s="113"/>
      <c r="M235" s="85" t="str">
        <f t="shared" si="16"/>
        <v/>
      </c>
      <c r="O235" s="85" t="str">
        <f t="shared" si="17"/>
        <v/>
      </c>
      <c r="P235" s="85">
        <f t="shared" si="15"/>
        <v>0</v>
      </c>
      <c r="Q235" s="85" t="str">
        <f t="shared" si="18"/>
        <v/>
      </c>
      <c r="R235" s="85" t="str">
        <f t="shared" si="19"/>
        <v/>
      </c>
    </row>
    <row r="236" spans="3:18" ht="17.45" customHeight="1" x14ac:dyDescent="0.2">
      <c r="C236" s="111"/>
      <c r="D236" s="112"/>
      <c r="E236" s="113"/>
      <c r="F236" s="113"/>
      <c r="G236" s="113"/>
      <c r="H236" s="114"/>
      <c r="I236" s="113"/>
      <c r="J236" s="113"/>
      <c r="K236" s="113"/>
      <c r="L236" s="113"/>
      <c r="M236" s="85" t="str">
        <f t="shared" si="16"/>
        <v/>
      </c>
      <c r="O236" s="85" t="str">
        <f t="shared" si="17"/>
        <v/>
      </c>
      <c r="P236" s="85">
        <f t="shared" si="15"/>
        <v>0</v>
      </c>
      <c r="Q236" s="85" t="str">
        <f t="shared" si="18"/>
        <v/>
      </c>
      <c r="R236" s="85" t="str">
        <f t="shared" si="19"/>
        <v/>
      </c>
    </row>
    <row r="237" spans="3:18" ht="17.45" customHeight="1" x14ac:dyDescent="0.2">
      <c r="C237" s="111"/>
      <c r="D237" s="112"/>
      <c r="E237" s="113"/>
      <c r="F237" s="113"/>
      <c r="G237" s="113"/>
      <c r="H237" s="114"/>
      <c r="I237" s="113"/>
      <c r="J237" s="113"/>
      <c r="K237" s="113"/>
      <c r="L237" s="113"/>
      <c r="M237" s="85" t="str">
        <f t="shared" si="16"/>
        <v/>
      </c>
      <c r="O237" s="85" t="str">
        <f t="shared" si="17"/>
        <v/>
      </c>
      <c r="P237" s="85">
        <f t="shared" si="15"/>
        <v>0</v>
      </c>
      <c r="Q237" s="85" t="str">
        <f t="shared" si="18"/>
        <v/>
      </c>
      <c r="R237" s="85" t="str">
        <f t="shared" si="19"/>
        <v/>
      </c>
    </row>
    <row r="238" spans="3:18" ht="17.45" customHeight="1" x14ac:dyDescent="0.2">
      <c r="C238" s="111"/>
      <c r="D238" s="112"/>
      <c r="E238" s="113"/>
      <c r="F238" s="113"/>
      <c r="G238" s="113"/>
      <c r="H238" s="114"/>
      <c r="I238" s="113"/>
      <c r="J238" s="113"/>
      <c r="K238" s="113"/>
      <c r="L238" s="113"/>
      <c r="M238" s="85" t="str">
        <f t="shared" si="16"/>
        <v/>
      </c>
      <c r="O238" s="85" t="str">
        <f t="shared" si="17"/>
        <v/>
      </c>
      <c r="P238" s="85">
        <f t="shared" si="15"/>
        <v>0</v>
      </c>
      <c r="Q238" s="85" t="str">
        <f t="shared" si="18"/>
        <v/>
      </c>
      <c r="R238" s="85" t="str">
        <f t="shared" si="19"/>
        <v/>
      </c>
    </row>
    <row r="239" spans="3:18" ht="17.45" customHeight="1" x14ac:dyDescent="0.2">
      <c r="C239" s="111"/>
      <c r="D239" s="112"/>
      <c r="E239" s="113"/>
      <c r="F239" s="113"/>
      <c r="G239" s="113"/>
      <c r="H239" s="114"/>
      <c r="I239" s="113"/>
      <c r="J239" s="113"/>
      <c r="K239" s="113"/>
      <c r="L239" s="113"/>
      <c r="M239" s="85" t="str">
        <f t="shared" si="16"/>
        <v/>
      </c>
      <c r="O239" s="85" t="str">
        <f t="shared" si="17"/>
        <v/>
      </c>
      <c r="P239" s="85">
        <f t="shared" si="15"/>
        <v>0</v>
      </c>
      <c r="Q239" s="85" t="str">
        <f t="shared" si="18"/>
        <v/>
      </c>
      <c r="R239" s="85" t="str">
        <f t="shared" si="19"/>
        <v/>
      </c>
    </row>
    <row r="240" spans="3:18" ht="17.45" customHeight="1" x14ac:dyDescent="0.2">
      <c r="C240" s="111"/>
      <c r="D240" s="112"/>
      <c r="E240" s="113"/>
      <c r="F240" s="113"/>
      <c r="G240" s="113"/>
      <c r="H240" s="114"/>
      <c r="I240" s="113"/>
      <c r="J240" s="113"/>
      <c r="K240" s="113"/>
      <c r="L240" s="113"/>
      <c r="M240" s="85" t="str">
        <f t="shared" si="16"/>
        <v/>
      </c>
      <c r="O240" s="85" t="str">
        <f t="shared" si="17"/>
        <v/>
      </c>
      <c r="P240" s="85">
        <f t="shared" si="15"/>
        <v>0</v>
      </c>
      <c r="Q240" s="85" t="str">
        <f t="shared" si="18"/>
        <v/>
      </c>
      <c r="R240" s="85" t="str">
        <f t="shared" si="19"/>
        <v/>
      </c>
    </row>
    <row r="241" spans="3:18" ht="17.45" customHeight="1" x14ac:dyDescent="0.2">
      <c r="C241" s="111"/>
      <c r="D241" s="112"/>
      <c r="E241" s="113"/>
      <c r="F241" s="113"/>
      <c r="G241" s="113"/>
      <c r="H241" s="114"/>
      <c r="I241" s="113"/>
      <c r="J241" s="113"/>
      <c r="K241" s="113"/>
      <c r="L241" s="113"/>
      <c r="M241" s="85" t="str">
        <f t="shared" si="16"/>
        <v/>
      </c>
      <c r="O241" s="85" t="str">
        <f t="shared" si="17"/>
        <v/>
      </c>
      <c r="P241" s="85">
        <f t="shared" si="15"/>
        <v>0</v>
      </c>
      <c r="Q241" s="85" t="str">
        <f t="shared" si="18"/>
        <v/>
      </c>
      <c r="R241" s="85" t="str">
        <f t="shared" si="19"/>
        <v/>
      </c>
    </row>
    <row r="242" spans="3:18" ht="17.45" customHeight="1" x14ac:dyDescent="0.2">
      <c r="C242" s="111"/>
      <c r="D242" s="112"/>
      <c r="E242" s="113"/>
      <c r="F242" s="113"/>
      <c r="G242" s="113"/>
      <c r="H242" s="114"/>
      <c r="I242" s="113"/>
      <c r="J242" s="113"/>
      <c r="K242" s="113"/>
      <c r="L242" s="113"/>
      <c r="M242" s="85" t="str">
        <f t="shared" si="16"/>
        <v/>
      </c>
      <c r="O242" s="85" t="str">
        <f t="shared" si="17"/>
        <v/>
      </c>
      <c r="P242" s="85">
        <f t="shared" si="15"/>
        <v>0</v>
      </c>
      <c r="Q242" s="85" t="str">
        <f t="shared" si="18"/>
        <v/>
      </c>
      <c r="R242" s="85" t="str">
        <f t="shared" si="19"/>
        <v/>
      </c>
    </row>
    <row r="243" spans="3:18" ht="17.45" customHeight="1" x14ac:dyDescent="0.2">
      <c r="C243" s="111"/>
      <c r="D243" s="112"/>
      <c r="E243" s="113"/>
      <c r="F243" s="113"/>
      <c r="G243" s="113"/>
      <c r="H243" s="114"/>
      <c r="I243" s="113"/>
      <c r="J243" s="113"/>
      <c r="K243" s="113"/>
      <c r="L243" s="113"/>
      <c r="M243" s="85" t="str">
        <f t="shared" si="16"/>
        <v/>
      </c>
      <c r="O243" s="85" t="str">
        <f t="shared" si="17"/>
        <v/>
      </c>
      <c r="P243" s="85">
        <f t="shared" si="15"/>
        <v>0</v>
      </c>
      <c r="Q243" s="85" t="str">
        <f t="shared" si="18"/>
        <v/>
      </c>
      <c r="R243" s="85" t="str">
        <f t="shared" si="19"/>
        <v/>
      </c>
    </row>
    <row r="244" spans="3:18" ht="17.45" customHeight="1" x14ac:dyDescent="0.2">
      <c r="C244" s="111"/>
      <c r="D244" s="112"/>
      <c r="E244" s="113"/>
      <c r="F244" s="113"/>
      <c r="G244" s="113"/>
      <c r="H244" s="114"/>
      <c r="I244" s="113"/>
      <c r="J244" s="113"/>
      <c r="K244" s="113"/>
      <c r="L244" s="113"/>
      <c r="M244" s="85" t="str">
        <f t="shared" si="16"/>
        <v/>
      </c>
      <c r="O244" s="85" t="str">
        <f t="shared" si="17"/>
        <v/>
      </c>
      <c r="P244" s="85">
        <f t="shared" si="15"/>
        <v>0</v>
      </c>
      <c r="Q244" s="85" t="str">
        <f t="shared" si="18"/>
        <v/>
      </c>
      <c r="R244" s="85" t="str">
        <f t="shared" si="19"/>
        <v/>
      </c>
    </row>
    <row r="245" spans="3:18" ht="17.45" customHeight="1" x14ac:dyDescent="0.2">
      <c r="C245" s="111"/>
      <c r="D245" s="112"/>
      <c r="E245" s="113"/>
      <c r="F245" s="113"/>
      <c r="G245" s="113"/>
      <c r="H245" s="114"/>
      <c r="I245" s="113"/>
      <c r="J245" s="113"/>
      <c r="K245" s="113"/>
      <c r="L245" s="113"/>
      <c r="M245" s="85" t="str">
        <f t="shared" si="16"/>
        <v/>
      </c>
      <c r="O245" s="85" t="str">
        <f t="shared" si="17"/>
        <v/>
      </c>
      <c r="P245" s="85">
        <f t="shared" si="15"/>
        <v>0</v>
      </c>
      <c r="Q245" s="85" t="str">
        <f t="shared" si="18"/>
        <v/>
      </c>
      <c r="R245" s="85" t="str">
        <f t="shared" si="19"/>
        <v/>
      </c>
    </row>
    <row r="246" spans="3:18" ht="17.45" customHeight="1" x14ac:dyDescent="0.2">
      <c r="C246" s="111"/>
      <c r="D246" s="112"/>
      <c r="E246" s="113"/>
      <c r="F246" s="113"/>
      <c r="G246" s="113"/>
      <c r="H246" s="114"/>
      <c r="I246" s="113"/>
      <c r="J246" s="113"/>
      <c r="K246" s="113"/>
      <c r="L246" s="113"/>
      <c r="M246" s="85" t="str">
        <f t="shared" si="16"/>
        <v/>
      </c>
      <c r="O246" s="85" t="str">
        <f t="shared" si="17"/>
        <v/>
      </c>
      <c r="P246" s="85">
        <f t="shared" si="15"/>
        <v>0</v>
      </c>
      <c r="Q246" s="85" t="str">
        <f t="shared" si="18"/>
        <v/>
      </c>
      <c r="R246" s="85" t="str">
        <f t="shared" si="19"/>
        <v/>
      </c>
    </row>
    <row r="247" spans="3:18" ht="17.45" customHeight="1" x14ac:dyDescent="0.2">
      <c r="C247" s="111"/>
      <c r="D247" s="112"/>
      <c r="E247" s="113"/>
      <c r="F247" s="113"/>
      <c r="G247" s="113"/>
      <c r="H247" s="114"/>
      <c r="I247" s="113"/>
      <c r="J247" s="113"/>
      <c r="K247" s="113"/>
      <c r="L247" s="113"/>
      <c r="M247" s="85" t="str">
        <f t="shared" si="16"/>
        <v/>
      </c>
      <c r="O247" s="85" t="str">
        <f t="shared" si="17"/>
        <v/>
      </c>
      <c r="P247" s="85">
        <f t="shared" si="15"/>
        <v>0</v>
      </c>
      <c r="Q247" s="85" t="str">
        <f t="shared" si="18"/>
        <v/>
      </c>
      <c r="R247" s="85" t="str">
        <f t="shared" si="19"/>
        <v/>
      </c>
    </row>
    <row r="248" spans="3:18" ht="17.45" customHeight="1" x14ac:dyDescent="0.2">
      <c r="C248" s="111"/>
      <c r="D248" s="112"/>
      <c r="E248" s="113"/>
      <c r="F248" s="113"/>
      <c r="G248" s="113"/>
      <c r="H248" s="114"/>
      <c r="I248" s="113"/>
      <c r="J248" s="113"/>
      <c r="K248" s="113"/>
      <c r="L248" s="113"/>
      <c r="M248" s="85" t="str">
        <f t="shared" si="16"/>
        <v/>
      </c>
      <c r="O248" s="85" t="str">
        <f t="shared" si="17"/>
        <v/>
      </c>
      <c r="P248" s="85">
        <f t="shared" si="15"/>
        <v>0</v>
      </c>
      <c r="Q248" s="85" t="str">
        <f t="shared" si="18"/>
        <v/>
      </c>
      <c r="R248" s="85" t="str">
        <f t="shared" si="19"/>
        <v/>
      </c>
    </row>
    <row r="249" spans="3:18" ht="17.45" customHeight="1" x14ac:dyDescent="0.2">
      <c r="C249" s="111"/>
      <c r="D249" s="112"/>
      <c r="E249" s="113"/>
      <c r="F249" s="113"/>
      <c r="G249" s="113"/>
      <c r="H249" s="114"/>
      <c r="I249" s="113"/>
      <c r="J249" s="113"/>
      <c r="K249" s="113"/>
      <c r="L249" s="113"/>
      <c r="M249" s="85" t="str">
        <f t="shared" si="16"/>
        <v/>
      </c>
      <c r="O249" s="85" t="str">
        <f t="shared" si="17"/>
        <v/>
      </c>
      <c r="P249" s="85">
        <f t="shared" si="15"/>
        <v>0</v>
      </c>
      <c r="Q249" s="85" t="str">
        <f t="shared" si="18"/>
        <v/>
      </c>
      <c r="R249" s="85" t="str">
        <f t="shared" si="19"/>
        <v/>
      </c>
    </row>
    <row r="250" spans="3:18" ht="17.45" customHeight="1" x14ac:dyDescent="0.2">
      <c r="C250" s="111"/>
      <c r="D250" s="112"/>
      <c r="E250" s="113"/>
      <c r="F250" s="113"/>
      <c r="G250" s="113"/>
      <c r="H250" s="114"/>
      <c r="I250" s="113"/>
      <c r="J250" s="113"/>
      <c r="K250" s="113"/>
      <c r="L250" s="113"/>
      <c r="M250" s="85" t="str">
        <f t="shared" si="16"/>
        <v/>
      </c>
      <c r="O250" s="85" t="str">
        <f t="shared" si="17"/>
        <v/>
      </c>
      <c r="P250" s="85">
        <f t="shared" si="15"/>
        <v>0</v>
      </c>
      <c r="Q250" s="85" t="str">
        <f t="shared" si="18"/>
        <v/>
      </c>
      <c r="R250" s="85" t="str">
        <f t="shared" si="19"/>
        <v/>
      </c>
    </row>
    <row r="251" spans="3:18" ht="17.45" customHeight="1" x14ac:dyDescent="0.2">
      <c r="C251" s="111"/>
      <c r="D251" s="112"/>
      <c r="E251" s="113"/>
      <c r="F251" s="113"/>
      <c r="G251" s="113"/>
      <c r="H251" s="114"/>
      <c r="I251" s="113"/>
      <c r="J251" s="113"/>
      <c r="K251" s="113"/>
      <c r="L251" s="113"/>
      <c r="M251" s="85" t="str">
        <f t="shared" si="16"/>
        <v/>
      </c>
      <c r="O251" s="85" t="str">
        <f t="shared" si="17"/>
        <v/>
      </c>
      <c r="P251" s="85">
        <f t="shared" si="15"/>
        <v>0</v>
      </c>
      <c r="Q251" s="85" t="str">
        <f t="shared" si="18"/>
        <v/>
      </c>
      <c r="R251" s="85" t="str">
        <f t="shared" si="19"/>
        <v/>
      </c>
    </row>
    <row r="252" spans="3:18" ht="17.45" customHeight="1" x14ac:dyDescent="0.2">
      <c r="C252" s="111"/>
      <c r="D252" s="112"/>
      <c r="E252" s="113"/>
      <c r="F252" s="113"/>
      <c r="G252" s="113"/>
      <c r="H252" s="114"/>
      <c r="I252" s="113"/>
      <c r="J252" s="113"/>
      <c r="K252" s="113"/>
      <c r="L252" s="113"/>
      <c r="M252" s="85" t="str">
        <f t="shared" si="16"/>
        <v/>
      </c>
      <c r="O252" s="85" t="str">
        <f t="shared" si="17"/>
        <v/>
      </c>
      <c r="P252" s="85">
        <f t="shared" si="15"/>
        <v>0</v>
      </c>
      <c r="Q252" s="85" t="str">
        <f t="shared" si="18"/>
        <v/>
      </c>
      <c r="R252" s="85" t="str">
        <f t="shared" si="19"/>
        <v/>
      </c>
    </row>
    <row r="253" spans="3:18" ht="17.45" customHeight="1" x14ac:dyDescent="0.2">
      <c r="C253" s="111"/>
      <c r="D253" s="112"/>
      <c r="E253" s="113"/>
      <c r="F253" s="113"/>
      <c r="G253" s="113"/>
      <c r="H253" s="114"/>
      <c r="I253" s="113"/>
      <c r="J253" s="113"/>
      <c r="K253" s="113"/>
      <c r="L253" s="113"/>
      <c r="M253" s="85" t="str">
        <f t="shared" si="16"/>
        <v/>
      </c>
      <c r="O253" s="85" t="str">
        <f t="shared" si="17"/>
        <v/>
      </c>
      <c r="P253" s="85">
        <f t="shared" si="15"/>
        <v>0</v>
      </c>
      <c r="Q253" s="85" t="str">
        <f t="shared" si="18"/>
        <v/>
      </c>
      <c r="R253" s="85" t="str">
        <f t="shared" si="19"/>
        <v/>
      </c>
    </row>
    <row r="254" spans="3:18" ht="17.45" customHeight="1" x14ac:dyDescent="0.2">
      <c r="C254" s="111"/>
      <c r="D254" s="112"/>
      <c r="E254" s="113"/>
      <c r="F254" s="113"/>
      <c r="G254" s="113"/>
      <c r="H254" s="114"/>
      <c r="I254" s="113"/>
      <c r="J254" s="113"/>
      <c r="K254" s="113"/>
      <c r="L254" s="113"/>
      <c r="M254" s="85" t="str">
        <f t="shared" si="16"/>
        <v/>
      </c>
      <c r="O254" s="85" t="str">
        <f t="shared" si="17"/>
        <v/>
      </c>
      <c r="P254" s="85">
        <f t="shared" si="15"/>
        <v>0</v>
      </c>
      <c r="Q254" s="85" t="str">
        <f t="shared" si="18"/>
        <v/>
      </c>
      <c r="R254" s="85" t="str">
        <f t="shared" si="19"/>
        <v/>
      </c>
    </row>
    <row r="255" spans="3:18" ht="17.45" customHeight="1" x14ac:dyDescent="0.2">
      <c r="C255" s="111"/>
      <c r="D255" s="112"/>
      <c r="E255" s="113"/>
      <c r="F255" s="113"/>
      <c r="G255" s="113"/>
      <c r="H255" s="114"/>
      <c r="I255" s="113"/>
      <c r="J255" s="113"/>
      <c r="K255" s="113"/>
      <c r="L255" s="113"/>
      <c r="M255" s="85" t="str">
        <f t="shared" si="16"/>
        <v/>
      </c>
      <c r="O255" s="85" t="str">
        <f t="shared" si="17"/>
        <v/>
      </c>
      <c r="P255" s="85">
        <f t="shared" si="15"/>
        <v>0</v>
      </c>
      <c r="Q255" s="85" t="str">
        <f t="shared" si="18"/>
        <v/>
      </c>
      <c r="R255" s="85" t="str">
        <f t="shared" si="19"/>
        <v/>
      </c>
    </row>
    <row r="256" spans="3:18" ht="17.45" customHeight="1" x14ac:dyDescent="0.2">
      <c r="C256" s="111"/>
      <c r="D256" s="112"/>
      <c r="E256" s="113"/>
      <c r="F256" s="113"/>
      <c r="G256" s="113"/>
      <c r="H256" s="114"/>
      <c r="I256" s="113"/>
      <c r="J256" s="113"/>
      <c r="K256" s="113"/>
      <c r="L256" s="113"/>
      <c r="M256" s="85" t="str">
        <f t="shared" si="16"/>
        <v/>
      </c>
      <c r="O256" s="85" t="str">
        <f t="shared" si="17"/>
        <v/>
      </c>
      <c r="P256" s="85">
        <f t="shared" si="15"/>
        <v>0</v>
      </c>
      <c r="Q256" s="85" t="str">
        <f t="shared" si="18"/>
        <v/>
      </c>
      <c r="R256" s="85" t="str">
        <f t="shared" si="19"/>
        <v/>
      </c>
    </row>
    <row r="257" spans="3:18" ht="17.45" customHeight="1" x14ac:dyDescent="0.2">
      <c r="C257" s="111"/>
      <c r="D257" s="112"/>
      <c r="E257" s="113"/>
      <c r="F257" s="113"/>
      <c r="G257" s="113"/>
      <c r="H257" s="114"/>
      <c r="I257" s="113"/>
      <c r="J257" s="113"/>
      <c r="K257" s="113"/>
      <c r="L257" s="113"/>
      <c r="M257" s="85" t="str">
        <f t="shared" si="16"/>
        <v/>
      </c>
      <c r="O257" s="85" t="str">
        <f t="shared" si="17"/>
        <v/>
      </c>
      <c r="P257" s="85">
        <f t="shared" si="15"/>
        <v>0</v>
      </c>
      <c r="Q257" s="85" t="str">
        <f t="shared" si="18"/>
        <v/>
      </c>
      <c r="R257" s="85" t="str">
        <f t="shared" si="19"/>
        <v/>
      </c>
    </row>
    <row r="258" spans="3:18" ht="17.45" customHeight="1" x14ac:dyDescent="0.2">
      <c r="C258" s="111"/>
      <c r="D258" s="112"/>
      <c r="E258" s="113"/>
      <c r="F258" s="113"/>
      <c r="G258" s="113"/>
      <c r="H258" s="114"/>
      <c r="I258" s="113"/>
      <c r="J258" s="113"/>
      <c r="K258" s="113"/>
      <c r="L258" s="113"/>
      <c r="M258" s="85" t="str">
        <f t="shared" si="16"/>
        <v/>
      </c>
      <c r="O258" s="85" t="str">
        <f t="shared" si="17"/>
        <v/>
      </c>
      <c r="P258" s="85">
        <f t="shared" si="15"/>
        <v>0</v>
      </c>
      <c r="Q258" s="85" t="str">
        <f t="shared" si="18"/>
        <v/>
      </c>
      <c r="R258" s="85" t="str">
        <f t="shared" si="19"/>
        <v/>
      </c>
    </row>
    <row r="259" spans="3:18" ht="17.45" customHeight="1" x14ac:dyDescent="0.2">
      <c r="C259" s="111"/>
      <c r="D259" s="112"/>
      <c r="E259" s="113"/>
      <c r="F259" s="113"/>
      <c r="G259" s="113"/>
      <c r="H259" s="114"/>
      <c r="I259" s="113"/>
      <c r="J259" s="113"/>
      <c r="K259" s="113"/>
      <c r="L259" s="113"/>
      <c r="M259" s="85" t="str">
        <f t="shared" si="16"/>
        <v/>
      </c>
      <c r="O259" s="85" t="str">
        <f t="shared" si="17"/>
        <v/>
      </c>
      <c r="P259" s="85">
        <f t="shared" si="15"/>
        <v>0</v>
      </c>
      <c r="Q259" s="85" t="str">
        <f t="shared" si="18"/>
        <v/>
      </c>
      <c r="R259" s="85" t="str">
        <f t="shared" si="19"/>
        <v/>
      </c>
    </row>
    <row r="260" spans="3:18" ht="17.45" customHeight="1" x14ac:dyDescent="0.2">
      <c r="C260" s="111"/>
      <c r="D260" s="112"/>
      <c r="E260" s="113"/>
      <c r="F260" s="113"/>
      <c r="G260" s="113"/>
      <c r="H260" s="114"/>
      <c r="I260" s="113"/>
      <c r="J260" s="113"/>
      <c r="K260" s="113"/>
      <c r="L260" s="113"/>
      <c r="M260" s="85" t="str">
        <f t="shared" si="16"/>
        <v/>
      </c>
      <c r="O260" s="85" t="str">
        <f t="shared" si="17"/>
        <v/>
      </c>
      <c r="P260" s="85">
        <f t="shared" si="15"/>
        <v>0</v>
      </c>
      <c r="Q260" s="85" t="str">
        <f t="shared" si="18"/>
        <v/>
      </c>
      <c r="R260" s="85" t="str">
        <f t="shared" si="19"/>
        <v/>
      </c>
    </row>
    <row r="261" spans="3:18" ht="17.45" customHeight="1" x14ac:dyDescent="0.2">
      <c r="C261" s="111"/>
      <c r="D261" s="112"/>
      <c r="E261" s="113"/>
      <c r="F261" s="113"/>
      <c r="G261" s="113"/>
      <c r="H261" s="114"/>
      <c r="I261" s="113"/>
      <c r="J261" s="113"/>
      <c r="K261" s="113"/>
      <c r="L261" s="113"/>
      <c r="M261" s="85" t="str">
        <f t="shared" si="16"/>
        <v/>
      </c>
      <c r="O261" s="85" t="str">
        <f t="shared" si="17"/>
        <v/>
      </c>
      <c r="P261" s="85">
        <f t="shared" si="15"/>
        <v>0</v>
      </c>
      <c r="Q261" s="85" t="str">
        <f t="shared" si="18"/>
        <v/>
      </c>
      <c r="R261" s="85" t="str">
        <f t="shared" si="19"/>
        <v/>
      </c>
    </row>
    <row r="262" spans="3:18" ht="17.45" customHeight="1" x14ac:dyDescent="0.2">
      <c r="C262" s="111"/>
      <c r="D262" s="112"/>
      <c r="E262" s="113"/>
      <c r="F262" s="113"/>
      <c r="G262" s="113"/>
      <c r="H262" s="114"/>
      <c r="I262" s="113"/>
      <c r="J262" s="113"/>
      <c r="K262" s="113"/>
      <c r="L262" s="113"/>
      <c r="M262" s="85" t="str">
        <f t="shared" si="16"/>
        <v/>
      </c>
      <c r="O262" s="85" t="str">
        <f t="shared" si="17"/>
        <v/>
      </c>
      <c r="P262" s="85">
        <f t="shared" si="15"/>
        <v>0</v>
      </c>
      <c r="Q262" s="85" t="str">
        <f t="shared" si="18"/>
        <v/>
      </c>
      <c r="R262" s="85" t="str">
        <f t="shared" si="19"/>
        <v/>
      </c>
    </row>
    <row r="263" spans="3:18" ht="17.45" customHeight="1" x14ac:dyDescent="0.2">
      <c r="C263" s="111"/>
      <c r="D263" s="112"/>
      <c r="E263" s="113"/>
      <c r="F263" s="113"/>
      <c r="G263" s="113"/>
      <c r="H263" s="114"/>
      <c r="I263" s="113"/>
      <c r="J263" s="113"/>
      <c r="K263" s="113"/>
      <c r="L263" s="113"/>
      <c r="M263" s="85" t="str">
        <f t="shared" si="16"/>
        <v/>
      </c>
      <c r="O263" s="85" t="str">
        <f t="shared" si="17"/>
        <v/>
      </c>
      <c r="P263" s="85">
        <f t="shared" si="15"/>
        <v>0</v>
      </c>
      <c r="Q263" s="85" t="str">
        <f t="shared" si="18"/>
        <v/>
      </c>
      <c r="R263" s="85" t="str">
        <f t="shared" si="19"/>
        <v/>
      </c>
    </row>
    <row r="264" spans="3:18" ht="17.45" customHeight="1" x14ac:dyDescent="0.2">
      <c r="C264" s="111"/>
      <c r="D264" s="112"/>
      <c r="E264" s="113"/>
      <c r="F264" s="113"/>
      <c r="G264" s="113"/>
      <c r="H264" s="114"/>
      <c r="I264" s="113"/>
      <c r="J264" s="113"/>
      <c r="K264" s="113"/>
      <c r="L264" s="113"/>
      <c r="M264" s="85" t="str">
        <f t="shared" si="16"/>
        <v/>
      </c>
      <c r="O264" s="85" t="str">
        <f t="shared" si="17"/>
        <v/>
      </c>
      <c r="P264" s="85">
        <f t="shared" si="15"/>
        <v>0</v>
      </c>
      <c r="Q264" s="85" t="str">
        <f t="shared" si="18"/>
        <v/>
      </c>
      <c r="R264" s="85" t="str">
        <f t="shared" si="19"/>
        <v/>
      </c>
    </row>
    <row r="265" spans="3:18" ht="17.45" customHeight="1" x14ac:dyDescent="0.2">
      <c r="C265" s="111"/>
      <c r="D265" s="112"/>
      <c r="E265" s="113"/>
      <c r="F265" s="113"/>
      <c r="G265" s="113"/>
      <c r="H265" s="114"/>
      <c r="I265" s="113"/>
      <c r="J265" s="113"/>
      <c r="K265" s="113"/>
      <c r="L265" s="113"/>
      <c r="M265" s="85" t="str">
        <f t="shared" si="16"/>
        <v/>
      </c>
      <c r="O265" s="85" t="str">
        <f t="shared" si="17"/>
        <v/>
      </c>
      <c r="P265" s="85">
        <f t="shared" si="15"/>
        <v>0</v>
      </c>
      <c r="Q265" s="85" t="str">
        <f t="shared" si="18"/>
        <v/>
      </c>
      <c r="R265" s="85" t="str">
        <f t="shared" si="19"/>
        <v/>
      </c>
    </row>
    <row r="266" spans="3:18" ht="17.45" customHeight="1" x14ac:dyDescent="0.2">
      <c r="C266" s="111"/>
      <c r="D266" s="112"/>
      <c r="E266" s="113"/>
      <c r="F266" s="113"/>
      <c r="G266" s="113"/>
      <c r="H266" s="114"/>
      <c r="I266" s="113"/>
      <c r="J266" s="113"/>
      <c r="K266" s="113"/>
      <c r="L266" s="113"/>
      <c r="M266" s="85" t="str">
        <f t="shared" si="16"/>
        <v/>
      </c>
      <c r="O266" s="85" t="str">
        <f t="shared" si="17"/>
        <v/>
      </c>
      <c r="P266" s="85">
        <f t="shared" si="15"/>
        <v>0</v>
      </c>
      <c r="Q266" s="85" t="str">
        <f t="shared" si="18"/>
        <v/>
      </c>
      <c r="R266" s="85" t="str">
        <f t="shared" si="19"/>
        <v/>
      </c>
    </row>
    <row r="267" spans="3:18" ht="17.45" customHeight="1" x14ac:dyDescent="0.2">
      <c r="C267" s="111"/>
      <c r="D267" s="112"/>
      <c r="E267" s="113"/>
      <c r="F267" s="113"/>
      <c r="G267" s="113"/>
      <c r="H267" s="114"/>
      <c r="I267" s="113"/>
      <c r="J267" s="113"/>
      <c r="K267" s="113"/>
      <c r="L267" s="113"/>
      <c r="M267" s="85" t="str">
        <f t="shared" si="16"/>
        <v/>
      </c>
      <c r="O267" s="85" t="str">
        <f t="shared" si="17"/>
        <v/>
      </c>
      <c r="P267" s="85">
        <f t="shared" si="15"/>
        <v>0</v>
      </c>
      <c r="Q267" s="85" t="str">
        <f t="shared" si="18"/>
        <v/>
      </c>
      <c r="R267" s="85" t="str">
        <f t="shared" si="19"/>
        <v/>
      </c>
    </row>
    <row r="268" spans="3:18" ht="17.45" customHeight="1" x14ac:dyDescent="0.2">
      <c r="C268" s="111"/>
      <c r="D268" s="112"/>
      <c r="E268" s="113"/>
      <c r="F268" s="113"/>
      <c r="G268" s="113"/>
      <c r="H268" s="114"/>
      <c r="I268" s="113"/>
      <c r="J268" s="113"/>
      <c r="K268" s="113"/>
      <c r="L268" s="113"/>
      <c r="M268" s="85" t="str">
        <f t="shared" si="16"/>
        <v/>
      </c>
      <c r="O268" s="85" t="str">
        <f t="shared" si="17"/>
        <v/>
      </c>
      <c r="P268" s="85">
        <f t="shared" si="15"/>
        <v>0</v>
      </c>
      <c r="Q268" s="85" t="str">
        <f t="shared" si="18"/>
        <v/>
      </c>
      <c r="R268" s="85" t="str">
        <f t="shared" si="19"/>
        <v/>
      </c>
    </row>
    <row r="269" spans="3:18" ht="17.45" customHeight="1" x14ac:dyDescent="0.2">
      <c r="C269" s="111"/>
      <c r="D269" s="112"/>
      <c r="E269" s="113"/>
      <c r="F269" s="113"/>
      <c r="G269" s="113"/>
      <c r="H269" s="114"/>
      <c r="I269" s="113"/>
      <c r="J269" s="113"/>
      <c r="K269" s="113"/>
      <c r="L269" s="113"/>
      <c r="M269" s="85" t="str">
        <f t="shared" si="16"/>
        <v/>
      </c>
      <c r="O269" s="85" t="str">
        <f t="shared" si="17"/>
        <v/>
      </c>
      <c r="P269" s="85">
        <f t="shared" si="15"/>
        <v>0</v>
      </c>
      <c r="Q269" s="85" t="str">
        <f t="shared" si="18"/>
        <v/>
      </c>
      <c r="R269" s="85" t="str">
        <f t="shared" si="19"/>
        <v/>
      </c>
    </row>
    <row r="270" spans="3:18" ht="17.45" customHeight="1" x14ac:dyDescent="0.2">
      <c r="C270" s="111"/>
      <c r="D270" s="112"/>
      <c r="E270" s="113"/>
      <c r="F270" s="113"/>
      <c r="G270" s="113"/>
      <c r="H270" s="114"/>
      <c r="I270" s="113"/>
      <c r="J270" s="113"/>
      <c r="K270" s="113"/>
      <c r="L270" s="113"/>
      <c r="M270" s="85" t="str">
        <f t="shared" si="16"/>
        <v/>
      </c>
      <c r="O270" s="85" t="str">
        <f t="shared" si="17"/>
        <v/>
      </c>
      <c r="P270" s="85">
        <f t="shared" ref="P270:P333" si="20">IF($H270=0%,G270,"")</f>
        <v>0</v>
      </c>
      <c r="Q270" s="85" t="str">
        <f t="shared" si="18"/>
        <v/>
      </c>
      <c r="R270" s="85" t="str">
        <f t="shared" si="19"/>
        <v/>
      </c>
    </row>
    <row r="271" spans="3:18" ht="17.45" customHeight="1" x14ac:dyDescent="0.2">
      <c r="C271" s="111"/>
      <c r="D271" s="112"/>
      <c r="E271" s="113"/>
      <c r="F271" s="113"/>
      <c r="G271" s="113"/>
      <c r="H271" s="114"/>
      <c r="I271" s="113"/>
      <c r="J271" s="113"/>
      <c r="K271" s="113"/>
      <c r="L271" s="113"/>
      <c r="M271" s="85" t="str">
        <f t="shared" ref="M271:M334" si="21">IF(G271&amp;I271&amp;J271&amp;K271&amp;L271="","",G271+I271+J271-K271-L271)</f>
        <v/>
      </c>
      <c r="O271" s="85" t="str">
        <f t="shared" ref="O271:O334" si="22">IF($H271="E",G271,"")</f>
        <v/>
      </c>
      <c r="P271" s="85">
        <f t="shared" si="20"/>
        <v>0</v>
      </c>
      <c r="Q271" s="85" t="str">
        <f t="shared" si="18"/>
        <v/>
      </c>
      <c r="R271" s="85" t="str">
        <f t="shared" si="19"/>
        <v/>
      </c>
    </row>
    <row r="272" spans="3:18" ht="17.45" customHeight="1" x14ac:dyDescent="0.2">
      <c r="C272" s="111"/>
      <c r="D272" s="112"/>
      <c r="E272" s="113"/>
      <c r="F272" s="113"/>
      <c r="G272" s="113"/>
      <c r="H272" s="114"/>
      <c r="I272" s="113"/>
      <c r="J272" s="113"/>
      <c r="K272" s="113"/>
      <c r="L272" s="113"/>
      <c r="M272" s="85" t="str">
        <f t="shared" si="21"/>
        <v/>
      </c>
      <c r="O272" s="85" t="str">
        <f t="shared" si="22"/>
        <v/>
      </c>
      <c r="P272" s="85">
        <f t="shared" si="20"/>
        <v>0</v>
      </c>
      <c r="Q272" s="85" t="str">
        <f t="shared" ref="Q272:Q335" si="23">IF(OR($H272=2%,$H272=6%,$H272=8%),$I272/$H272,IF($H272="0% Decreto",G272,""))</f>
        <v/>
      </c>
      <c r="R272" s="85" t="str">
        <f t="shared" ref="R272:R335" si="24">IF(OR($H272=15%,$H272=16%),$I272/$H272,"")</f>
        <v/>
      </c>
    </row>
    <row r="273" spans="3:18" ht="17.45" customHeight="1" x14ac:dyDescent="0.2">
      <c r="C273" s="111"/>
      <c r="D273" s="112"/>
      <c r="E273" s="113"/>
      <c r="F273" s="113"/>
      <c r="G273" s="113"/>
      <c r="H273" s="114"/>
      <c r="I273" s="113"/>
      <c r="J273" s="113"/>
      <c r="K273" s="113"/>
      <c r="L273" s="113"/>
      <c r="M273" s="85" t="str">
        <f t="shared" si="21"/>
        <v/>
      </c>
      <c r="O273" s="85" t="str">
        <f t="shared" si="22"/>
        <v/>
      </c>
      <c r="P273" s="85">
        <f t="shared" si="20"/>
        <v>0</v>
      </c>
      <c r="Q273" s="85" t="str">
        <f t="shared" si="23"/>
        <v/>
      </c>
      <c r="R273" s="85" t="str">
        <f t="shared" si="24"/>
        <v/>
      </c>
    </row>
    <row r="274" spans="3:18" ht="17.45" customHeight="1" x14ac:dyDescent="0.2">
      <c r="C274" s="111"/>
      <c r="D274" s="112"/>
      <c r="E274" s="113"/>
      <c r="F274" s="113"/>
      <c r="G274" s="113"/>
      <c r="H274" s="114"/>
      <c r="I274" s="113"/>
      <c r="J274" s="113"/>
      <c r="K274" s="113"/>
      <c r="L274" s="113"/>
      <c r="M274" s="85" t="str">
        <f t="shared" si="21"/>
        <v/>
      </c>
      <c r="O274" s="85" t="str">
        <f t="shared" si="22"/>
        <v/>
      </c>
      <c r="P274" s="85">
        <f t="shared" si="20"/>
        <v>0</v>
      </c>
      <c r="Q274" s="85" t="str">
        <f t="shared" si="23"/>
        <v/>
      </c>
      <c r="R274" s="85" t="str">
        <f t="shared" si="24"/>
        <v/>
      </c>
    </row>
    <row r="275" spans="3:18" ht="17.45" customHeight="1" x14ac:dyDescent="0.2">
      <c r="C275" s="111"/>
      <c r="D275" s="112"/>
      <c r="E275" s="113"/>
      <c r="F275" s="113"/>
      <c r="G275" s="113"/>
      <c r="H275" s="114"/>
      <c r="I275" s="113"/>
      <c r="J275" s="113"/>
      <c r="K275" s="113"/>
      <c r="L275" s="113"/>
      <c r="M275" s="85" t="str">
        <f t="shared" si="21"/>
        <v/>
      </c>
      <c r="O275" s="85" t="str">
        <f t="shared" si="22"/>
        <v/>
      </c>
      <c r="P275" s="85">
        <f t="shared" si="20"/>
        <v>0</v>
      </c>
      <c r="Q275" s="85" t="str">
        <f t="shared" si="23"/>
        <v/>
      </c>
      <c r="R275" s="85" t="str">
        <f t="shared" si="24"/>
        <v/>
      </c>
    </row>
    <row r="276" spans="3:18" ht="17.45" customHeight="1" x14ac:dyDescent="0.2">
      <c r="C276" s="111"/>
      <c r="D276" s="112"/>
      <c r="E276" s="113"/>
      <c r="F276" s="113"/>
      <c r="G276" s="113"/>
      <c r="H276" s="114"/>
      <c r="I276" s="113"/>
      <c r="J276" s="113"/>
      <c r="K276" s="113"/>
      <c r="L276" s="113"/>
      <c r="M276" s="85" t="str">
        <f t="shared" si="21"/>
        <v/>
      </c>
      <c r="O276" s="85" t="str">
        <f t="shared" si="22"/>
        <v/>
      </c>
      <c r="P276" s="85">
        <f t="shared" si="20"/>
        <v>0</v>
      </c>
      <c r="Q276" s="85" t="str">
        <f t="shared" si="23"/>
        <v/>
      </c>
      <c r="R276" s="85" t="str">
        <f t="shared" si="24"/>
        <v/>
      </c>
    </row>
    <row r="277" spans="3:18" ht="17.45" customHeight="1" x14ac:dyDescent="0.2">
      <c r="C277" s="111"/>
      <c r="D277" s="112"/>
      <c r="E277" s="113"/>
      <c r="F277" s="113"/>
      <c r="G277" s="113"/>
      <c r="H277" s="114"/>
      <c r="I277" s="113"/>
      <c r="J277" s="113"/>
      <c r="K277" s="113"/>
      <c r="L277" s="113"/>
      <c r="M277" s="85" t="str">
        <f t="shared" si="21"/>
        <v/>
      </c>
      <c r="O277" s="85" t="str">
        <f t="shared" si="22"/>
        <v/>
      </c>
      <c r="P277" s="85">
        <f t="shared" si="20"/>
        <v>0</v>
      </c>
      <c r="Q277" s="85" t="str">
        <f t="shared" si="23"/>
        <v/>
      </c>
      <c r="R277" s="85" t="str">
        <f t="shared" si="24"/>
        <v/>
      </c>
    </row>
    <row r="278" spans="3:18" ht="17.45" customHeight="1" x14ac:dyDescent="0.2">
      <c r="C278" s="111"/>
      <c r="D278" s="112"/>
      <c r="E278" s="113"/>
      <c r="F278" s="113"/>
      <c r="G278" s="113"/>
      <c r="H278" s="114"/>
      <c r="I278" s="113"/>
      <c r="J278" s="113"/>
      <c r="K278" s="113"/>
      <c r="L278" s="113"/>
      <c r="M278" s="85" t="str">
        <f t="shared" si="21"/>
        <v/>
      </c>
      <c r="O278" s="85" t="str">
        <f t="shared" si="22"/>
        <v/>
      </c>
      <c r="P278" s="85">
        <f t="shared" si="20"/>
        <v>0</v>
      </c>
      <c r="Q278" s="85" t="str">
        <f t="shared" si="23"/>
        <v/>
      </c>
      <c r="R278" s="85" t="str">
        <f t="shared" si="24"/>
        <v/>
      </c>
    </row>
    <row r="279" spans="3:18" ht="17.45" customHeight="1" x14ac:dyDescent="0.2">
      <c r="C279" s="111"/>
      <c r="D279" s="112"/>
      <c r="E279" s="113"/>
      <c r="F279" s="113"/>
      <c r="G279" s="113"/>
      <c r="H279" s="114"/>
      <c r="I279" s="113"/>
      <c r="J279" s="113"/>
      <c r="K279" s="113"/>
      <c r="L279" s="113"/>
      <c r="M279" s="85" t="str">
        <f t="shared" si="21"/>
        <v/>
      </c>
      <c r="O279" s="85" t="str">
        <f t="shared" si="22"/>
        <v/>
      </c>
      <c r="P279" s="85">
        <f t="shared" si="20"/>
        <v>0</v>
      </c>
      <c r="Q279" s="85" t="str">
        <f t="shared" si="23"/>
        <v/>
      </c>
      <c r="R279" s="85" t="str">
        <f t="shared" si="24"/>
        <v/>
      </c>
    </row>
    <row r="280" spans="3:18" ht="17.45" customHeight="1" x14ac:dyDescent="0.2">
      <c r="C280" s="111"/>
      <c r="D280" s="112"/>
      <c r="E280" s="113"/>
      <c r="F280" s="113"/>
      <c r="G280" s="113"/>
      <c r="H280" s="114"/>
      <c r="I280" s="113"/>
      <c r="J280" s="113"/>
      <c r="K280" s="113"/>
      <c r="L280" s="113"/>
      <c r="M280" s="85" t="str">
        <f t="shared" si="21"/>
        <v/>
      </c>
      <c r="O280" s="85" t="str">
        <f t="shared" si="22"/>
        <v/>
      </c>
      <c r="P280" s="85">
        <f t="shared" si="20"/>
        <v>0</v>
      </c>
      <c r="Q280" s="85" t="str">
        <f t="shared" si="23"/>
        <v/>
      </c>
      <c r="R280" s="85" t="str">
        <f t="shared" si="24"/>
        <v/>
      </c>
    </row>
    <row r="281" spans="3:18" ht="17.45" customHeight="1" x14ac:dyDescent="0.2">
      <c r="C281" s="111"/>
      <c r="D281" s="112"/>
      <c r="E281" s="113"/>
      <c r="F281" s="113"/>
      <c r="G281" s="113"/>
      <c r="H281" s="114"/>
      <c r="I281" s="113"/>
      <c r="J281" s="113"/>
      <c r="K281" s="113"/>
      <c r="L281" s="113"/>
      <c r="M281" s="85" t="str">
        <f t="shared" si="21"/>
        <v/>
      </c>
      <c r="O281" s="85" t="str">
        <f t="shared" si="22"/>
        <v/>
      </c>
      <c r="P281" s="85">
        <f t="shared" si="20"/>
        <v>0</v>
      </c>
      <c r="Q281" s="85" t="str">
        <f t="shared" si="23"/>
        <v/>
      </c>
      <c r="R281" s="85" t="str">
        <f t="shared" si="24"/>
        <v/>
      </c>
    </row>
    <row r="282" spans="3:18" ht="17.45" customHeight="1" x14ac:dyDescent="0.2">
      <c r="C282" s="111"/>
      <c r="D282" s="112"/>
      <c r="E282" s="113"/>
      <c r="F282" s="113"/>
      <c r="G282" s="113"/>
      <c r="H282" s="114"/>
      <c r="I282" s="113"/>
      <c r="J282" s="113"/>
      <c r="K282" s="113"/>
      <c r="L282" s="113"/>
      <c r="M282" s="85" t="str">
        <f t="shared" si="21"/>
        <v/>
      </c>
      <c r="O282" s="85" t="str">
        <f t="shared" si="22"/>
        <v/>
      </c>
      <c r="P282" s="85">
        <f t="shared" si="20"/>
        <v>0</v>
      </c>
      <c r="Q282" s="85" t="str">
        <f t="shared" si="23"/>
        <v/>
      </c>
      <c r="R282" s="85" t="str">
        <f t="shared" si="24"/>
        <v/>
      </c>
    </row>
    <row r="283" spans="3:18" ht="17.45" customHeight="1" x14ac:dyDescent="0.2">
      <c r="C283" s="111"/>
      <c r="D283" s="112"/>
      <c r="E283" s="113"/>
      <c r="F283" s="113"/>
      <c r="G283" s="113"/>
      <c r="H283" s="114"/>
      <c r="I283" s="113"/>
      <c r="J283" s="113"/>
      <c r="K283" s="113"/>
      <c r="L283" s="113"/>
      <c r="M283" s="85" t="str">
        <f t="shared" si="21"/>
        <v/>
      </c>
      <c r="O283" s="85" t="str">
        <f t="shared" si="22"/>
        <v/>
      </c>
      <c r="P283" s="85">
        <f t="shared" si="20"/>
        <v>0</v>
      </c>
      <c r="Q283" s="85" t="str">
        <f t="shared" si="23"/>
        <v/>
      </c>
      <c r="R283" s="85" t="str">
        <f t="shared" si="24"/>
        <v/>
      </c>
    </row>
    <row r="284" spans="3:18" ht="17.45" customHeight="1" x14ac:dyDescent="0.2">
      <c r="C284" s="111"/>
      <c r="D284" s="112"/>
      <c r="E284" s="113"/>
      <c r="F284" s="113"/>
      <c r="G284" s="113"/>
      <c r="H284" s="114"/>
      <c r="I284" s="113"/>
      <c r="J284" s="113"/>
      <c r="K284" s="113"/>
      <c r="L284" s="113"/>
      <c r="M284" s="85" t="str">
        <f t="shared" si="21"/>
        <v/>
      </c>
      <c r="O284" s="85" t="str">
        <f t="shared" si="22"/>
        <v/>
      </c>
      <c r="P284" s="85">
        <f t="shared" si="20"/>
        <v>0</v>
      </c>
      <c r="Q284" s="85" t="str">
        <f t="shared" si="23"/>
        <v/>
      </c>
      <c r="R284" s="85" t="str">
        <f t="shared" si="24"/>
        <v/>
      </c>
    </row>
    <row r="285" spans="3:18" ht="17.45" customHeight="1" x14ac:dyDescent="0.2">
      <c r="C285" s="111"/>
      <c r="D285" s="112"/>
      <c r="E285" s="113"/>
      <c r="F285" s="113"/>
      <c r="G285" s="113"/>
      <c r="H285" s="114"/>
      <c r="I285" s="113"/>
      <c r="J285" s="113"/>
      <c r="K285" s="113"/>
      <c r="L285" s="113"/>
      <c r="M285" s="85" t="str">
        <f t="shared" si="21"/>
        <v/>
      </c>
      <c r="O285" s="85" t="str">
        <f t="shared" si="22"/>
        <v/>
      </c>
      <c r="P285" s="85">
        <f t="shared" si="20"/>
        <v>0</v>
      </c>
      <c r="Q285" s="85" t="str">
        <f t="shared" si="23"/>
        <v/>
      </c>
      <c r="R285" s="85" t="str">
        <f t="shared" si="24"/>
        <v/>
      </c>
    </row>
    <row r="286" spans="3:18" ht="17.45" customHeight="1" x14ac:dyDescent="0.2">
      <c r="C286" s="111"/>
      <c r="D286" s="112"/>
      <c r="E286" s="113"/>
      <c r="F286" s="113"/>
      <c r="G286" s="113"/>
      <c r="H286" s="114"/>
      <c r="I286" s="113"/>
      <c r="J286" s="113"/>
      <c r="K286" s="113"/>
      <c r="L286" s="113"/>
      <c r="M286" s="85" t="str">
        <f t="shared" si="21"/>
        <v/>
      </c>
      <c r="O286" s="85" t="str">
        <f t="shared" si="22"/>
        <v/>
      </c>
      <c r="P286" s="85">
        <f t="shared" si="20"/>
        <v>0</v>
      </c>
      <c r="Q286" s="85" t="str">
        <f t="shared" si="23"/>
        <v/>
      </c>
      <c r="R286" s="85" t="str">
        <f t="shared" si="24"/>
        <v/>
      </c>
    </row>
    <row r="287" spans="3:18" ht="17.45" customHeight="1" x14ac:dyDescent="0.2">
      <c r="C287" s="111"/>
      <c r="D287" s="112"/>
      <c r="E287" s="113"/>
      <c r="F287" s="113"/>
      <c r="G287" s="113"/>
      <c r="H287" s="114"/>
      <c r="I287" s="113"/>
      <c r="J287" s="113"/>
      <c r="K287" s="113"/>
      <c r="L287" s="113"/>
      <c r="M287" s="85" t="str">
        <f t="shared" si="21"/>
        <v/>
      </c>
      <c r="O287" s="85" t="str">
        <f t="shared" si="22"/>
        <v/>
      </c>
      <c r="P287" s="85">
        <f t="shared" si="20"/>
        <v>0</v>
      </c>
      <c r="Q287" s="85" t="str">
        <f t="shared" si="23"/>
        <v/>
      </c>
      <c r="R287" s="85" t="str">
        <f t="shared" si="24"/>
        <v/>
      </c>
    </row>
    <row r="288" spans="3:18" ht="17.45" customHeight="1" x14ac:dyDescent="0.2">
      <c r="C288" s="111"/>
      <c r="D288" s="112"/>
      <c r="E288" s="113"/>
      <c r="F288" s="113"/>
      <c r="G288" s="113"/>
      <c r="H288" s="114"/>
      <c r="I288" s="113"/>
      <c r="J288" s="113"/>
      <c r="K288" s="113"/>
      <c r="L288" s="113"/>
      <c r="M288" s="85" t="str">
        <f t="shared" si="21"/>
        <v/>
      </c>
      <c r="O288" s="85" t="str">
        <f t="shared" si="22"/>
        <v/>
      </c>
      <c r="P288" s="85">
        <f t="shared" si="20"/>
        <v>0</v>
      </c>
      <c r="Q288" s="85" t="str">
        <f t="shared" si="23"/>
        <v/>
      </c>
      <c r="R288" s="85" t="str">
        <f t="shared" si="24"/>
        <v/>
      </c>
    </row>
    <row r="289" spans="3:18" ht="17.45" customHeight="1" x14ac:dyDescent="0.2">
      <c r="C289" s="111"/>
      <c r="D289" s="112"/>
      <c r="E289" s="113"/>
      <c r="F289" s="113"/>
      <c r="G289" s="113"/>
      <c r="H289" s="114"/>
      <c r="I289" s="113"/>
      <c r="J289" s="113"/>
      <c r="K289" s="113"/>
      <c r="L289" s="113"/>
      <c r="M289" s="85" t="str">
        <f t="shared" si="21"/>
        <v/>
      </c>
      <c r="O289" s="85" t="str">
        <f t="shared" si="22"/>
        <v/>
      </c>
      <c r="P289" s="85">
        <f t="shared" si="20"/>
        <v>0</v>
      </c>
      <c r="Q289" s="85" t="str">
        <f t="shared" si="23"/>
        <v/>
      </c>
      <c r="R289" s="85" t="str">
        <f t="shared" si="24"/>
        <v/>
      </c>
    </row>
    <row r="290" spans="3:18" ht="17.45" customHeight="1" x14ac:dyDescent="0.2">
      <c r="C290" s="111"/>
      <c r="D290" s="112"/>
      <c r="E290" s="113"/>
      <c r="F290" s="113"/>
      <c r="G290" s="113"/>
      <c r="H290" s="114"/>
      <c r="I290" s="113"/>
      <c r="J290" s="113"/>
      <c r="K290" s="113"/>
      <c r="L290" s="113"/>
      <c r="M290" s="85" t="str">
        <f t="shared" si="21"/>
        <v/>
      </c>
      <c r="O290" s="85" t="str">
        <f t="shared" si="22"/>
        <v/>
      </c>
      <c r="P290" s="85">
        <f t="shared" si="20"/>
        <v>0</v>
      </c>
      <c r="Q290" s="85" t="str">
        <f t="shared" si="23"/>
        <v/>
      </c>
      <c r="R290" s="85" t="str">
        <f t="shared" si="24"/>
        <v/>
      </c>
    </row>
    <row r="291" spans="3:18" ht="17.45" customHeight="1" x14ac:dyDescent="0.2">
      <c r="C291" s="111"/>
      <c r="D291" s="112"/>
      <c r="E291" s="113"/>
      <c r="F291" s="113"/>
      <c r="G291" s="113"/>
      <c r="H291" s="114"/>
      <c r="I291" s="113"/>
      <c r="J291" s="113"/>
      <c r="K291" s="113"/>
      <c r="L291" s="113"/>
      <c r="M291" s="85" t="str">
        <f t="shared" si="21"/>
        <v/>
      </c>
      <c r="O291" s="85" t="str">
        <f t="shared" si="22"/>
        <v/>
      </c>
      <c r="P291" s="85">
        <f t="shared" si="20"/>
        <v>0</v>
      </c>
      <c r="Q291" s="85" t="str">
        <f t="shared" si="23"/>
        <v/>
      </c>
      <c r="R291" s="85" t="str">
        <f t="shared" si="24"/>
        <v/>
      </c>
    </row>
    <row r="292" spans="3:18" ht="17.45" customHeight="1" x14ac:dyDescent="0.2">
      <c r="C292" s="111"/>
      <c r="D292" s="112"/>
      <c r="E292" s="113"/>
      <c r="F292" s="113"/>
      <c r="G292" s="113"/>
      <c r="H292" s="114"/>
      <c r="I292" s="113"/>
      <c r="J292" s="113"/>
      <c r="K292" s="113"/>
      <c r="L292" s="113"/>
      <c r="M292" s="85" t="str">
        <f t="shared" si="21"/>
        <v/>
      </c>
      <c r="O292" s="85" t="str">
        <f t="shared" si="22"/>
        <v/>
      </c>
      <c r="P292" s="85">
        <f t="shared" si="20"/>
        <v>0</v>
      </c>
      <c r="Q292" s="85" t="str">
        <f t="shared" si="23"/>
        <v/>
      </c>
      <c r="R292" s="85" t="str">
        <f t="shared" si="24"/>
        <v/>
      </c>
    </row>
    <row r="293" spans="3:18" ht="17.45" customHeight="1" x14ac:dyDescent="0.2">
      <c r="C293" s="111"/>
      <c r="D293" s="112"/>
      <c r="E293" s="113"/>
      <c r="F293" s="113"/>
      <c r="G293" s="113"/>
      <c r="H293" s="114"/>
      <c r="I293" s="113"/>
      <c r="J293" s="113"/>
      <c r="K293" s="113"/>
      <c r="L293" s="113"/>
      <c r="M293" s="85" t="str">
        <f t="shared" si="21"/>
        <v/>
      </c>
      <c r="O293" s="85" t="str">
        <f t="shared" si="22"/>
        <v/>
      </c>
      <c r="P293" s="85">
        <f t="shared" si="20"/>
        <v>0</v>
      </c>
      <c r="Q293" s="85" t="str">
        <f t="shared" si="23"/>
        <v/>
      </c>
      <c r="R293" s="85" t="str">
        <f t="shared" si="24"/>
        <v/>
      </c>
    </row>
    <row r="294" spans="3:18" ht="17.45" customHeight="1" x14ac:dyDescent="0.2">
      <c r="C294" s="111"/>
      <c r="D294" s="112"/>
      <c r="E294" s="113"/>
      <c r="F294" s="113"/>
      <c r="G294" s="113"/>
      <c r="H294" s="114"/>
      <c r="I294" s="113"/>
      <c r="J294" s="113"/>
      <c r="K294" s="113"/>
      <c r="L294" s="113"/>
      <c r="M294" s="85" t="str">
        <f t="shared" si="21"/>
        <v/>
      </c>
      <c r="O294" s="85" t="str">
        <f t="shared" si="22"/>
        <v/>
      </c>
      <c r="P294" s="85">
        <f t="shared" si="20"/>
        <v>0</v>
      </c>
      <c r="Q294" s="85" t="str">
        <f t="shared" si="23"/>
        <v/>
      </c>
      <c r="R294" s="85" t="str">
        <f t="shared" si="24"/>
        <v/>
      </c>
    </row>
    <row r="295" spans="3:18" ht="17.45" customHeight="1" x14ac:dyDescent="0.2">
      <c r="C295" s="111"/>
      <c r="D295" s="112"/>
      <c r="E295" s="113"/>
      <c r="F295" s="113"/>
      <c r="G295" s="113"/>
      <c r="H295" s="114"/>
      <c r="I295" s="113"/>
      <c r="J295" s="113"/>
      <c r="K295" s="113"/>
      <c r="L295" s="113"/>
      <c r="M295" s="85" t="str">
        <f t="shared" si="21"/>
        <v/>
      </c>
      <c r="O295" s="85" t="str">
        <f t="shared" si="22"/>
        <v/>
      </c>
      <c r="P295" s="85">
        <f t="shared" si="20"/>
        <v>0</v>
      </c>
      <c r="Q295" s="85" t="str">
        <f t="shared" si="23"/>
        <v/>
      </c>
      <c r="R295" s="85" t="str">
        <f t="shared" si="24"/>
        <v/>
      </c>
    </row>
    <row r="296" spans="3:18" ht="17.45" customHeight="1" x14ac:dyDescent="0.2">
      <c r="C296" s="111"/>
      <c r="D296" s="112"/>
      <c r="E296" s="113"/>
      <c r="F296" s="113"/>
      <c r="G296" s="113"/>
      <c r="H296" s="114"/>
      <c r="I296" s="113"/>
      <c r="J296" s="113"/>
      <c r="K296" s="113"/>
      <c r="L296" s="113"/>
      <c r="M296" s="85" t="str">
        <f t="shared" si="21"/>
        <v/>
      </c>
      <c r="O296" s="85" t="str">
        <f t="shared" si="22"/>
        <v/>
      </c>
      <c r="P296" s="85">
        <f t="shared" si="20"/>
        <v>0</v>
      </c>
      <c r="Q296" s="85" t="str">
        <f t="shared" si="23"/>
        <v/>
      </c>
      <c r="R296" s="85" t="str">
        <f t="shared" si="24"/>
        <v/>
      </c>
    </row>
    <row r="297" spans="3:18" ht="17.45" customHeight="1" x14ac:dyDescent="0.2">
      <c r="C297" s="111"/>
      <c r="D297" s="112"/>
      <c r="E297" s="113"/>
      <c r="F297" s="113"/>
      <c r="G297" s="113"/>
      <c r="H297" s="114"/>
      <c r="I297" s="113"/>
      <c r="J297" s="113"/>
      <c r="K297" s="113"/>
      <c r="L297" s="113"/>
      <c r="M297" s="85" t="str">
        <f t="shared" si="21"/>
        <v/>
      </c>
      <c r="O297" s="85" t="str">
        <f t="shared" si="22"/>
        <v/>
      </c>
      <c r="P297" s="85">
        <f t="shared" si="20"/>
        <v>0</v>
      </c>
      <c r="Q297" s="85" t="str">
        <f t="shared" si="23"/>
        <v/>
      </c>
      <c r="R297" s="85" t="str">
        <f t="shared" si="24"/>
        <v/>
      </c>
    </row>
    <row r="298" spans="3:18" ht="17.45" customHeight="1" x14ac:dyDescent="0.2">
      <c r="C298" s="111"/>
      <c r="D298" s="112"/>
      <c r="E298" s="113"/>
      <c r="F298" s="113"/>
      <c r="G298" s="113"/>
      <c r="H298" s="114"/>
      <c r="I298" s="113"/>
      <c r="J298" s="113"/>
      <c r="K298" s="113"/>
      <c r="L298" s="113"/>
      <c r="M298" s="85" t="str">
        <f t="shared" si="21"/>
        <v/>
      </c>
      <c r="O298" s="85" t="str">
        <f t="shared" si="22"/>
        <v/>
      </c>
      <c r="P298" s="85">
        <f t="shared" si="20"/>
        <v>0</v>
      </c>
      <c r="Q298" s="85" t="str">
        <f t="shared" si="23"/>
        <v/>
      </c>
      <c r="R298" s="85" t="str">
        <f t="shared" si="24"/>
        <v/>
      </c>
    </row>
    <row r="299" spans="3:18" ht="17.45" customHeight="1" x14ac:dyDescent="0.2">
      <c r="C299" s="111"/>
      <c r="D299" s="112"/>
      <c r="E299" s="113"/>
      <c r="F299" s="113"/>
      <c r="G299" s="113"/>
      <c r="H299" s="114"/>
      <c r="I299" s="113"/>
      <c r="J299" s="113"/>
      <c r="K299" s="113"/>
      <c r="L299" s="113"/>
      <c r="M299" s="85" t="str">
        <f t="shared" si="21"/>
        <v/>
      </c>
      <c r="O299" s="85" t="str">
        <f t="shared" si="22"/>
        <v/>
      </c>
      <c r="P299" s="85">
        <f t="shared" si="20"/>
        <v>0</v>
      </c>
      <c r="Q299" s="85" t="str">
        <f t="shared" si="23"/>
        <v/>
      </c>
      <c r="R299" s="85" t="str">
        <f t="shared" si="24"/>
        <v/>
      </c>
    </row>
    <row r="300" spans="3:18" ht="17.45" customHeight="1" x14ac:dyDescent="0.2">
      <c r="C300" s="111"/>
      <c r="D300" s="112"/>
      <c r="E300" s="113"/>
      <c r="F300" s="113"/>
      <c r="G300" s="113"/>
      <c r="H300" s="114"/>
      <c r="I300" s="113"/>
      <c r="J300" s="113"/>
      <c r="K300" s="113"/>
      <c r="L300" s="113"/>
      <c r="M300" s="85" t="str">
        <f t="shared" si="21"/>
        <v/>
      </c>
      <c r="O300" s="85" t="str">
        <f t="shared" si="22"/>
        <v/>
      </c>
      <c r="P300" s="85">
        <f t="shared" si="20"/>
        <v>0</v>
      </c>
      <c r="Q300" s="85" t="str">
        <f t="shared" si="23"/>
        <v/>
      </c>
      <c r="R300" s="85" t="str">
        <f t="shared" si="24"/>
        <v/>
      </c>
    </row>
    <row r="301" spans="3:18" ht="17.45" customHeight="1" x14ac:dyDescent="0.2">
      <c r="C301" s="111"/>
      <c r="D301" s="112"/>
      <c r="E301" s="113"/>
      <c r="F301" s="113"/>
      <c r="G301" s="113"/>
      <c r="H301" s="114"/>
      <c r="I301" s="113"/>
      <c r="J301" s="113"/>
      <c r="K301" s="113"/>
      <c r="L301" s="113"/>
      <c r="M301" s="85" t="str">
        <f t="shared" si="21"/>
        <v/>
      </c>
      <c r="O301" s="85" t="str">
        <f t="shared" si="22"/>
        <v/>
      </c>
      <c r="P301" s="85">
        <f t="shared" si="20"/>
        <v>0</v>
      </c>
      <c r="Q301" s="85" t="str">
        <f t="shared" si="23"/>
        <v/>
      </c>
      <c r="R301" s="85" t="str">
        <f t="shared" si="24"/>
        <v/>
      </c>
    </row>
    <row r="302" spans="3:18" ht="17.45" customHeight="1" x14ac:dyDescent="0.2">
      <c r="C302" s="111"/>
      <c r="D302" s="112"/>
      <c r="E302" s="113"/>
      <c r="F302" s="113"/>
      <c r="G302" s="113"/>
      <c r="H302" s="114"/>
      <c r="I302" s="113"/>
      <c r="J302" s="113"/>
      <c r="K302" s="113"/>
      <c r="L302" s="113"/>
      <c r="M302" s="85" t="str">
        <f t="shared" si="21"/>
        <v/>
      </c>
      <c r="O302" s="85" t="str">
        <f t="shared" si="22"/>
        <v/>
      </c>
      <c r="P302" s="85">
        <f t="shared" si="20"/>
        <v>0</v>
      </c>
      <c r="Q302" s="85" t="str">
        <f t="shared" si="23"/>
        <v/>
      </c>
      <c r="R302" s="85" t="str">
        <f t="shared" si="24"/>
        <v/>
      </c>
    </row>
    <row r="303" spans="3:18" ht="17.45" customHeight="1" x14ac:dyDescent="0.2">
      <c r="C303" s="111"/>
      <c r="D303" s="112"/>
      <c r="E303" s="113"/>
      <c r="F303" s="113"/>
      <c r="G303" s="113"/>
      <c r="H303" s="114"/>
      <c r="I303" s="113"/>
      <c r="J303" s="113"/>
      <c r="K303" s="113"/>
      <c r="L303" s="113"/>
      <c r="M303" s="85" t="str">
        <f t="shared" si="21"/>
        <v/>
      </c>
      <c r="O303" s="85" t="str">
        <f t="shared" si="22"/>
        <v/>
      </c>
      <c r="P303" s="85">
        <f t="shared" si="20"/>
        <v>0</v>
      </c>
      <c r="Q303" s="85" t="str">
        <f t="shared" si="23"/>
        <v/>
      </c>
      <c r="R303" s="85" t="str">
        <f t="shared" si="24"/>
        <v/>
      </c>
    </row>
    <row r="304" spans="3:18" ht="17.45" customHeight="1" x14ac:dyDescent="0.2">
      <c r="C304" s="111"/>
      <c r="D304" s="112"/>
      <c r="E304" s="113"/>
      <c r="F304" s="113"/>
      <c r="G304" s="113"/>
      <c r="H304" s="114"/>
      <c r="I304" s="113"/>
      <c r="J304" s="113"/>
      <c r="K304" s="113"/>
      <c r="L304" s="113"/>
      <c r="M304" s="85" t="str">
        <f t="shared" si="21"/>
        <v/>
      </c>
      <c r="O304" s="85" t="str">
        <f t="shared" si="22"/>
        <v/>
      </c>
      <c r="P304" s="85">
        <f t="shared" si="20"/>
        <v>0</v>
      </c>
      <c r="Q304" s="85" t="str">
        <f t="shared" si="23"/>
        <v/>
      </c>
      <c r="R304" s="85" t="str">
        <f t="shared" si="24"/>
        <v/>
      </c>
    </row>
    <row r="305" spans="3:18" ht="17.45" customHeight="1" x14ac:dyDescent="0.2">
      <c r="C305" s="111"/>
      <c r="D305" s="112"/>
      <c r="E305" s="113"/>
      <c r="F305" s="113"/>
      <c r="G305" s="113"/>
      <c r="H305" s="114"/>
      <c r="I305" s="113"/>
      <c r="J305" s="113"/>
      <c r="K305" s="113"/>
      <c r="L305" s="113"/>
      <c r="M305" s="85" t="str">
        <f t="shared" si="21"/>
        <v/>
      </c>
      <c r="O305" s="85" t="str">
        <f t="shared" si="22"/>
        <v/>
      </c>
      <c r="P305" s="85">
        <f t="shared" si="20"/>
        <v>0</v>
      </c>
      <c r="Q305" s="85" t="str">
        <f t="shared" si="23"/>
        <v/>
      </c>
      <c r="R305" s="85" t="str">
        <f t="shared" si="24"/>
        <v/>
      </c>
    </row>
    <row r="306" spans="3:18" ht="17.45" customHeight="1" x14ac:dyDescent="0.2">
      <c r="C306" s="111"/>
      <c r="D306" s="112"/>
      <c r="E306" s="113"/>
      <c r="F306" s="113"/>
      <c r="G306" s="113"/>
      <c r="H306" s="114"/>
      <c r="I306" s="113"/>
      <c r="J306" s="113"/>
      <c r="K306" s="113"/>
      <c r="L306" s="113"/>
      <c r="M306" s="85" t="str">
        <f t="shared" si="21"/>
        <v/>
      </c>
      <c r="O306" s="85" t="str">
        <f t="shared" si="22"/>
        <v/>
      </c>
      <c r="P306" s="85">
        <f t="shared" si="20"/>
        <v>0</v>
      </c>
      <c r="Q306" s="85" t="str">
        <f t="shared" si="23"/>
        <v/>
      </c>
      <c r="R306" s="85" t="str">
        <f t="shared" si="24"/>
        <v/>
      </c>
    </row>
    <row r="307" spans="3:18" ht="17.45" customHeight="1" x14ac:dyDescent="0.2">
      <c r="C307" s="111"/>
      <c r="D307" s="112"/>
      <c r="E307" s="113"/>
      <c r="F307" s="113"/>
      <c r="G307" s="113"/>
      <c r="H307" s="114"/>
      <c r="I307" s="113"/>
      <c r="J307" s="113"/>
      <c r="K307" s="113"/>
      <c r="L307" s="113"/>
      <c r="M307" s="85" t="str">
        <f t="shared" si="21"/>
        <v/>
      </c>
      <c r="O307" s="85" t="str">
        <f t="shared" si="22"/>
        <v/>
      </c>
      <c r="P307" s="85">
        <f t="shared" si="20"/>
        <v>0</v>
      </c>
      <c r="Q307" s="85" t="str">
        <f t="shared" si="23"/>
        <v/>
      </c>
      <c r="R307" s="85" t="str">
        <f t="shared" si="24"/>
        <v/>
      </c>
    </row>
    <row r="308" spans="3:18" ht="17.45" customHeight="1" x14ac:dyDescent="0.2">
      <c r="C308" s="111"/>
      <c r="D308" s="112"/>
      <c r="E308" s="113"/>
      <c r="F308" s="113"/>
      <c r="G308" s="113"/>
      <c r="H308" s="114"/>
      <c r="I308" s="113"/>
      <c r="J308" s="113"/>
      <c r="K308" s="113"/>
      <c r="L308" s="113"/>
      <c r="M308" s="85" t="str">
        <f t="shared" si="21"/>
        <v/>
      </c>
      <c r="O308" s="85" t="str">
        <f t="shared" si="22"/>
        <v/>
      </c>
      <c r="P308" s="85">
        <f t="shared" si="20"/>
        <v>0</v>
      </c>
      <c r="Q308" s="85" t="str">
        <f t="shared" si="23"/>
        <v/>
      </c>
      <c r="R308" s="85" t="str">
        <f t="shared" si="24"/>
        <v/>
      </c>
    </row>
    <row r="309" spans="3:18" ht="17.45" customHeight="1" x14ac:dyDescent="0.2">
      <c r="C309" s="111"/>
      <c r="D309" s="112"/>
      <c r="E309" s="113"/>
      <c r="F309" s="113"/>
      <c r="G309" s="113"/>
      <c r="H309" s="114"/>
      <c r="I309" s="113"/>
      <c r="J309" s="113"/>
      <c r="K309" s="113"/>
      <c r="L309" s="113"/>
      <c r="M309" s="85" t="str">
        <f t="shared" si="21"/>
        <v/>
      </c>
      <c r="O309" s="85" t="str">
        <f t="shared" si="22"/>
        <v/>
      </c>
      <c r="P309" s="85">
        <f t="shared" si="20"/>
        <v>0</v>
      </c>
      <c r="Q309" s="85" t="str">
        <f t="shared" si="23"/>
        <v/>
      </c>
      <c r="R309" s="85" t="str">
        <f t="shared" si="24"/>
        <v/>
      </c>
    </row>
    <row r="310" spans="3:18" ht="17.45" customHeight="1" x14ac:dyDescent="0.2">
      <c r="C310" s="111"/>
      <c r="D310" s="112"/>
      <c r="E310" s="113"/>
      <c r="F310" s="113"/>
      <c r="G310" s="113"/>
      <c r="H310" s="114"/>
      <c r="I310" s="113"/>
      <c r="J310" s="113"/>
      <c r="K310" s="113"/>
      <c r="L310" s="113"/>
      <c r="M310" s="85" t="str">
        <f t="shared" si="21"/>
        <v/>
      </c>
      <c r="O310" s="85" t="str">
        <f t="shared" si="22"/>
        <v/>
      </c>
      <c r="P310" s="85">
        <f t="shared" si="20"/>
        <v>0</v>
      </c>
      <c r="Q310" s="85" t="str">
        <f t="shared" si="23"/>
        <v/>
      </c>
      <c r="R310" s="85" t="str">
        <f t="shared" si="24"/>
        <v/>
      </c>
    </row>
    <row r="311" spans="3:18" ht="17.45" customHeight="1" x14ac:dyDescent="0.2">
      <c r="C311" s="111"/>
      <c r="D311" s="112"/>
      <c r="E311" s="113"/>
      <c r="F311" s="113"/>
      <c r="G311" s="113"/>
      <c r="H311" s="114"/>
      <c r="I311" s="113"/>
      <c r="J311" s="113"/>
      <c r="K311" s="113"/>
      <c r="L311" s="113"/>
      <c r="M311" s="85" t="str">
        <f t="shared" si="21"/>
        <v/>
      </c>
      <c r="O311" s="85" t="str">
        <f t="shared" si="22"/>
        <v/>
      </c>
      <c r="P311" s="85">
        <f t="shared" si="20"/>
        <v>0</v>
      </c>
      <c r="Q311" s="85" t="str">
        <f t="shared" si="23"/>
        <v/>
      </c>
      <c r="R311" s="85" t="str">
        <f t="shared" si="24"/>
        <v/>
      </c>
    </row>
    <row r="312" spans="3:18" ht="17.45" customHeight="1" x14ac:dyDescent="0.2">
      <c r="C312" s="111"/>
      <c r="D312" s="112"/>
      <c r="E312" s="113"/>
      <c r="F312" s="113"/>
      <c r="G312" s="113"/>
      <c r="H312" s="114"/>
      <c r="I312" s="113"/>
      <c r="J312" s="113"/>
      <c r="K312" s="113"/>
      <c r="L312" s="113"/>
      <c r="M312" s="85" t="str">
        <f t="shared" si="21"/>
        <v/>
      </c>
      <c r="O312" s="85" t="str">
        <f t="shared" si="22"/>
        <v/>
      </c>
      <c r="P312" s="85">
        <f t="shared" si="20"/>
        <v>0</v>
      </c>
      <c r="Q312" s="85" t="str">
        <f t="shared" si="23"/>
        <v/>
      </c>
      <c r="R312" s="85" t="str">
        <f t="shared" si="24"/>
        <v/>
      </c>
    </row>
    <row r="313" spans="3:18" ht="17.45" customHeight="1" x14ac:dyDescent="0.2">
      <c r="C313" s="111"/>
      <c r="D313" s="112"/>
      <c r="E313" s="113"/>
      <c r="F313" s="113"/>
      <c r="G313" s="113"/>
      <c r="H313" s="114"/>
      <c r="I313" s="113"/>
      <c r="J313" s="113"/>
      <c r="K313" s="113"/>
      <c r="L313" s="113"/>
      <c r="M313" s="85" t="str">
        <f t="shared" si="21"/>
        <v/>
      </c>
      <c r="O313" s="85" t="str">
        <f t="shared" si="22"/>
        <v/>
      </c>
      <c r="P313" s="85">
        <f t="shared" si="20"/>
        <v>0</v>
      </c>
      <c r="Q313" s="85" t="str">
        <f t="shared" si="23"/>
        <v/>
      </c>
      <c r="R313" s="85" t="str">
        <f t="shared" si="24"/>
        <v/>
      </c>
    </row>
    <row r="314" spans="3:18" ht="17.45" customHeight="1" x14ac:dyDescent="0.2">
      <c r="C314" s="111"/>
      <c r="D314" s="112"/>
      <c r="E314" s="113"/>
      <c r="F314" s="113"/>
      <c r="G314" s="113"/>
      <c r="H314" s="114"/>
      <c r="I314" s="113"/>
      <c r="J314" s="113"/>
      <c r="K314" s="113"/>
      <c r="L314" s="113"/>
      <c r="M314" s="85" t="str">
        <f t="shared" si="21"/>
        <v/>
      </c>
      <c r="O314" s="85" t="str">
        <f t="shared" si="22"/>
        <v/>
      </c>
      <c r="P314" s="85">
        <f t="shared" si="20"/>
        <v>0</v>
      </c>
      <c r="Q314" s="85" t="str">
        <f t="shared" si="23"/>
        <v/>
      </c>
      <c r="R314" s="85" t="str">
        <f t="shared" si="24"/>
        <v/>
      </c>
    </row>
    <row r="315" spans="3:18" ht="17.45" customHeight="1" x14ac:dyDescent="0.2">
      <c r="C315" s="111"/>
      <c r="D315" s="112"/>
      <c r="E315" s="113"/>
      <c r="F315" s="113"/>
      <c r="G315" s="113"/>
      <c r="H315" s="114"/>
      <c r="I315" s="113"/>
      <c r="J315" s="113"/>
      <c r="K315" s="113"/>
      <c r="L315" s="113"/>
      <c r="M315" s="85" t="str">
        <f t="shared" si="21"/>
        <v/>
      </c>
      <c r="O315" s="85" t="str">
        <f t="shared" si="22"/>
        <v/>
      </c>
      <c r="P315" s="85">
        <f t="shared" si="20"/>
        <v>0</v>
      </c>
      <c r="Q315" s="85" t="str">
        <f t="shared" si="23"/>
        <v/>
      </c>
      <c r="R315" s="85" t="str">
        <f t="shared" si="24"/>
        <v/>
      </c>
    </row>
    <row r="316" spans="3:18" ht="17.45" customHeight="1" x14ac:dyDescent="0.2">
      <c r="C316" s="111"/>
      <c r="D316" s="112"/>
      <c r="E316" s="113"/>
      <c r="F316" s="113"/>
      <c r="G316" s="113"/>
      <c r="H316" s="114"/>
      <c r="I316" s="113"/>
      <c r="J316" s="113"/>
      <c r="K316" s="113"/>
      <c r="L316" s="113"/>
      <c r="M316" s="85" t="str">
        <f t="shared" si="21"/>
        <v/>
      </c>
      <c r="O316" s="85" t="str">
        <f t="shared" si="22"/>
        <v/>
      </c>
      <c r="P316" s="85">
        <f t="shared" si="20"/>
        <v>0</v>
      </c>
      <c r="Q316" s="85" t="str">
        <f t="shared" si="23"/>
        <v/>
      </c>
      <c r="R316" s="85" t="str">
        <f t="shared" si="24"/>
        <v/>
      </c>
    </row>
    <row r="317" spans="3:18" ht="17.45" customHeight="1" x14ac:dyDescent="0.2">
      <c r="C317" s="111"/>
      <c r="D317" s="112"/>
      <c r="E317" s="113"/>
      <c r="F317" s="113"/>
      <c r="G317" s="113"/>
      <c r="H317" s="114"/>
      <c r="I317" s="113"/>
      <c r="J317" s="113"/>
      <c r="K317" s="113"/>
      <c r="L317" s="113"/>
      <c r="M317" s="85" t="str">
        <f t="shared" si="21"/>
        <v/>
      </c>
      <c r="O317" s="85" t="str">
        <f t="shared" si="22"/>
        <v/>
      </c>
      <c r="P317" s="85">
        <f t="shared" si="20"/>
        <v>0</v>
      </c>
      <c r="Q317" s="85" t="str">
        <f t="shared" si="23"/>
        <v/>
      </c>
      <c r="R317" s="85" t="str">
        <f t="shared" si="24"/>
        <v/>
      </c>
    </row>
    <row r="318" spans="3:18" ht="17.45" customHeight="1" x14ac:dyDescent="0.2">
      <c r="C318" s="111"/>
      <c r="D318" s="112"/>
      <c r="E318" s="113"/>
      <c r="F318" s="113"/>
      <c r="G318" s="113"/>
      <c r="H318" s="114"/>
      <c r="I318" s="113"/>
      <c r="J318" s="113"/>
      <c r="K318" s="113"/>
      <c r="L318" s="113"/>
      <c r="M318" s="85" t="str">
        <f t="shared" si="21"/>
        <v/>
      </c>
      <c r="O318" s="85" t="str">
        <f t="shared" si="22"/>
        <v/>
      </c>
      <c r="P318" s="85">
        <f t="shared" si="20"/>
        <v>0</v>
      </c>
      <c r="Q318" s="85" t="str">
        <f t="shared" si="23"/>
        <v/>
      </c>
      <c r="R318" s="85" t="str">
        <f t="shared" si="24"/>
        <v/>
      </c>
    </row>
    <row r="319" spans="3:18" ht="17.45" customHeight="1" x14ac:dyDescent="0.2">
      <c r="C319" s="111"/>
      <c r="D319" s="112"/>
      <c r="E319" s="113"/>
      <c r="F319" s="113"/>
      <c r="G319" s="113"/>
      <c r="H319" s="114"/>
      <c r="I319" s="113"/>
      <c r="J319" s="113"/>
      <c r="K319" s="113"/>
      <c r="L319" s="113"/>
      <c r="M319" s="85" t="str">
        <f t="shared" si="21"/>
        <v/>
      </c>
      <c r="O319" s="85" t="str">
        <f t="shared" si="22"/>
        <v/>
      </c>
      <c r="P319" s="85">
        <f t="shared" si="20"/>
        <v>0</v>
      </c>
      <c r="Q319" s="85" t="str">
        <f t="shared" si="23"/>
        <v/>
      </c>
      <c r="R319" s="85" t="str">
        <f t="shared" si="24"/>
        <v/>
      </c>
    </row>
    <row r="320" spans="3:18" ht="17.45" customHeight="1" x14ac:dyDescent="0.2">
      <c r="C320" s="111"/>
      <c r="D320" s="112"/>
      <c r="E320" s="113"/>
      <c r="F320" s="113"/>
      <c r="G320" s="113"/>
      <c r="H320" s="114"/>
      <c r="I320" s="113"/>
      <c r="J320" s="113"/>
      <c r="K320" s="113"/>
      <c r="L320" s="113"/>
      <c r="M320" s="85" t="str">
        <f t="shared" si="21"/>
        <v/>
      </c>
      <c r="O320" s="85" t="str">
        <f t="shared" si="22"/>
        <v/>
      </c>
      <c r="P320" s="85">
        <f t="shared" si="20"/>
        <v>0</v>
      </c>
      <c r="Q320" s="85" t="str">
        <f t="shared" si="23"/>
        <v/>
      </c>
      <c r="R320" s="85" t="str">
        <f t="shared" si="24"/>
        <v/>
      </c>
    </row>
    <row r="321" spans="3:18" ht="17.45" customHeight="1" x14ac:dyDescent="0.2">
      <c r="C321" s="111"/>
      <c r="D321" s="112"/>
      <c r="E321" s="113"/>
      <c r="F321" s="113"/>
      <c r="G321" s="113"/>
      <c r="H321" s="114"/>
      <c r="I321" s="113"/>
      <c r="J321" s="113"/>
      <c r="K321" s="113"/>
      <c r="L321" s="113"/>
      <c r="M321" s="85" t="str">
        <f t="shared" si="21"/>
        <v/>
      </c>
      <c r="O321" s="85" t="str">
        <f t="shared" si="22"/>
        <v/>
      </c>
      <c r="P321" s="85">
        <f t="shared" si="20"/>
        <v>0</v>
      </c>
      <c r="Q321" s="85" t="str">
        <f t="shared" si="23"/>
        <v/>
      </c>
      <c r="R321" s="85" t="str">
        <f t="shared" si="24"/>
        <v/>
      </c>
    </row>
    <row r="322" spans="3:18" ht="17.45" customHeight="1" x14ac:dyDescent="0.2">
      <c r="C322" s="111"/>
      <c r="D322" s="112"/>
      <c r="E322" s="113"/>
      <c r="F322" s="113"/>
      <c r="G322" s="113"/>
      <c r="H322" s="114"/>
      <c r="I322" s="113"/>
      <c r="J322" s="113"/>
      <c r="K322" s="113"/>
      <c r="L322" s="113"/>
      <c r="M322" s="85" t="str">
        <f t="shared" si="21"/>
        <v/>
      </c>
      <c r="O322" s="85" t="str">
        <f t="shared" si="22"/>
        <v/>
      </c>
      <c r="P322" s="85">
        <f t="shared" si="20"/>
        <v>0</v>
      </c>
      <c r="Q322" s="85" t="str">
        <f t="shared" si="23"/>
        <v/>
      </c>
      <c r="R322" s="85" t="str">
        <f t="shared" si="24"/>
        <v/>
      </c>
    </row>
    <row r="323" spans="3:18" ht="17.45" customHeight="1" x14ac:dyDescent="0.2">
      <c r="C323" s="111"/>
      <c r="D323" s="112"/>
      <c r="E323" s="113"/>
      <c r="F323" s="113"/>
      <c r="G323" s="113"/>
      <c r="H323" s="114"/>
      <c r="I323" s="113"/>
      <c r="J323" s="113"/>
      <c r="K323" s="113"/>
      <c r="L323" s="113"/>
      <c r="M323" s="85" t="str">
        <f t="shared" si="21"/>
        <v/>
      </c>
      <c r="O323" s="85" t="str">
        <f t="shared" si="22"/>
        <v/>
      </c>
      <c r="P323" s="85">
        <f t="shared" si="20"/>
        <v>0</v>
      </c>
      <c r="Q323" s="85" t="str">
        <f t="shared" si="23"/>
        <v/>
      </c>
      <c r="R323" s="85" t="str">
        <f t="shared" si="24"/>
        <v/>
      </c>
    </row>
    <row r="324" spans="3:18" ht="17.45" customHeight="1" x14ac:dyDescent="0.2">
      <c r="C324" s="111"/>
      <c r="D324" s="112"/>
      <c r="E324" s="113"/>
      <c r="F324" s="113"/>
      <c r="G324" s="113"/>
      <c r="H324" s="114"/>
      <c r="I324" s="113"/>
      <c r="J324" s="113"/>
      <c r="K324" s="113"/>
      <c r="L324" s="113"/>
      <c r="M324" s="85" t="str">
        <f t="shared" si="21"/>
        <v/>
      </c>
      <c r="O324" s="85" t="str">
        <f t="shared" si="22"/>
        <v/>
      </c>
      <c r="P324" s="85">
        <f t="shared" si="20"/>
        <v>0</v>
      </c>
      <c r="Q324" s="85" t="str">
        <f t="shared" si="23"/>
        <v/>
      </c>
      <c r="R324" s="85" t="str">
        <f t="shared" si="24"/>
        <v/>
      </c>
    </row>
    <row r="325" spans="3:18" ht="17.45" customHeight="1" x14ac:dyDescent="0.2">
      <c r="C325" s="111"/>
      <c r="D325" s="112"/>
      <c r="E325" s="113"/>
      <c r="F325" s="113"/>
      <c r="G325" s="113"/>
      <c r="H325" s="114"/>
      <c r="I325" s="113"/>
      <c r="J325" s="113"/>
      <c r="K325" s="113"/>
      <c r="L325" s="113"/>
      <c r="M325" s="85" t="str">
        <f t="shared" si="21"/>
        <v/>
      </c>
      <c r="O325" s="85" t="str">
        <f t="shared" si="22"/>
        <v/>
      </c>
      <c r="P325" s="85">
        <f t="shared" si="20"/>
        <v>0</v>
      </c>
      <c r="Q325" s="85" t="str">
        <f t="shared" si="23"/>
        <v/>
      </c>
      <c r="R325" s="85" t="str">
        <f t="shared" si="24"/>
        <v/>
      </c>
    </row>
    <row r="326" spans="3:18" ht="17.45" customHeight="1" x14ac:dyDescent="0.2">
      <c r="C326" s="111"/>
      <c r="D326" s="112"/>
      <c r="E326" s="113"/>
      <c r="F326" s="113"/>
      <c r="G326" s="113"/>
      <c r="H326" s="114"/>
      <c r="I326" s="113"/>
      <c r="J326" s="113"/>
      <c r="K326" s="113"/>
      <c r="L326" s="113"/>
      <c r="M326" s="85" t="str">
        <f t="shared" si="21"/>
        <v/>
      </c>
      <c r="O326" s="85" t="str">
        <f t="shared" si="22"/>
        <v/>
      </c>
      <c r="P326" s="85">
        <f t="shared" si="20"/>
        <v>0</v>
      </c>
      <c r="Q326" s="85" t="str">
        <f t="shared" si="23"/>
        <v/>
      </c>
      <c r="R326" s="85" t="str">
        <f t="shared" si="24"/>
        <v/>
      </c>
    </row>
    <row r="327" spans="3:18" ht="17.45" customHeight="1" x14ac:dyDescent="0.2">
      <c r="C327" s="111"/>
      <c r="D327" s="112"/>
      <c r="E327" s="113"/>
      <c r="F327" s="113"/>
      <c r="G327" s="113"/>
      <c r="H327" s="114"/>
      <c r="I327" s="113"/>
      <c r="J327" s="113"/>
      <c r="K327" s="113"/>
      <c r="L327" s="113"/>
      <c r="M327" s="85" t="str">
        <f t="shared" si="21"/>
        <v/>
      </c>
      <c r="O327" s="85" t="str">
        <f t="shared" si="22"/>
        <v/>
      </c>
      <c r="P327" s="85">
        <f t="shared" si="20"/>
        <v>0</v>
      </c>
      <c r="Q327" s="85" t="str">
        <f t="shared" si="23"/>
        <v/>
      </c>
      <c r="R327" s="85" t="str">
        <f t="shared" si="24"/>
        <v/>
      </c>
    </row>
    <row r="328" spans="3:18" ht="17.45" customHeight="1" x14ac:dyDescent="0.2">
      <c r="C328" s="111"/>
      <c r="D328" s="112"/>
      <c r="E328" s="113"/>
      <c r="F328" s="113"/>
      <c r="G328" s="113"/>
      <c r="H328" s="114"/>
      <c r="I328" s="113"/>
      <c r="J328" s="113"/>
      <c r="K328" s="113"/>
      <c r="L328" s="113"/>
      <c r="M328" s="85" t="str">
        <f t="shared" si="21"/>
        <v/>
      </c>
      <c r="O328" s="85" t="str">
        <f t="shared" si="22"/>
        <v/>
      </c>
      <c r="P328" s="85">
        <f t="shared" si="20"/>
        <v>0</v>
      </c>
      <c r="Q328" s="85" t="str">
        <f t="shared" si="23"/>
        <v/>
      </c>
      <c r="R328" s="85" t="str">
        <f t="shared" si="24"/>
        <v/>
      </c>
    </row>
    <row r="329" spans="3:18" ht="17.45" customHeight="1" x14ac:dyDescent="0.2">
      <c r="C329" s="111"/>
      <c r="D329" s="112"/>
      <c r="E329" s="113"/>
      <c r="F329" s="113"/>
      <c r="G329" s="113"/>
      <c r="H329" s="114"/>
      <c r="I329" s="113"/>
      <c r="J329" s="113"/>
      <c r="K329" s="113"/>
      <c r="L329" s="113"/>
      <c r="M329" s="85" t="str">
        <f t="shared" si="21"/>
        <v/>
      </c>
      <c r="O329" s="85" t="str">
        <f t="shared" si="22"/>
        <v/>
      </c>
      <c r="P329" s="85">
        <f t="shared" si="20"/>
        <v>0</v>
      </c>
      <c r="Q329" s="85" t="str">
        <f t="shared" si="23"/>
        <v/>
      </c>
      <c r="R329" s="85" t="str">
        <f t="shared" si="24"/>
        <v/>
      </c>
    </row>
    <row r="330" spans="3:18" ht="17.45" customHeight="1" x14ac:dyDescent="0.2">
      <c r="C330" s="111"/>
      <c r="D330" s="112"/>
      <c r="E330" s="113"/>
      <c r="F330" s="113"/>
      <c r="G330" s="113"/>
      <c r="H330" s="114"/>
      <c r="I330" s="113"/>
      <c r="J330" s="113"/>
      <c r="K330" s="113"/>
      <c r="L330" s="113"/>
      <c r="M330" s="85" t="str">
        <f t="shared" si="21"/>
        <v/>
      </c>
      <c r="O330" s="85" t="str">
        <f t="shared" si="22"/>
        <v/>
      </c>
      <c r="P330" s="85">
        <f t="shared" si="20"/>
        <v>0</v>
      </c>
      <c r="Q330" s="85" t="str">
        <f t="shared" si="23"/>
        <v/>
      </c>
      <c r="R330" s="85" t="str">
        <f t="shared" si="24"/>
        <v/>
      </c>
    </row>
    <row r="331" spans="3:18" ht="17.45" customHeight="1" x14ac:dyDescent="0.2">
      <c r="C331" s="111"/>
      <c r="D331" s="112"/>
      <c r="E331" s="113"/>
      <c r="F331" s="113"/>
      <c r="G331" s="113"/>
      <c r="H331" s="114"/>
      <c r="I331" s="113"/>
      <c r="J331" s="113"/>
      <c r="K331" s="113"/>
      <c r="L331" s="113"/>
      <c r="M331" s="85" t="str">
        <f t="shared" si="21"/>
        <v/>
      </c>
      <c r="O331" s="85" t="str">
        <f t="shared" si="22"/>
        <v/>
      </c>
      <c r="P331" s="85">
        <f t="shared" si="20"/>
        <v>0</v>
      </c>
      <c r="Q331" s="85" t="str">
        <f t="shared" si="23"/>
        <v/>
      </c>
      <c r="R331" s="85" t="str">
        <f t="shared" si="24"/>
        <v/>
      </c>
    </row>
    <row r="332" spans="3:18" ht="17.45" customHeight="1" x14ac:dyDescent="0.2">
      <c r="C332" s="111"/>
      <c r="D332" s="112"/>
      <c r="E332" s="113"/>
      <c r="F332" s="113"/>
      <c r="G332" s="113"/>
      <c r="H332" s="114"/>
      <c r="I332" s="113"/>
      <c r="J332" s="113"/>
      <c r="K332" s="113"/>
      <c r="L332" s="113"/>
      <c r="M332" s="85" t="str">
        <f t="shared" si="21"/>
        <v/>
      </c>
      <c r="O332" s="85" t="str">
        <f t="shared" si="22"/>
        <v/>
      </c>
      <c r="P332" s="85">
        <f t="shared" si="20"/>
        <v>0</v>
      </c>
      <c r="Q332" s="85" t="str">
        <f t="shared" si="23"/>
        <v/>
      </c>
      <c r="R332" s="85" t="str">
        <f t="shared" si="24"/>
        <v/>
      </c>
    </row>
    <row r="333" spans="3:18" ht="17.45" customHeight="1" x14ac:dyDescent="0.2">
      <c r="C333" s="111"/>
      <c r="D333" s="112"/>
      <c r="E333" s="113"/>
      <c r="F333" s="113"/>
      <c r="G333" s="113"/>
      <c r="H333" s="114"/>
      <c r="I333" s="113"/>
      <c r="J333" s="113"/>
      <c r="K333" s="113"/>
      <c r="L333" s="113"/>
      <c r="M333" s="85" t="str">
        <f t="shared" si="21"/>
        <v/>
      </c>
      <c r="O333" s="85" t="str">
        <f t="shared" si="22"/>
        <v/>
      </c>
      <c r="P333" s="85">
        <f t="shared" si="20"/>
        <v>0</v>
      </c>
      <c r="Q333" s="85" t="str">
        <f t="shared" si="23"/>
        <v/>
      </c>
      <c r="R333" s="85" t="str">
        <f t="shared" si="24"/>
        <v/>
      </c>
    </row>
    <row r="334" spans="3:18" ht="17.45" customHeight="1" x14ac:dyDescent="0.2">
      <c r="C334" s="111"/>
      <c r="D334" s="112"/>
      <c r="E334" s="113"/>
      <c r="F334" s="113"/>
      <c r="G334" s="113"/>
      <c r="H334" s="114"/>
      <c r="I334" s="113"/>
      <c r="J334" s="113"/>
      <c r="K334" s="113"/>
      <c r="L334" s="113"/>
      <c r="M334" s="85" t="str">
        <f t="shared" si="21"/>
        <v/>
      </c>
      <c r="O334" s="85" t="str">
        <f t="shared" si="22"/>
        <v/>
      </c>
      <c r="P334" s="85">
        <f t="shared" ref="P334:P397" si="25">IF($H334=0%,G334,"")</f>
        <v>0</v>
      </c>
      <c r="Q334" s="85" t="str">
        <f t="shared" si="23"/>
        <v/>
      </c>
      <c r="R334" s="85" t="str">
        <f t="shared" si="24"/>
        <v/>
      </c>
    </row>
    <row r="335" spans="3:18" ht="17.45" customHeight="1" x14ac:dyDescent="0.2">
      <c r="C335" s="111"/>
      <c r="D335" s="112"/>
      <c r="E335" s="113"/>
      <c r="F335" s="113"/>
      <c r="G335" s="113"/>
      <c r="H335" s="114"/>
      <c r="I335" s="113"/>
      <c r="J335" s="113"/>
      <c r="K335" s="113"/>
      <c r="L335" s="113"/>
      <c r="M335" s="85" t="str">
        <f t="shared" ref="M335:M398" si="26">IF(G335&amp;I335&amp;J335&amp;K335&amp;L335="","",G335+I335+J335-K335-L335)</f>
        <v/>
      </c>
      <c r="O335" s="85" t="str">
        <f t="shared" ref="O335:O398" si="27">IF($H335="E",G335,"")</f>
        <v/>
      </c>
      <c r="P335" s="85">
        <f t="shared" si="25"/>
        <v>0</v>
      </c>
      <c r="Q335" s="85" t="str">
        <f t="shared" si="23"/>
        <v/>
      </c>
      <c r="R335" s="85" t="str">
        <f t="shared" si="24"/>
        <v/>
      </c>
    </row>
    <row r="336" spans="3:18" ht="17.45" customHeight="1" x14ac:dyDescent="0.2">
      <c r="C336" s="111"/>
      <c r="D336" s="112"/>
      <c r="E336" s="113"/>
      <c r="F336" s="113"/>
      <c r="G336" s="113"/>
      <c r="H336" s="114"/>
      <c r="I336" s="113"/>
      <c r="J336" s="113"/>
      <c r="K336" s="113"/>
      <c r="L336" s="113"/>
      <c r="M336" s="85" t="str">
        <f t="shared" si="26"/>
        <v/>
      </c>
      <c r="O336" s="85" t="str">
        <f t="shared" si="27"/>
        <v/>
      </c>
      <c r="P336" s="85">
        <f t="shared" si="25"/>
        <v>0</v>
      </c>
      <c r="Q336" s="85" t="str">
        <f t="shared" ref="Q336:Q399" si="28">IF(OR($H336=2%,$H336=6%,$H336=8%),$I336/$H336,IF($H336="0% Decreto",G336,""))</f>
        <v/>
      </c>
      <c r="R336" s="85" t="str">
        <f t="shared" ref="R336:R399" si="29">IF(OR($H336=15%,$H336=16%),$I336/$H336,"")</f>
        <v/>
      </c>
    </row>
    <row r="337" spans="3:18" ht="17.45" customHeight="1" x14ac:dyDescent="0.2">
      <c r="C337" s="111"/>
      <c r="D337" s="112"/>
      <c r="E337" s="113"/>
      <c r="F337" s="113"/>
      <c r="G337" s="113"/>
      <c r="H337" s="114"/>
      <c r="I337" s="113"/>
      <c r="J337" s="113"/>
      <c r="K337" s="113"/>
      <c r="L337" s="113"/>
      <c r="M337" s="85" t="str">
        <f t="shared" si="26"/>
        <v/>
      </c>
      <c r="O337" s="85" t="str">
        <f t="shared" si="27"/>
        <v/>
      </c>
      <c r="P337" s="85">
        <f t="shared" si="25"/>
        <v>0</v>
      </c>
      <c r="Q337" s="85" t="str">
        <f t="shared" si="28"/>
        <v/>
      </c>
      <c r="R337" s="85" t="str">
        <f t="shared" si="29"/>
        <v/>
      </c>
    </row>
    <row r="338" spans="3:18" ht="17.45" customHeight="1" x14ac:dyDescent="0.2">
      <c r="C338" s="111"/>
      <c r="D338" s="112"/>
      <c r="E338" s="113"/>
      <c r="F338" s="113"/>
      <c r="G338" s="113"/>
      <c r="H338" s="114"/>
      <c r="I338" s="113"/>
      <c r="J338" s="113"/>
      <c r="K338" s="113"/>
      <c r="L338" s="113"/>
      <c r="M338" s="85" t="str">
        <f t="shared" si="26"/>
        <v/>
      </c>
      <c r="O338" s="85" t="str">
        <f t="shared" si="27"/>
        <v/>
      </c>
      <c r="P338" s="85">
        <f t="shared" si="25"/>
        <v>0</v>
      </c>
      <c r="Q338" s="85" t="str">
        <f t="shared" si="28"/>
        <v/>
      </c>
      <c r="R338" s="85" t="str">
        <f t="shared" si="29"/>
        <v/>
      </c>
    </row>
    <row r="339" spans="3:18" ht="17.45" customHeight="1" x14ac:dyDescent="0.2">
      <c r="C339" s="111"/>
      <c r="D339" s="112"/>
      <c r="E339" s="113"/>
      <c r="F339" s="113"/>
      <c r="G339" s="113"/>
      <c r="H339" s="114"/>
      <c r="I339" s="113"/>
      <c r="J339" s="113"/>
      <c r="K339" s="113"/>
      <c r="L339" s="113"/>
      <c r="M339" s="85" t="str">
        <f t="shared" si="26"/>
        <v/>
      </c>
      <c r="O339" s="85" t="str">
        <f t="shared" si="27"/>
        <v/>
      </c>
      <c r="P339" s="85">
        <f t="shared" si="25"/>
        <v>0</v>
      </c>
      <c r="Q339" s="85" t="str">
        <f t="shared" si="28"/>
        <v/>
      </c>
      <c r="R339" s="85" t="str">
        <f t="shared" si="29"/>
        <v/>
      </c>
    </row>
    <row r="340" spans="3:18" ht="17.45" customHeight="1" x14ac:dyDescent="0.2">
      <c r="C340" s="111"/>
      <c r="D340" s="112"/>
      <c r="E340" s="113"/>
      <c r="F340" s="113"/>
      <c r="G340" s="113"/>
      <c r="H340" s="114"/>
      <c r="I340" s="113"/>
      <c r="J340" s="113"/>
      <c r="K340" s="113"/>
      <c r="L340" s="113"/>
      <c r="M340" s="85" t="str">
        <f t="shared" si="26"/>
        <v/>
      </c>
      <c r="O340" s="85" t="str">
        <f t="shared" si="27"/>
        <v/>
      </c>
      <c r="P340" s="85">
        <f t="shared" si="25"/>
        <v>0</v>
      </c>
      <c r="Q340" s="85" t="str">
        <f t="shared" si="28"/>
        <v/>
      </c>
      <c r="R340" s="85" t="str">
        <f t="shared" si="29"/>
        <v/>
      </c>
    </row>
    <row r="341" spans="3:18" ht="17.45" customHeight="1" x14ac:dyDescent="0.2">
      <c r="C341" s="111"/>
      <c r="D341" s="112"/>
      <c r="E341" s="113"/>
      <c r="F341" s="113"/>
      <c r="G341" s="113"/>
      <c r="H341" s="114"/>
      <c r="I341" s="113"/>
      <c r="J341" s="113"/>
      <c r="K341" s="113"/>
      <c r="L341" s="113"/>
      <c r="M341" s="85" t="str">
        <f t="shared" si="26"/>
        <v/>
      </c>
      <c r="O341" s="85" t="str">
        <f t="shared" si="27"/>
        <v/>
      </c>
      <c r="P341" s="85">
        <f t="shared" si="25"/>
        <v>0</v>
      </c>
      <c r="Q341" s="85" t="str">
        <f t="shared" si="28"/>
        <v/>
      </c>
      <c r="R341" s="85" t="str">
        <f t="shared" si="29"/>
        <v/>
      </c>
    </row>
    <row r="342" spans="3:18" ht="17.45" customHeight="1" x14ac:dyDescent="0.2">
      <c r="C342" s="111"/>
      <c r="D342" s="112"/>
      <c r="E342" s="113"/>
      <c r="F342" s="113"/>
      <c r="G342" s="113"/>
      <c r="H342" s="114"/>
      <c r="I342" s="113"/>
      <c r="J342" s="113"/>
      <c r="K342" s="113"/>
      <c r="L342" s="113"/>
      <c r="M342" s="85" t="str">
        <f t="shared" si="26"/>
        <v/>
      </c>
      <c r="O342" s="85" t="str">
        <f t="shared" si="27"/>
        <v/>
      </c>
      <c r="P342" s="85">
        <f t="shared" si="25"/>
        <v>0</v>
      </c>
      <c r="Q342" s="85" t="str">
        <f t="shared" si="28"/>
        <v/>
      </c>
      <c r="R342" s="85" t="str">
        <f t="shared" si="29"/>
        <v/>
      </c>
    </row>
    <row r="343" spans="3:18" ht="17.45" customHeight="1" x14ac:dyDescent="0.2">
      <c r="C343" s="111"/>
      <c r="D343" s="112"/>
      <c r="E343" s="113"/>
      <c r="F343" s="113"/>
      <c r="G343" s="113"/>
      <c r="H343" s="114"/>
      <c r="I343" s="113"/>
      <c r="J343" s="113"/>
      <c r="K343" s="113"/>
      <c r="L343" s="113"/>
      <c r="M343" s="85" t="str">
        <f t="shared" si="26"/>
        <v/>
      </c>
      <c r="O343" s="85" t="str">
        <f t="shared" si="27"/>
        <v/>
      </c>
      <c r="P343" s="85">
        <f t="shared" si="25"/>
        <v>0</v>
      </c>
      <c r="Q343" s="85" t="str">
        <f t="shared" si="28"/>
        <v/>
      </c>
      <c r="R343" s="85" t="str">
        <f t="shared" si="29"/>
        <v/>
      </c>
    </row>
    <row r="344" spans="3:18" ht="17.45" customHeight="1" x14ac:dyDescent="0.2">
      <c r="C344" s="111"/>
      <c r="D344" s="112"/>
      <c r="E344" s="113"/>
      <c r="F344" s="113"/>
      <c r="G344" s="113"/>
      <c r="H344" s="114"/>
      <c r="I344" s="113"/>
      <c r="J344" s="113"/>
      <c r="K344" s="113"/>
      <c r="L344" s="113"/>
      <c r="M344" s="85" t="str">
        <f t="shared" si="26"/>
        <v/>
      </c>
      <c r="O344" s="85" t="str">
        <f t="shared" si="27"/>
        <v/>
      </c>
      <c r="P344" s="85">
        <f t="shared" si="25"/>
        <v>0</v>
      </c>
      <c r="Q344" s="85" t="str">
        <f t="shared" si="28"/>
        <v/>
      </c>
      <c r="R344" s="85" t="str">
        <f t="shared" si="29"/>
        <v/>
      </c>
    </row>
    <row r="345" spans="3:18" ht="17.45" customHeight="1" x14ac:dyDescent="0.2">
      <c r="C345" s="111"/>
      <c r="D345" s="112"/>
      <c r="E345" s="113"/>
      <c r="F345" s="113"/>
      <c r="G345" s="113"/>
      <c r="H345" s="114"/>
      <c r="I345" s="113"/>
      <c r="J345" s="113"/>
      <c r="K345" s="113"/>
      <c r="L345" s="113"/>
      <c r="M345" s="85" t="str">
        <f t="shared" si="26"/>
        <v/>
      </c>
      <c r="O345" s="85" t="str">
        <f t="shared" si="27"/>
        <v/>
      </c>
      <c r="P345" s="85">
        <f t="shared" si="25"/>
        <v>0</v>
      </c>
      <c r="Q345" s="85" t="str">
        <f t="shared" si="28"/>
        <v/>
      </c>
      <c r="R345" s="85" t="str">
        <f t="shared" si="29"/>
        <v/>
      </c>
    </row>
    <row r="346" spans="3:18" ht="17.45" customHeight="1" x14ac:dyDescent="0.2">
      <c r="C346" s="111"/>
      <c r="D346" s="112"/>
      <c r="E346" s="113"/>
      <c r="F346" s="113"/>
      <c r="G346" s="113"/>
      <c r="H346" s="114"/>
      <c r="I346" s="113"/>
      <c r="J346" s="113"/>
      <c r="K346" s="113"/>
      <c r="L346" s="113"/>
      <c r="M346" s="85" t="str">
        <f t="shared" si="26"/>
        <v/>
      </c>
      <c r="O346" s="85" t="str">
        <f t="shared" si="27"/>
        <v/>
      </c>
      <c r="P346" s="85">
        <f t="shared" si="25"/>
        <v>0</v>
      </c>
      <c r="Q346" s="85" t="str">
        <f t="shared" si="28"/>
        <v/>
      </c>
      <c r="R346" s="85" t="str">
        <f t="shared" si="29"/>
        <v/>
      </c>
    </row>
    <row r="347" spans="3:18" ht="17.45" customHeight="1" x14ac:dyDescent="0.2">
      <c r="C347" s="111"/>
      <c r="D347" s="112"/>
      <c r="E347" s="113"/>
      <c r="F347" s="113"/>
      <c r="G347" s="113"/>
      <c r="H347" s="114"/>
      <c r="I347" s="113"/>
      <c r="J347" s="113"/>
      <c r="K347" s="113"/>
      <c r="L347" s="113"/>
      <c r="M347" s="85" t="str">
        <f t="shared" si="26"/>
        <v/>
      </c>
      <c r="O347" s="85" t="str">
        <f t="shared" si="27"/>
        <v/>
      </c>
      <c r="P347" s="85">
        <f t="shared" si="25"/>
        <v>0</v>
      </c>
      <c r="Q347" s="85" t="str">
        <f t="shared" si="28"/>
        <v/>
      </c>
      <c r="R347" s="85" t="str">
        <f t="shared" si="29"/>
        <v/>
      </c>
    </row>
    <row r="348" spans="3:18" ht="17.45" customHeight="1" x14ac:dyDescent="0.2">
      <c r="C348" s="111"/>
      <c r="D348" s="112"/>
      <c r="E348" s="113"/>
      <c r="F348" s="113"/>
      <c r="G348" s="113"/>
      <c r="H348" s="114"/>
      <c r="I348" s="113"/>
      <c r="J348" s="113"/>
      <c r="K348" s="113"/>
      <c r="L348" s="113"/>
      <c r="M348" s="85" t="str">
        <f t="shared" si="26"/>
        <v/>
      </c>
      <c r="O348" s="85" t="str">
        <f t="shared" si="27"/>
        <v/>
      </c>
      <c r="P348" s="85">
        <f t="shared" si="25"/>
        <v>0</v>
      </c>
      <c r="Q348" s="85" t="str">
        <f t="shared" si="28"/>
        <v/>
      </c>
      <c r="R348" s="85" t="str">
        <f t="shared" si="29"/>
        <v/>
      </c>
    </row>
    <row r="349" spans="3:18" ht="17.45" customHeight="1" x14ac:dyDescent="0.2">
      <c r="C349" s="111"/>
      <c r="D349" s="112"/>
      <c r="E349" s="113"/>
      <c r="F349" s="113"/>
      <c r="G349" s="113"/>
      <c r="H349" s="114"/>
      <c r="I349" s="113"/>
      <c r="J349" s="113"/>
      <c r="K349" s="113"/>
      <c r="L349" s="113"/>
      <c r="M349" s="85" t="str">
        <f t="shared" si="26"/>
        <v/>
      </c>
      <c r="O349" s="85" t="str">
        <f t="shared" si="27"/>
        <v/>
      </c>
      <c r="P349" s="85">
        <f t="shared" si="25"/>
        <v>0</v>
      </c>
      <c r="Q349" s="85" t="str">
        <f t="shared" si="28"/>
        <v/>
      </c>
      <c r="R349" s="85" t="str">
        <f t="shared" si="29"/>
        <v/>
      </c>
    </row>
    <row r="350" spans="3:18" ht="17.45" customHeight="1" x14ac:dyDescent="0.2">
      <c r="C350" s="111"/>
      <c r="D350" s="112"/>
      <c r="E350" s="113"/>
      <c r="F350" s="113"/>
      <c r="G350" s="113"/>
      <c r="H350" s="114"/>
      <c r="I350" s="113"/>
      <c r="J350" s="113"/>
      <c r="K350" s="113"/>
      <c r="L350" s="113"/>
      <c r="M350" s="85" t="str">
        <f t="shared" si="26"/>
        <v/>
      </c>
      <c r="O350" s="85" t="str">
        <f t="shared" si="27"/>
        <v/>
      </c>
      <c r="P350" s="85">
        <f t="shared" si="25"/>
        <v>0</v>
      </c>
      <c r="Q350" s="85" t="str">
        <f t="shared" si="28"/>
        <v/>
      </c>
      <c r="R350" s="85" t="str">
        <f t="shared" si="29"/>
        <v/>
      </c>
    </row>
    <row r="351" spans="3:18" ht="17.45" customHeight="1" x14ac:dyDescent="0.2">
      <c r="C351" s="111"/>
      <c r="D351" s="112"/>
      <c r="E351" s="113"/>
      <c r="F351" s="113"/>
      <c r="G351" s="113"/>
      <c r="H351" s="114"/>
      <c r="I351" s="113"/>
      <c r="J351" s="113"/>
      <c r="K351" s="113"/>
      <c r="L351" s="113"/>
      <c r="M351" s="85" t="str">
        <f t="shared" si="26"/>
        <v/>
      </c>
      <c r="O351" s="85" t="str">
        <f t="shared" si="27"/>
        <v/>
      </c>
      <c r="P351" s="85">
        <f t="shared" si="25"/>
        <v>0</v>
      </c>
      <c r="Q351" s="85" t="str">
        <f t="shared" si="28"/>
        <v/>
      </c>
      <c r="R351" s="85" t="str">
        <f t="shared" si="29"/>
        <v/>
      </c>
    </row>
    <row r="352" spans="3:18" ht="17.45" customHeight="1" x14ac:dyDescent="0.2">
      <c r="C352" s="111"/>
      <c r="D352" s="112"/>
      <c r="E352" s="113"/>
      <c r="F352" s="113"/>
      <c r="G352" s="113"/>
      <c r="H352" s="114"/>
      <c r="I352" s="113"/>
      <c r="J352" s="113"/>
      <c r="K352" s="113"/>
      <c r="L352" s="113"/>
      <c r="M352" s="85" t="str">
        <f t="shared" si="26"/>
        <v/>
      </c>
      <c r="O352" s="85" t="str">
        <f t="shared" si="27"/>
        <v/>
      </c>
      <c r="P352" s="85">
        <f t="shared" si="25"/>
        <v>0</v>
      </c>
      <c r="Q352" s="85" t="str">
        <f t="shared" si="28"/>
        <v/>
      </c>
      <c r="R352" s="85" t="str">
        <f t="shared" si="29"/>
        <v/>
      </c>
    </row>
    <row r="353" spans="3:18" ht="17.45" customHeight="1" x14ac:dyDescent="0.2">
      <c r="C353" s="111"/>
      <c r="D353" s="112"/>
      <c r="E353" s="113"/>
      <c r="F353" s="113"/>
      <c r="G353" s="113"/>
      <c r="H353" s="114"/>
      <c r="I353" s="113"/>
      <c r="J353" s="113"/>
      <c r="K353" s="113"/>
      <c r="L353" s="113"/>
      <c r="M353" s="85" t="str">
        <f t="shared" si="26"/>
        <v/>
      </c>
      <c r="O353" s="85" t="str">
        <f t="shared" si="27"/>
        <v/>
      </c>
      <c r="P353" s="85">
        <f t="shared" si="25"/>
        <v>0</v>
      </c>
      <c r="Q353" s="85" t="str">
        <f t="shared" si="28"/>
        <v/>
      </c>
      <c r="R353" s="85" t="str">
        <f t="shared" si="29"/>
        <v/>
      </c>
    </row>
    <row r="354" spans="3:18" ht="17.45" customHeight="1" x14ac:dyDescent="0.2">
      <c r="C354" s="111"/>
      <c r="D354" s="112"/>
      <c r="E354" s="113"/>
      <c r="F354" s="113"/>
      <c r="G354" s="113"/>
      <c r="H354" s="114"/>
      <c r="I354" s="113"/>
      <c r="J354" s="113"/>
      <c r="K354" s="113"/>
      <c r="L354" s="113"/>
      <c r="M354" s="85" t="str">
        <f t="shared" si="26"/>
        <v/>
      </c>
      <c r="O354" s="85" t="str">
        <f t="shared" si="27"/>
        <v/>
      </c>
      <c r="P354" s="85">
        <f t="shared" si="25"/>
        <v>0</v>
      </c>
      <c r="Q354" s="85" t="str">
        <f t="shared" si="28"/>
        <v/>
      </c>
      <c r="R354" s="85" t="str">
        <f t="shared" si="29"/>
        <v/>
      </c>
    </row>
    <row r="355" spans="3:18" ht="17.45" customHeight="1" x14ac:dyDescent="0.2">
      <c r="C355" s="111"/>
      <c r="D355" s="112"/>
      <c r="E355" s="113"/>
      <c r="F355" s="113"/>
      <c r="G355" s="113"/>
      <c r="H355" s="114"/>
      <c r="I355" s="113"/>
      <c r="J355" s="113"/>
      <c r="K355" s="113"/>
      <c r="L355" s="113"/>
      <c r="M355" s="85" t="str">
        <f t="shared" si="26"/>
        <v/>
      </c>
      <c r="O355" s="85" t="str">
        <f t="shared" si="27"/>
        <v/>
      </c>
      <c r="P355" s="85">
        <f t="shared" si="25"/>
        <v>0</v>
      </c>
      <c r="Q355" s="85" t="str">
        <f t="shared" si="28"/>
        <v/>
      </c>
      <c r="R355" s="85" t="str">
        <f t="shared" si="29"/>
        <v/>
      </c>
    </row>
    <row r="356" spans="3:18" ht="17.45" customHeight="1" x14ac:dyDescent="0.2">
      <c r="C356" s="111"/>
      <c r="D356" s="112"/>
      <c r="E356" s="113"/>
      <c r="F356" s="113"/>
      <c r="G356" s="113"/>
      <c r="H356" s="114"/>
      <c r="I356" s="113"/>
      <c r="J356" s="113"/>
      <c r="K356" s="113"/>
      <c r="L356" s="113"/>
      <c r="M356" s="85" t="str">
        <f t="shared" si="26"/>
        <v/>
      </c>
      <c r="O356" s="85" t="str">
        <f t="shared" si="27"/>
        <v/>
      </c>
      <c r="P356" s="85">
        <f t="shared" si="25"/>
        <v>0</v>
      </c>
      <c r="Q356" s="85" t="str">
        <f t="shared" si="28"/>
        <v/>
      </c>
      <c r="R356" s="85" t="str">
        <f t="shared" si="29"/>
        <v/>
      </c>
    </row>
    <row r="357" spans="3:18" ht="17.45" customHeight="1" x14ac:dyDescent="0.2">
      <c r="C357" s="111"/>
      <c r="D357" s="112"/>
      <c r="E357" s="113"/>
      <c r="F357" s="113"/>
      <c r="G357" s="113"/>
      <c r="H357" s="114"/>
      <c r="I357" s="113"/>
      <c r="J357" s="113"/>
      <c r="K357" s="113"/>
      <c r="L357" s="113"/>
      <c r="M357" s="85" t="str">
        <f t="shared" si="26"/>
        <v/>
      </c>
      <c r="O357" s="85" t="str">
        <f t="shared" si="27"/>
        <v/>
      </c>
      <c r="P357" s="85">
        <f t="shared" si="25"/>
        <v>0</v>
      </c>
      <c r="Q357" s="85" t="str">
        <f t="shared" si="28"/>
        <v/>
      </c>
      <c r="R357" s="85" t="str">
        <f t="shared" si="29"/>
        <v/>
      </c>
    </row>
    <row r="358" spans="3:18" ht="17.45" customHeight="1" x14ac:dyDescent="0.2">
      <c r="C358" s="111"/>
      <c r="D358" s="112"/>
      <c r="E358" s="113"/>
      <c r="F358" s="113"/>
      <c r="G358" s="113"/>
      <c r="H358" s="114"/>
      <c r="I358" s="113"/>
      <c r="J358" s="113"/>
      <c r="K358" s="113"/>
      <c r="L358" s="113"/>
      <c r="M358" s="85" t="str">
        <f t="shared" si="26"/>
        <v/>
      </c>
      <c r="O358" s="85" t="str">
        <f t="shared" si="27"/>
        <v/>
      </c>
      <c r="P358" s="85">
        <f t="shared" si="25"/>
        <v>0</v>
      </c>
      <c r="Q358" s="85" t="str">
        <f t="shared" si="28"/>
        <v/>
      </c>
      <c r="R358" s="85" t="str">
        <f t="shared" si="29"/>
        <v/>
      </c>
    </row>
    <row r="359" spans="3:18" ht="17.45" customHeight="1" x14ac:dyDescent="0.2">
      <c r="C359" s="111"/>
      <c r="D359" s="112"/>
      <c r="E359" s="113"/>
      <c r="F359" s="113"/>
      <c r="G359" s="113"/>
      <c r="H359" s="114"/>
      <c r="I359" s="113"/>
      <c r="J359" s="113"/>
      <c r="K359" s="113"/>
      <c r="L359" s="113"/>
      <c r="M359" s="85" t="str">
        <f t="shared" si="26"/>
        <v/>
      </c>
      <c r="O359" s="85" t="str">
        <f t="shared" si="27"/>
        <v/>
      </c>
      <c r="P359" s="85">
        <f t="shared" si="25"/>
        <v>0</v>
      </c>
      <c r="Q359" s="85" t="str">
        <f t="shared" si="28"/>
        <v/>
      </c>
      <c r="R359" s="85" t="str">
        <f t="shared" si="29"/>
        <v/>
      </c>
    </row>
    <row r="360" spans="3:18" ht="17.45" customHeight="1" x14ac:dyDescent="0.2">
      <c r="C360" s="111"/>
      <c r="D360" s="112"/>
      <c r="E360" s="113"/>
      <c r="F360" s="113"/>
      <c r="G360" s="113"/>
      <c r="H360" s="114"/>
      <c r="I360" s="113"/>
      <c r="J360" s="113"/>
      <c r="K360" s="113"/>
      <c r="L360" s="113"/>
      <c r="M360" s="85" t="str">
        <f t="shared" si="26"/>
        <v/>
      </c>
      <c r="O360" s="85" t="str">
        <f t="shared" si="27"/>
        <v/>
      </c>
      <c r="P360" s="85">
        <f t="shared" si="25"/>
        <v>0</v>
      </c>
      <c r="Q360" s="85" t="str">
        <f t="shared" si="28"/>
        <v/>
      </c>
      <c r="R360" s="85" t="str">
        <f t="shared" si="29"/>
        <v/>
      </c>
    </row>
    <row r="361" spans="3:18" ht="17.45" customHeight="1" x14ac:dyDescent="0.2">
      <c r="C361" s="111"/>
      <c r="D361" s="112"/>
      <c r="E361" s="113"/>
      <c r="F361" s="113"/>
      <c r="G361" s="113"/>
      <c r="H361" s="114"/>
      <c r="I361" s="113"/>
      <c r="J361" s="113"/>
      <c r="K361" s="113"/>
      <c r="L361" s="113"/>
      <c r="M361" s="85" t="str">
        <f t="shared" si="26"/>
        <v/>
      </c>
      <c r="O361" s="85" t="str">
        <f t="shared" si="27"/>
        <v/>
      </c>
      <c r="P361" s="85">
        <f t="shared" si="25"/>
        <v>0</v>
      </c>
      <c r="Q361" s="85" t="str">
        <f t="shared" si="28"/>
        <v/>
      </c>
      <c r="R361" s="85" t="str">
        <f t="shared" si="29"/>
        <v/>
      </c>
    </row>
    <row r="362" spans="3:18" ht="17.45" customHeight="1" x14ac:dyDescent="0.2">
      <c r="C362" s="111"/>
      <c r="D362" s="112"/>
      <c r="E362" s="113"/>
      <c r="F362" s="113"/>
      <c r="G362" s="113"/>
      <c r="H362" s="114"/>
      <c r="I362" s="113"/>
      <c r="J362" s="113"/>
      <c r="K362" s="113"/>
      <c r="L362" s="113"/>
      <c r="M362" s="85" t="str">
        <f t="shared" si="26"/>
        <v/>
      </c>
      <c r="O362" s="85" t="str">
        <f t="shared" si="27"/>
        <v/>
      </c>
      <c r="P362" s="85">
        <f t="shared" si="25"/>
        <v>0</v>
      </c>
      <c r="Q362" s="85" t="str">
        <f t="shared" si="28"/>
        <v/>
      </c>
      <c r="R362" s="85" t="str">
        <f t="shared" si="29"/>
        <v/>
      </c>
    </row>
    <row r="363" spans="3:18" ht="17.45" customHeight="1" x14ac:dyDescent="0.2">
      <c r="C363" s="111"/>
      <c r="D363" s="112"/>
      <c r="E363" s="113"/>
      <c r="F363" s="113"/>
      <c r="G363" s="113"/>
      <c r="H363" s="114"/>
      <c r="I363" s="113"/>
      <c r="J363" s="113"/>
      <c r="K363" s="113"/>
      <c r="L363" s="113"/>
      <c r="M363" s="85" t="str">
        <f t="shared" si="26"/>
        <v/>
      </c>
      <c r="O363" s="85" t="str">
        <f t="shared" si="27"/>
        <v/>
      </c>
      <c r="P363" s="85">
        <f t="shared" si="25"/>
        <v>0</v>
      </c>
      <c r="Q363" s="85" t="str">
        <f t="shared" si="28"/>
        <v/>
      </c>
      <c r="R363" s="85" t="str">
        <f t="shared" si="29"/>
        <v/>
      </c>
    </row>
    <row r="364" spans="3:18" ht="17.45" customHeight="1" x14ac:dyDescent="0.2">
      <c r="C364" s="111"/>
      <c r="D364" s="112"/>
      <c r="E364" s="113"/>
      <c r="F364" s="113"/>
      <c r="G364" s="113"/>
      <c r="H364" s="114"/>
      <c r="I364" s="113"/>
      <c r="J364" s="113"/>
      <c r="K364" s="113"/>
      <c r="L364" s="113"/>
      <c r="M364" s="85" t="str">
        <f t="shared" si="26"/>
        <v/>
      </c>
      <c r="O364" s="85" t="str">
        <f t="shared" si="27"/>
        <v/>
      </c>
      <c r="P364" s="85">
        <f t="shared" si="25"/>
        <v>0</v>
      </c>
      <c r="Q364" s="85" t="str">
        <f t="shared" si="28"/>
        <v/>
      </c>
      <c r="R364" s="85" t="str">
        <f t="shared" si="29"/>
        <v/>
      </c>
    </row>
    <row r="365" spans="3:18" ht="17.45" customHeight="1" x14ac:dyDescent="0.2">
      <c r="C365" s="111"/>
      <c r="D365" s="112"/>
      <c r="E365" s="113"/>
      <c r="F365" s="113"/>
      <c r="G365" s="113"/>
      <c r="H365" s="114"/>
      <c r="I365" s="113"/>
      <c r="J365" s="113"/>
      <c r="K365" s="113"/>
      <c r="L365" s="113"/>
      <c r="M365" s="85" t="str">
        <f t="shared" si="26"/>
        <v/>
      </c>
      <c r="O365" s="85" t="str">
        <f t="shared" si="27"/>
        <v/>
      </c>
      <c r="P365" s="85">
        <f t="shared" si="25"/>
        <v>0</v>
      </c>
      <c r="Q365" s="85" t="str">
        <f t="shared" si="28"/>
        <v/>
      </c>
      <c r="R365" s="85" t="str">
        <f t="shared" si="29"/>
        <v/>
      </c>
    </row>
    <row r="366" spans="3:18" ht="17.45" customHeight="1" x14ac:dyDescent="0.2">
      <c r="C366" s="111"/>
      <c r="D366" s="112"/>
      <c r="E366" s="113"/>
      <c r="F366" s="113"/>
      <c r="G366" s="113"/>
      <c r="H366" s="114"/>
      <c r="I366" s="113"/>
      <c r="J366" s="113"/>
      <c r="K366" s="113"/>
      <c r="L366" s="113"/>
      <c r="M366" s="85" t="str">
        <f t="shared" si="26"/>
        <v/>
      </c>
      <c r="O366" s="85" t="str">
        <f t="shared" si="27"/>
        <v/>
      </c>
      <c r="P366" s="85">
        <f t="shared" si="25"/>
        <v>0</v>
      </c>
      <c r="Q366" s="85" t="str">
        <f t="shared" si="28"/>
        <v/>
      </c>
      <c r="R366" s="85" t="str">
        <f t="shared" si="29"/>
        <v/>
      </c>
    </row>
    <row r="367" spans="3:18" ht="17.45" customHeight="1" x14ac:dyDescent="0.2">
      <c r="C367" s="111"/>
      <c r="D367" s="112"/>
      <c r="E367" s="113"/>
      <c r="F367" s="113"/>
      <c r="G367" s="113"/>
      <c r="H367" s="114"/>
      <c r="I367" s="113"/>
      <c r="J367" s="113"/>
      <c r="K367" s="113"/>
      <c r="L367" s="113"/>
      <c r="M367" s="85" t="str">
        <f t="shared" si="26"/>
        <v/>
      </c>
      <c r="O367" s="85" t="str">
        <f t="shared" si="27"/>
        <v/>
      </c>
      <c r="P367" s="85">
        <f t="shared" si="25"/>
        <v>0</v>
      </c>
      <c r="Q367" s="85" t="str">
        <f t="shared" si="28"/>
        <v/>
      </c>
      <c r="R367" s="85" t="str">
        <f t="shared" si="29"/>
        <v/>
      </c>
    </row>
    <row r="368" spans="3:18" ht="17.45" customHeight="1" x14ac:dyDescent="0.2">
      <c r="C368" s="111"/>
      <c r="D368" s="112"/>
      <c r="E368" s="113"/>
      <c r="F368" s="113"/>
      <c r="G368" s="113"/>
      <c r="H368" s="114"/>
      <c r="I368" s="113"/>
      <c r="J368" s="113"/>
      <c r="K368" s="113"/>
      <c r="L368" s="113"/>
      <c r="M368" s="85" t="str">
        <f t="shared" si="26"/>
        <v/>
      </c>
      <c r="O368" s="85" t="str">
        <f t="shared" si="27"/>
        <v/>
      </c>
      <c r="P368" s="85">
        <f t="shared" si="25"/>
        <v>0</v>
      </c>
      <c r="Q368" s="85" t="str">
        <f t="shared" si="28"/>
        <v/>
      </c>
      <c r="R368" s="85" t="str">
        <f t="shared" si="29"/>
        <v/>
      </c>
    </row>
    <row r="369" spans="3:18" ht="17.45" customHeight="1" x14ac:dyDescent="0.2">
      <c r="C369" s="111"/>
      <c r="D369" s="112"/>
      <c r="E369" s="113"/>
      <c r="F369" s="113"/>
      <c r="G369" s="113"/>
      <c r="H369" s="114"/>
      <c r="I369" s="113"/>
      <c r="J369" s="113"/>
      <c r="K369" s="113"/>
      <c r="L369" s="113"/>
      <c r="M369" s="85" t="str">
        <f t="shared" si="26"/>
        <v/>
      </c>
      <c r="O369" s="85" t="str">
        <f t="shared" si="27"/>
        <v/>
      </c>
      <c r="P369" s="85">
        <f t="shared" si="25"/>
        <v>0</v>
      </c>
      <c r="Q369" s="85" t="str">
        <f t="shared" si="28"/>
        <v/>
      </c>
      <c r="R369" s="85" t="str">
        <f t="shared" si="29"/>
        <v/>
      </c>
    </row>
    <row r="370" spans="3:18" ht="17.45" customHeight="1" x14ac:dyDescent="0.2">
      <c r="C370" s="111"/>
      <c r="D370" s="112"/>
      <c r="E370" s="113"/>
      <c r="F370" s="113"/>
      <c r="G370" s="113"/>
      <c r="H370" s="114"/>
      <c r="I370" s="113"/>
      <c r="J370" s="113"/>
      <c r="K370" s="113"/>
      <c r="L370" s="113"/>
      <c r="M370" s="85" t="str">
        <f t="shared" si="26"/>
        <v/>
      </c>
      <c r="O370" s="85" t="str">
        <f t="shared" si="27"/>
        <v/>
      </c>
      <c r="P370" s="85">
        <f t="shared" si="25"/>
        <v>0</v>
      </c>
      <c r="Q370" s="85" t="str">
        <f t="shared" si="28"/>
        <v/>
      </c>
      <c r="R370" s="85" t="str">
        <f t="shared" si="29"/>
        <v/>
      </c>
    </row>
    <row r="371" spans="3:18" ht="17.45" customHeight="1" x14ac:dyDescent="0.2">
      <c r="C371" s="111"/>
      <c r="D371" s="112"/>
      <c r="E371" s="113"/>
      <c r="F371" s="113"/>
      <c r="G371" s="113"/>
      <c r="H371" s="114"/>
      <c r="I371" s="113"/>
      <c r="J371" s="113"/>
      <c r="K371" s="113"/>
      <c r="L371" s="113"/>
      <c r="M371" s="85" t="str">
        <f t="shared" si="26"/>
        <v/>
      </c>
      <c r="O371" s="85" t="str">
        <f t="shared" si="27"/>
        <v/>
      </c>
      <c r="P371" s="85">
        <f t="shared" si="25"/>
        <v>0</v>
      </c>
      <c r="Q371" s="85" t="str">
        <f t="shared" si="28"/>
        <v/>
      </c>
      <c r="R371" s="85" t="str">
        <f t="shared" si="29"/>
        <v/>
      </c>
    </row>
    <row r="372" spans="3:18" ht="17.45" customHeight="1" x14ac:dyDescent="0.2">
      <c r="C372" s="111"/>
      <c r="D372" s="112"/>
      <c r="E372" s="113"/>
      <c r="F372" s="113"/>
      <c r="G372" s="113"/>
      <c r="H372" s="114"/>
      <c r="I372" s="113"/>
      <c r="J372" s="113"/>
      <c r="K372" s="113"/>
      <c r="L372" s="113"/>
      <c r="M372" s="85" t="str">
        <f t="shared" si="26"/>
        <v/>
      </c>
      <c r="O372" s="85" t="str">
        <f t="shared" si="27"/>
        <v/>
      </c>
      <c r="P372" s="85">
        <f t="shared" si="25"/>
        <v>0</v>
      </c>
      <c r="Q372" s="85" t="str">
        <f t="shared" si="28"/>
        <v/>
      </c>
      <c r="R372" s="85" t="str">
        <f t="shared" si="29"/>
        <v/>
      </c>
    </row>
    <row r="373" spans="3:18" ht="17.45" customHeight="1" x14ac:dyDescent="0.2">
      <c r="C373" s="111"/>
      <c r="D373" s="112"/>
      <c r="E373" s="113"/>
      <c r="F373" s="113"/>
      <c r="G373" s="113"/>
      <c r="H373" s="114"/>
      <c r="I373" s="113"/>
      <c r="J373" s="113"/>
      <c r="K373" s="113"/>
      <c r="L373" s="113"/>
      <c r="M373" s="85" t="str">
        <f t="shared" si="26"/>
        <v/>
      </c>
      <c r="O373" s="85" t="str">
        <f t="shared" si="27"/>
        <v/>
      </c>
      <c r="P373" s="85">
        <f t="shared" si="25"/>
        <v>0</v>
      </c>
      <c r="Q373" s="85" t="str">
        <f t="shared" si="28"/>
        <v/>
      </c>
      <c r="R373" s="85" t="str">
        <f t="shared" si="29"/>
        <v/>
      </c>
    </row>
    <row r="374" spans="3:18" ht="17.45" customHeight="1" x14ac:dyDescent="0.2">
      <c r="C374" s="111"/>
      <c r="D374" s="112"/>
      <c r="E374" s="113"/>
      <c r="F374" s="113"/>
      <c r="G374" s="113"/>
      <c r="H374" s="114"/>
      <c r="I374" s="113"/>
      <c r="J374" s="113"/>
      <c r="K374" s="113"/>
      <c r="L374" s="113"/>
      <c r="M374" s="85" t="str">
        <f t="shared" si="26"/>
        <v/>
      </c>
      <c r="O374" s="85" t="str">
        <f t="shared" si="27"/>
        <v/>
      </c>
      <c r="P374" s="85">
        <f t="shared" si="25"/>
        <v>0</v>
      </c>
      <c r="Q374" s="85" t="str">
        <f t="shared" si="28"/>
        <v/>
      </c>
      <c r="R374" s="85" t="str">
        <f t="shared" si="29"/>
        <v/>
      </c>
    </row>
    <row r="375" spans="3:18" ht="17.45" customHeight="1" x14ac:dyDescent="0.2">
      <c r="C375" s="111"/>
      <c r="D375" s="112"/>
      <c r="E375" s="113"/>
      <c r="F375" s="113"/>
      <c r="G375" s="113"/>
      <c r="H375" s="114"/>
      <c r="I375" s="113"/>
      <c r="J375" s="113"/>
      <c r="K375" s="113"/>
      <c r="L375" s="113"/>
      <c r="M375" s="85" t="str">
        <f t="shared" si="26"/>
        <v/>
      </c>
      <c r="O375" s="85" t="str">
        <f t="shared" si="27"/>
        <v/>
      </c>
      <c r="P375" s="85">
        <f t="shared" si="25"/>
        <v>0</v>
      </c>
      <c r="Q375" s="85" t="str">
        <f t="shared" si="28"/>
        <v/>
      </c>
      <c r="R375" s="85" t="str">
        <f t="shared" si="29"/>
        <v/>
      </c>
    </row>
    <row r="376" spans="3:18" ht="17.45" customHeight="1" x14ac:dyDescent="0.2">
      <c r="C376" s="111"/>
      <c r="D376" s="112"/>
      <c r="E376" s="113"/>
      <c r="F376" s="113"/>
      <c r="G376" s="113"/>
      <c r="H376" s="114"/>
      <c r="I376" s="113"/>
      <c r="J376" s="113"/>
      <c r="K376" s="113"/>
      <c r="L376" s="113"/>
      <c r="M376" s="85" t="str">
        <f t="shared" si="26"/>
        <v/>
      </c>
      <c r="O376" s="85" t="str">
        <f t="shared" si="27"/>
        <v/>
      </c>
      <c r="P376" s="85">
        <f t="shared" si="25"/>
        <v>0</v>
      </c>
      <c r="Q376" s="85" t="str">
        <f t="shared" si="28"/>
        <v/>
      </c>
      <c r="R376" s="85" t="str">
        <f t="shared" si="29"/>
        <v/>
      </c>
    </row>
    <row r="377" spans="3:18" ht="17.45" customHeight="1" x14ac:dyDescent="0.2">
      <c r="C377" s="111"/>
      <c r="D377" s="112"/>
      <c r="E377" s="113"/>
      <c r="F377" s="113"/>
      <c r="G377" s="113"/>
      <c r="H377" s="114"/>
      <c r="I377" s="113"/>
      <c r="J377" s="113"/>
      <c r="K377" s="113"/>
      <c r="L377" s="113"/>
      <c r="M377" s="85" t="str">
        <f t="shared" si="26"/>
        <v/>
      </c>
      <c r="O377" s="85" t="str">
        <f t="shared" si="27"/>
        <v/>
      </c>
      <c r="P377" s="85">
        <f t="shared" si="25"/>
        <v>0</v>
      </c>
      <c r="Q377" s="85" t="str">
        <f t="shared" si="28"/>
        <v/>
      </c>
      <c r="R377" s="85" t="str">
        <f t="shared" si="29"/>
        <v/>
      </c>
    </row>
    <row r="378" spans="3:18" ht="17.45" customHeight="1" x14ac:dyDescent="0.2">
      <c r="C378" s="111"/>
      <c r="D378" s="112"/>
      <c r="E378" s="113"/>
      <c r="F378" s="113"/>
      <c r="G378" s="113"/>
      <c r="H378" s="114"/>
      <c r="I378" s="113"/>
      <c r="J378" s="113"/>
      <c r="K378" s="113"/>
      <c r="L378" s="113"/>
      <c r="M378" s="85" t="str">
        <f t="shared" si="26"/>
        <v/>
      </c>
      <c r="O378" s="85" t="str">
        <f t="shared" si="27"/>
        <v/>
      </c>
      <c r="P378" s="85">
        <f t="shared" si="25"/>
        <v>0</v>
      </c>
      <c r="Q378" s="85" t="str">
        <f t="shared" si="28"/>
        <v/>
      </c>
      <c r="R378" s="85" t="str">
        <f t="shared" si="29"/>
        <v/>
      </c>
    </row>
    <row r="379" spans="3:18" ht="17.45" customHeight="1" x14ac:dyDescent="0.2">
      <c r="C379" s="111"/>
      <c r="D379" s="112"/>
      <c r="E379" s="113"/>
      <c r="F379" s="113"/>
      <c r="G379" s="113"/>
      <c r="H379" s="114"/>
      <c r="I379" s="113"/>
      <c r="J379" s="113"/>
      <c r="K379" s="113"/>
      <c r="L379" s="113"/>
      <c r="M379" s="85" t="str">
        <f t="shared" si="26"/>
        <v/>
      </c>
      <c r="O379" s="85" t="str">
        <f t="shared" si="27"/>
        <v/>
      </c>
      <c r="P379" s="85">
        <f t="shared" si="25"/>
        <v>0</v>
      </c>
      <c r="Q379" s="85" t="str">
        <f t="shared" si="28"/>
        <v/>
      </c>
      <c r="R379" s="85" t="str">
        <f t="shared" si="29"/>
        <v/>
      </c>
    </row>
    <row r="380" spans="3:18" ht="17.45" customHeight="1" x14ac:dyDescent="0.2">
      <c r="C380" s="111"/>
      <c r="D380" s="112"/>
      <c r="E380" s="113"/>
      <c r="F380" s="113"/>
      <c r="G380" s="113"/>
      <c r="H380" s="114"/>
      <c r="I380" s="113"/>
      <c r="J380" s="113"/>
      <c r="K380" s="113"/>
      <c r="L380" s="113"/>
      <c r="M380" s="85" t="str">
        <f t="shared" si="26"/>
        <v/>
      </c>
      <c r="O380" s="85" t="str">
        <f t="shared" si="27"/>
        <v/>
      </c>
      <c r="P380" s="85">
        <f t="shared" si="25"/>
        <v>0</v>
      </c>
      <c r="Q380" s="85" t="str">
        <f t="shared" si="28"/>
        <v/>
      </c>
      <c r="R380" s="85" t="str">
        <f t="shared" si="29"/>
        <v/>
      </c>
    </row>
    <row r="381" spans="3:18" ht="17.45" customHeight="1" x14ac:dyDescent="0.2">
      <c r="C381" s="111"/>
      <c r="D381" s="112"/>
      <c r="E381" s="113"/>
      <c r="F381" s="113"/>
      <c r="G381" s="113"/>
      <c r="H381" s="114"/>
      <c r="I381" s="113"/>
      <c r="J381" s="113"/>
      <c r="K381" s="113"/>
      <c r="L381" s="113"/>
      <c r="M381" s="85" t="str">
        <f t="shared" si="26"/>
        <v/>
      </c>
      <c r="O381" s="85" t="str">
        <f t="shared" si="27"/>
        <v/>
      </c>
      <c r="P381" s="85">
        <f t="shared" si="25"/>
        <v>0</v>
      </c>
      <c r="Q381" s="85" t="str">
        <f t="shared" si="28"/>
        <v/>
      </c>
      <c r="R381" s="85" t="str">
        <f t="shared" si="29"/>
        <v/>
      </c>
    </row>
    <row r="382" spans="3:18" ht="17.45" customHeight="1" x14ac:dyDescent="0.2">
      <c r="C382" s="111"/>
      <c r="D382" s="112"/>
      <c r="E382" s="113"/>
      <c r="F382" s="113"/>
      <c r="G382" s="113"/>
      <c r="H382" s="114"/>
      <c r="I382" s="113"/>
      <c r="J382" s="113"/>
      <c r="K382" s="113"/>
      <c r="L382" s="113"/>
      <c r="M382" s="85" t="str">
        <f t="shared" si="26"/>
        <v/>
      </c>
      <c r="O382" s="85" t="str">
        <f t="shared" si="27"/>
        <v/>
      </c>
      <c r="P382" s="85">
        <f t="shared" si="25"/>
        <v>0</v>
      </c>
      <c r="Q382" s="85" t="str">
        <f t="shared" si="28"/>
        <v/>
      </c>
      <c r="R382" s="85" t="str">
        <f t="shared" si="29"/>
        <v/>
      </c>
    </row>
    <row r="383" spans="3:18" ht="17.45" customHeight="1" x14ac:dyDescent="0.2">
      <c r="C383" s="111"/>
      <c r="D383" s="112"/>
      <c r="E383" s="113"/>
      <c r="F383" s="113"/>
      <c r="G383" s="113"/>
      <c r="H383" s="114"/>
      <c r="I383" s="113"/>
      <c r="J383" s="113"/>
      <c r="K383" s="113"/>
      <c r="L383" s="113"/>
      <c r="M383" s="85" t="str">
        <f t="shared" si="26"/>
        <v/>
      </c>
      <c r="O383" s="85" t="str">
        <f t="shared" si="27"/>
        <v/>
      </c>
      <c r="P383" s="85">
        <f t="shared" si="25"/>
        <v>0</v>
      </c>
      <c r="Q383" s="85" t="str">
        <f t="shared" si="28"/>
        <v/>
      </c>
      <c r="R383" s="85" t="str">
        <f t="shared" si="29"/>
        <v/>
      </c>
    </row>
    <row r="384" spans="3:18" ht="17.45" customHeight="1" x14ac:dyDescent="0.2">
      <c r="C384" s="111"/>
      <c r="D384" s="112"/>
      <c r="E384" s="113"/>
      <c r="F384" s="113"/>
      <c r="G384" s="113"/>
      <c r="H384" s="114"/>
      <c r="I384" s="113"/>
      <c r="J384" s="113"/>
      <c r="K384" s="113"/>
      <c r="L384" s="113"/>
      <c r="M384" s="85" t="str">
        <f t="shared" si="26"/>
        <v/>
      </c>
      <c r="O384" s="85" t="str">
        <f t="shared" si="27"/>
        <v/>
      </c>
      <c r="P384" s="85">
        <f t="shared" si="25"/>
        <v>0</v>
      </c>
      <c r="Q384" s="85" t="str">
        <f t="shared" si="28"/>
        <v/>
      </c>
      <c r="R384" s="85" t="str">
        <f t="shared" si="29"/>
        <v/>
      </c>
    </row>
    <row r="385" spans="3:18" ht="17.45" customHeight="1" x14ac:dyDescent="0.2">
      <c r="C385" s="111"/>
      <c r="D385" s="112"/>
      <c r="E385" s="113"/>
      <c r="F385" s="113"/>
      <c r="G385" s="113"/>
      <c r="H385" s="114"/>
      <c r="I385" s="113"/>
      <c r="J385" s="113"/>
      <c r="K385" s="113"/>
      <c r="L385" s="113"/>
      <c r="M385" s="85" t="str">
        <f t="shared" si="26"/>
        <v/>
      </c>
      <c r="O385" s="85" t="str">
        <f t="shared" si="27"/>
        <v/>
      </c>
      <c r="P385" s="85">
        <f t="shared" si="25"/>
        <v>0</v>
      </c>
      <c r="Q385" s="85" t="str">
        <f t="shared" si="28"/>
        <v/>
      </c>
      <c r="R385" s="85" t="str">
        <f t="shared" si="29"/>
        <v/>
      </c>
    </row>
    <row r="386" spans="3:18" ht="17.45" customHeight="1" x14ac:dyDescent="0.2">
      <c r="C386" s="111"/>
      <c r="D386" s="112"/>
      <c r="E386" s="113"/>
      <c r="F386" s="113"/>
      <c r="G386" s="113"/>
      <c r="H386" s="114"/>
      <c r="I386" s="113"/>
      <c r="J386" s="113"/>
      <c r="K386" s="113"/>
      <c r="L386" s="113"/>
      <c r="M386" s="85" t="str">
        <f t="shared" si="26"/>
        <v/>
      </c>
      <c r="O386" s="85" t="str">
        <f t="shared" si="27"/>
        <v/>
      </c>
      <c r="P386" s="85">
        <f t="shared" si="25"/>
        <v>0</v>
      </c>
      <c r="Q386" s="85" t="str">
        <f t="shared" si="28"/>
        <v/>
      </c>
      <c r="R386" s="85" t="str">
        <f t="shared" si="29"/>
        <v/>
      </c>
    </row>
    <row r="387" spans="3:18" ht="17.45" customHeight="1" x14ac:dyDescent="0.2">
      <c r="C387" s="111"/>
      <c r="D387" s="112"/>
      <c r="E387" s="113"/>
      <c r="F387" s="113"/>
      <c r="G387" s="113"/>
      <c r="H387" s="114"/>
      <c r="I387" s="113"/>
      <c r="J387" s="113"/>
      <c r="K387" s="113"/>
      <c r="L387" s="113"/>
      <c r="M387" s="85" t="str">
        <f t="shared" si="26"/>
        <v/>
      </c>
      <c r="O387" s="85" t="str">
        <f t="shared" si="27"/>
        <v/>
      </c>
      <c r="P387" s="85">
        <f t="shared" si="25"/>
        <v>0</v>
      </c>
      <c r="Q387" s="85" t="str">
        <f t="shared" si="28"/>
        <v/>
      </c>
      <c r="R387" s="85" t="str">
        <f t="shared" si="29"/>
        <v/>
      </c>
    </row>
    <row r="388" spans="3:18" ht="17.45" customHeight="1" x14ac:dyDescent="0.2">
      <c r="C388" s="111"/>
      <c r="D388" s="112"/>
      <c r="E388" s="113"/>
      <c r="F388" s="113"/>
      <c r="G388" s="113"/>
      <c r="H388" s="114"/>
      <c r="I388" s="113"/>
      <c r="J388" s="113"/>
      <c r="K388" s="113"/>
      <c r="L388" s="113"/>
      <c r="M388" s="85" t="str">
        <f t="shared" si="26"/>
        <v/>
      </c>
      <c r="O388" s="85" t="str">
        <f t="shared" si="27"/>
        <v/>
      </c>
      <c r="P388" s="85">
        <f t="shared" si="25"/>
        <v>0</v>
      </c>
      <c r="Q388" s="85" t="str">
        <f t="shared" si="28"/>
        <v/>
      </c>
      <c r="R388" s="85" t="str">
        <f t="shared" si="29"/>
        <v/>
      </c>
    </row>
    <row r="389" spans="3:18" ht="17.45" customHeight="1" x14ac:dyDescent="0.2">
      <c r="C389" s="111"/>
      <c r="D389" s="112"/>
      <c r="E389" s="113"/>
      <c r="F389" s="113"/>
      <c r="G389" s="113"/>
      <c r="H389" s="114"/>
      <c r="I389" s="113"/>
      <c r="J389" s="113"/>
      <c r="K389" s="113"/>
      <c r="L389" s="113"/>
      <c r="M389" s="85" t="str">
        <f t="shared" si="26"/>
        <v/>
      </c>
      <c r="O389" s="85" t="str">
        <f t="shared" si="27"/>
        <v/>
      </c>
      <c r="P389" s="85">
        <f t="shared" si="25"/>
        <v>0</v>
      </c>
      <c r="Q389" s="85" t="str">
        <f t="shared" si="28"/>
        <v/>
      </c>
      <c r="R389" s="85" t="str">
        <f t="shared" si="29"/>
        <v/>
      </c>
    </row>
    <row r="390" spans="3:18" ht="17.45" customHeight="1" x14ac:dyDescent="0.2">
      <c r="C390" s="111"/>
      <c r="D390" s="112"/>
      <c r="E390" s="113"/>
      <c r="F390" s="113"/>
      <c r="G390" s="113"/>
      <c r="H390" s="114"/>
      <c r="I390" s="113"/>
      <c r="J390" s="113"/>
      <c r="K390" s="113"/>
      <c r="L390" s="113"/>
      <c r="M390" s="85" t="str">
        <f t="shared" si="26"/>
        <v/>
      </c>
      <c r="O390" s="85" t="str">
        <f t="shared" si="27"/>
        <v/>
      </c>
      <c r="P390" s="85">
        <f t="shared" si="25"/>
        <v>0</v>
      </c>
      <c r="Q390" s="85" t="str">
        <f t="shared" si="28"/>
        <v/>
      </c>
      <c r="R390" s="85" t="str">
        <f t="shared" si="29"/>
        <v/>
      </c>
    </row>
    <row r="391" spans="3:18" ht="17.45" customHeight="1" x14ac:dyDescent="0.2">
      <c r="C391" s="111"/>
      <c r="D391" s="112"/>
      <c r="E391" s="113"/>
      <c r="F391" s="113"/>
      <c r="G391" s="113"/>
      <c r="H391" s="114"/>
      <c r="I391" s="113"/>
      <c r="J391" s="113"/>
      <c r="K391" s="113"/>
      <c r="L391" s="113"/>
      <c r="M391" s="85" t="str">
        <f t="shared" si="26"/>
        <v/>
      </c>
      <c r="O391" s="85" t="str">
        <f t="shared" si="27"/>
        <v/>
      </c>
      <c r="P391" s="85">
        <f t="shared" si="25"/>
        <v>0</v>
      </c>
      <c r="Q391" s="85" t="str">
        <f t="shared" si="28"/>
        <v/>
      </c>
      <c r="R391" s="85" t="str">
        <f t="shared" si="29"/>
        <v/>
      </c>
    </row>
    <row r="392" spans="3:18" ht="17.45" customHeight="1" x14ac:dyDescent="0.2">
      <c r="C392" s="111"/>
      <c r="D392" s="112"/>
      <c r="E392" s="113"/>
      <c r="F392" s="113"/>
      <c r="G392" s="113"/>
      <c r="H392" s="114"/>
      <c r="I392" s="113"/>
      <c r="J392" s="113"/>
      <c r="K392" s="113"/>
      <c r="L392" s="113"/>
      <c r="M392" s="85" t="str">
        <f t="shared" si="26"/>
        <v/>
      </c>
      <c r="O392" s="85" t="str">
        <f t="shared" si="27"/>
        <v/>
      </c>
      <c r="P392" s="85">
        <f t="shared" si="25"/>
        <v>0</v>
      </c>
      <c r="Q392" s="85" t="str">
        <f t="shared" si="28"/>
        <v/>
      </c>
      <c r="R392" s="85" t="str">
        <f t="shared" si="29"/>
        <v/>
      </c>
    </row>
    <row r="393" spans="3:18" ht="17.45" customHeight="1" x14ac:dyDescent="0.2">
      <c r="C393" s="111"/>
      <c r="D393" s="112"/>
      <c r="E393" s="113"/>
      <c r="F393" s="113"/>
      <c r="G393" s="113"/>
      <c r="H393" s="114"/>
      <c r="I393" s="113"/>
      <c r="J393" s="113"/>
      <c r="K393" s="113"/>
      <c r="L393" s="113"/>
      <c r="M393" s="85" t="str">
        <f t="shared" si="26"/>
        <v/>
      </c>
      <c r="O393" s="85" t="str">
        <f t="shared" si="27"/>
        <v/>
      </c>
      <c r="P393" s="85">
        <f t="shared" si="25"/>
        <v>0</v>
      </c>
      <c r="Q393" s="85" t="str">
        <f t="shared" si="28"/>
        <v/>
      </c>
      <c r="R393" s="85" t="str">
        <f t="shared" si="29"/>
        <v/>
      </c>
    </row>
    <row r="394" spans="3:18" ht="17.45" customHeight="1" x14ac:dyDescent="0.2">
      <c r="C394" s="111"/>
      <c r="D394" s="112"/>
      <c r="E394" s="113"/>
      <c r="F394" s="113"/>
      <c r="G394" s="113"/>
      <c r="H394" s="114"/>
      <c r="I394" s="113"/>
      <c r="J394" s="113"/>
      <c r="K394" s="113"/>
      <c r="L394" s="113"/>
      <c r="M394" s="85" t="str">
        <f t="shared" si="26"/>
        <v/>
      </c>
      <c r="O394" s="85" t="str">
        <f t="shared" si="27"/>
        <v/>
      </c>
      <c r="P394" s="85">
        <f t="shared" si="25"/>
        <v>0</v>
      </c>
      <c r="Q394" s="85" t="str">
        <f t="shared" si="28"/>
        <v/>
      </c>
      <c r="R394" s="85" t="str">
        <f t="shared" si="29"/>
        <v/>
      </c>
    </row>
    <row r="395" spans="3:18" ht="17.45" customHeight="1" x14ac:dyDescent="0.2">
      <c r="C395" s="111"/>
      <c r="D395" s="112"/>
      <c r="E395" s="113"/>
      <c r="F395" s="113"/>
      <c r="G395" s="113"/>
      <c r="H395" s="114"/>
      <c r="I395" s="113"/>
      <c r="J395" s="113"/>
      <c r="K395" s="113"/>
      <c r="L395" s="113"/>
      <c r="M395" s="85" t="str">
        <f t="shared" si="26"/>
        <v/>
      </c>
      <c r="O395" s="85" t="str">
        <f t="shared" si="27"/>
        <v/>
      </c>
      <c r="P395" s="85">
        <f t="shared" si="25"/>
        <v>0</v>
      </c>
      <c r="Q395" s="85" t="str">
        <f t="shared" si="28"/>
        <v/>
      </c>
      <c r="R395" s="85" t="str">
        <f t="shared" si="29"/>
        <v/>
      </c>
    </row>
    <row r="396" spans="3:18" ht="17.45" customHeight="1" x14ac:dyDescent="0.2">
      <c r="C396" s="111"/>
      <c r="D396" s="112"/>
      <c r="E396" s="113"/>
      <c r="F396" s="113"/>
      <c r="G396" s="113"/>
      <c r="H396" s="114"/>
      <c r="I396" s="113"/>
      <c r="J396" s="113"/>
      <c r="K396" s="113"/>
      <c r="L396" s="113"/>
      <c r="M396" s="85" t="str">
        <f t="shared" si="26"/>
        <v/>
      </c>
      <c r="O396" s="85" t="str">
        <f t="shared" si="27"/>
        <v/>
      </c>
      <c r="P396" s="85">
        <f t="shared" si="25"/>
        <v>0</v>
      </c>
      <c r="Q396" s="85" t="str">
        <f t="shared" si="28"/>
        <v/>
      </c>
      <c r="R396" s="85" t="str">
        <f t="shared" si="29"/>
        <v/>
      </c>
    </row>
    <row r="397" spans="3:18" ht="17.45" customHeight="1" x14ac:dyDescent="0.2">
      <c r="C397" s="111"/>
      <c r="D397" s="112"/>
      <c r="E397" s="113"/>
      <c r="F397" s="113"/>
      <c r="G397" s="113"/>
      <c r="H397" s="114"/>
      <c r="I397" s="113"/>
      <c r="J397" s="113"/>
      <c r="K397" s="113"/>
      <c r="L397" s="113"/>
      <c r="M397" s="85" t="str">
        <f t="shared" si="26"/>
        <v/>
      </c>
      <c r="O397" s="85" t="str">
        <f t="shared" si="27"/>
        <v/>
      </c>
      <c r="P397" s="85">
        <f t="shared" si="25"/>
        <v>0</v>
      </c>
      <c r="Q397" s="85" t="str">
        <f t="shared" si="28"/>
        <v/>
      </c>
      <c r="R397" s="85" t="str">
        <f t="shared" si="29"/>
        <v/>
      </c>
    </row>
    <row r="398" spans="3:18" ht="17.45" customHeight="1" x14ac:dyDescent="0.2">
      <c r="C398" s="111"/>
      <c r="D398" s="112"/>
      <c r="E398" s="113"/>
      <c r="F398" s="113"/>
      <c r="G398" s="113"/>
      <c r="H398" s="114"/>
      <c r="I398" s="113"/>
      <c r="J398" s="113"/>
      <c r="K398" s="113"/>
      <c r="L398" s="113"/>
      <c r="M398" s="85" t="str">
        <f t="shared" si="26"/>
        <v/>
      </c>
      <c r="O398" s="85" t="str">
        <f t="shared" si="27"/>
        <v/>
      </c>
      <c r="P398" s="85">
        <f t="shared" ref="P398:P461" si="30">IF($H398=0%,G398,"")</f>
        <v>0</v>
      </c>
      <c r="Q398" s="85" t="str">
        <f t="shared" si="28"/>
        <v/>
      </c>
      <c r="R398" s="85" t="str">
        <f t="shared" si="29"/>
        <v/>
      </c>
    </row>
    <row r="399" spans="3:18" ht="17.45" customHeight="1" x14ac:dyDescent="0.2">
      <c r="C399" s="111"/>
      <c r="D399" s="112"/>
      <c r="E399" s="113"/>
      <c r="F399" s="113"/>
      <c r="G399" s="113"/>
      <c r="H399" s="114"/>
      <c r="I399" s="113"/>
      <c r="J399" s="113"/>
      <c r="K399" s="113"/>
      <c r="L399" s="113"/>
      <c r="M399" s="85" t="str">
        <f t="shared" ref="M399:M462" si="31">IF(G399&amp;I399&amp;J399&amp;K399&amp;L399="","",G399+I399+J399-K399-L399)</f>
        <v/>
      </c>
      <c r="O399" s="85" t="str">
        <f t="shared" ref="O399:O462" si="32">IF($H399="E",G399,"")</f>
        <v/>
      </c>
      <c r="P399" s="85">
        <f t="shared" si="30"/>
        <v>0</v>
      </c>
      <c r="Q399" s="85" t="str">
        <f t="shared" si="28"/>
        <v/>
      </c>
      <c r="R399" s="85" t="str">
        <f t="shared" si="29"/>
        <v/>
      </c>
    </row>
    <row r="400" spans="3:18" ht="17.45" customHeight="1" x14ac:dyDescent="0.2">
      <c r="C400" s="111"/>
      <c r="D400" s="112"/>
      <c r="E400" s="113"/>
      <c r="F400" s="113"/>
      <c r="G400" s="113"/>
      <c r="H400" s="114"/>
      <c r="I400" s="113"/>
      <c r="J400" s="113"/>
      <c r="K400" s="113"/>
      <c r="L400" s="113"/>
      <c r="M400" s="85" t="str">
        <f t="shared" si="31"/>
        <v/>
      </c>
      <c r="O400" s="85" t="str">
        <f t="shared" si="32"/>
        <v/>
      </c>
      <c r="P400" s="85">
        <f t="shared" si="30"/>
        <v>0</v>
      </c>
      <c r="Q400" s="85" t="str">
        <f t="shared" ref="Q400:Q463" si="33">IF(OR($H400=2%,$H400=6%,$H400=8%),$I400/$H400,IF($H400="0% Decreto",G400,""))</f>
        <v/>
      </c>
      <c r="R400" s="85" t="str">
        <f t="shared" ref="R400:R463" si="34">IF(OR($H400=15%,$H400=16%),$I400/$H400,"")</f>
        <v/>
      </c>
    </row>
    <row r="401" spans="3:18" ht="17.45" customHeight="1" x14ac:dyDescent="0.2">
      <c r="C401" s="111"/>
      <c r="D401" s="112"/>
      <c r="E401" s="113"/>
      <c r="F401" s="113"/>
      <c r="G401" s="113"/>
      <c r="H401" s="114"/>
      <c r="I401" s="113"/>
      <c r="J401" s="113"/>
      <c r="K401" s="113"/>
      <c r="L401" s="113"/>
      <c r="M401" s="85" t="str">
        <f t="shared" si="31"/>
        <v/>
      </c>
      <c r="O401" s="85" t="str">
        <f t="shared" si="32"/>
        <v/>
      </c>
      <c r="P401" s="85">
        <f t="shared" si="30"/>
        <v>0</v>
      </c>
      <c r="Q401" s="85" t="str">
        <f t="shared" si="33"/>
        <v/>
      </c>
      <c r="R401" s="85" t="str">
        <f t="shared" si="34"/>
        <v/>
      </c>
    </row>
    <row r="402" spans="3:18" ht="17.45" customHeight="1" x14ac:dyDescent="0.2">
      <c r="C402" s="111"/>
      <c r="D402" s="112"/>
      <c r="E402" s="113"/>
      <c r="F402" s="113"/>
      <c r="G402" s="113"/>
      <c r="H402" s="114"/>
      <c r="I402" s="113"/>
      <c r="J402" s="113"/>
      <c r="K402" s="113"/>
      <c r="L402" s="113"/>
      <c r="M402" s="85" t="str">
        <f t="shared" si="31"/>
        <v/>
      </c>
      <c r="O402" s="85" t="str">
        <f t="shared" si="32"/>
        <v/>
      </c>
      <c r="P402" s="85">
        <f t="shared" si="30"/>
        <v>0</v>
      </c>
      <c r="Q402" s="85" t="str">
        <f t="shared" si="33"/>
        <v/>
      </c>
      <c r="R402" s="85" t="str">
        <f t="shared" si="34"/>
        <v/>
      </c>
    </row>
    <row r="403" spans="3:18" ht="17.45" customHeight="1" x14ac:dyDescent="0.2">
      <c r="C403" s="111"/>
      <c r="D403" s="112"/>
      <c r="E403" s="113"/>
      <c r="F403" s="113"/>
      <c r="G403" s="113"/>
      <c r="H403" s="114"/>
      <c r="I403" s="113"/>
      <c r="J403" s="113"/>
      <c r="K403" s="113"/>
      <c r="L403" s="113"/>
      <c r="M403" s="85" t="str">
        <f t="shared" si="31"/>
        <v/>
      </c>
      <c r="O403" s="85" t="str">
        <f t="shared" si="32"/>
        <v/>
      </c>
      <c r="P403" s="85">
        <f t="shared" si="30"/>
        <v>0</v>
      </c>
      <c r="Q403" s="85" t="str">
        <f t="shared" si="33"/>
        <v/>
      </c>
      <c r="R403" s="85" t="str">
        <f t="shared" si="34"/>
        <v/>
      </c>
    </row>
    <row r="404" spans="3:18" ht="17.45" customHeight="1" x14ac:dyDescent="0.2">
      <c r="C404" s="111"/>
      <c r="D404" s="112"/>
      <c r="E404" s="113"/>
      <c r="F404" s="113"/>
      <c r="G404" s="113"/>
      <c r="H404" s="114"/>
      <c r="I404" s="113"/>
      <c r="J404" s="113"/>
      <c r="K404" s="113"/>
      <c r="L404" s="113"/>
      <c r="M404" s="85" t="str">
        <f t="shared" si="31"/>
        <v/>
      </c>
      <c r="O404" s="85" t="str">
        <f t="shared" si="32"/>
        <v/>
      </c>
      <c r="P404" s="85">
        <f t="shared" si="30"/>
        <v>0</v>
      </c>
      <c r="Q404" s="85" t="str">
        <f t="shared" si="33"/>
        <v/>
      </c>
      <c r="R404" s="85" t="str">
        <f t="shared" si="34"/>
        <v/>
      </c>
    </row>
    <row r="405" spans="3:18" ht="17.45" customHeight="1" x14ac:dyDescent="0.2">
      <c r="C405" s="111"/>
      <c r="D405" s="112"/>
      <c r="E405" s="113"/>
      <c r="F405" s="113"/>
      <c r="G405" s="113"/>
      <c r="H405" s="114"/>
      <c r="I405" s="113"/>
      <c r="J405" s="113"/>
      <c r="K405" s="113"/>
      <c r="L405" s="113"/>
      <c r="M405" s="85" t="str">
        <f t="shared" si="31"/>
        <v/>
      </c>
      <c r="O405" s="85" t="str">
        <f t="shared" si="32"/>
        <v/>
      </c>
      <c r="P405" s="85">
        <f t="shared" si="30"/>
        <v>0</v>
      </c>
      <c r="Q405" s="85" t="str">
        <f t="shared" si="33"/>
        <v/>
      </c>
      <c r="R405" s="85" t="str">
        <f t="shared" si="34"/>
        <v/>
      </c>
    </row>
    <row r="406" spans="3:18" ht="17.45" customHeight="1" x14ac:dyDescent="0.2">
      <c r="C406" s="111"/>
      <c r="D406" s="112"/>
      <c r="E406" s="113"/>
      <c r="F406" s="113"/>
      <c r="G406" s="113"/>
      <c r="H406" s="114"/>
      <c r="I406" s="113"/>
      <c r="J406" s="113"/>
      <c r="K406" s="113"/>
      <c r="L406" s="113"/>
      <c r="M406" s="85" t="str">
        <f t="shared" si="31"/>
        <v/>
      </c>
      <c r="O406" s="85" t="str">
        <f t="shared" si="32"/>
        <v/>
      </c>
      <c r="P406" s="85">
        <f t="shared" si="30"/>
        <v>0</v>
      </c>
      <c r="Q406" s="85" t="str">
        <f t="shared" si="33"/>
        <v/>
      </c>
      <c r="R406" s="85" t="str">
        <f t="shared" si="34"/>
        <v/>
      </c>
    </row>
    <row r="407" spans="3:18" ht="17.45" customHeight="1" x14ac:dyDescent="0.2">
      <c r="C407" s="111"/>
      <c r="D407" s="112"/>
      <c r="E407" s="113"/>
      <c r="F407" s="113"/>
      <c r="G407" s="113"/>
      <c r="H407" s="114"/>
      <c r="I407" s="113"/>
      <c r="J407" s="113"/>
      <c r="K407" s="113"/>
      <c r="L407" s="113"/>
      <c r="M407" s="85" t="str">
        <f t="shared" si="31"/>
        <v/>
      </c>
      <c r="O407" s="85" t="str">
        <f t="shared" si="32"/>
        <v/>
      </c>
      <c r="P407" s="85">
        <f t="shared" si="30"/>
        <v>0</v>
      </c>
      <c r="Q407" s="85" t="str">
        <f t="shared" si="33"/>
        <v/>
      </c>
      <c r="R407" s="85" t="str">
        <f t="shared" si="34"/>
        <v/>
      </c>
    </row>
    <row r="408" spans="3:18" ht="17.45" customHeight="1" x14ac:dyDescent="0.2">
      <c r="C408" s="111"/>
      <c r="D408" s="112"/>
      <c r="E408" s="113"/>
      <c r="F408" s="113"/>
      <c r="G408" s="113"/>
      <c r="H408" s="114"/>
      <c r="I408" s="113"/>
      <c r="J408" s="113"/>
      <c r="K408" s="113"/>
      <c r="L408" s="113"/>
      <c r="M408" s="85" t="str">
        <f t="shared" si="31"/>
        <v/>
      </c>
      <c r="O408" s="85" t="str">
        <f t="shared" si="32"/>
        <v/>
      </c>
      <c r="P408" s="85">
        <f t="shared" si="30"/>
        <v>0</v>
      </c>
      <c r="Q408" s="85" t="str">
        <f t="shared" si="33"/>
        <v/>
      </c>
      <c r="R408" s="85" t="str">
        <f t="shared" si="34"/>
        <v/>
      </c>
    </row>
    <row r="409" spans="3:18" ht="17.45" customHeight="1" x14ac:dyDescent="0.2">
      <c r="C409" s="111"/>
      <c r="D409" s="112"/>
      <c r="E409" s="113"/>
      <c r="F409" s="113"/>
      <c r="G409" s="113"/>
      <c r="H409" s="114"/>
      <c r="I409" s="113"/>
      <c r="J409" s="113"/>
      <c r="K409" s="113"/>
      <c r="L409" s="113"/>
      <c r="M409" s="85" t="str">
        <f t="shared" si="31"/>
        <v/>
      </c>
      <c r="O409" s="85" t="str">
        <f t="shared" si="32"/>
        <v/>
      </c>
      <c r="P409" s="85">
        <f t="shared" si="30"/>
        <v>0</v>
      </c>
      <c r="Q409" s="85" t="str">
        <f t="shared" si="33"/>
        <v/>
      </c>
      <c r="R409" s="85" t="str">
        <f t="shared" si="34"/>
        <v/>
      </c>
    </row>
    <row r="410" spans="3:18" ht="17.45" customHeight="1" x14ac:dyDescent="0.2">
      <c r="C410" s="111"/>
      <c r="D410" s="112"/>
      <c r="E410" s="113"/>
      <c r="F410" s="113"/>
      <c r="G410" s="113"/>
      <c r="H410" s="114"/>
      <c r="I410" s="113"/>
      <c r="J410" s="113"/>
      <c r="K410" s="113"/>
      <c r="L410" s="113"/>
      <c r="M410" s="85" t="str">
        <f t="shared" si="31"/>
        <v/>
      </c>
      <c r="O410" s="85" t="str">
        <f t="shared" si="32"/>
        <v/>
      </c>
      <c r="P410" s="85">
        <f t="shared" si="30"/>
        <v>0</v>
      </c>
      <c r="Q410" s="85" t="str">
        <f t="shared" si="33"/>
        <v/>
      </c>
      <c r="R410" s="85" t="str">
        <f t="shared" si="34"/>
        <v/>
      </c>
    </row>
    <row r="411" spans="3:18" ht="17.45" customHeight="1" x14ac:dyDescent="0.2">
      <c r="C411" s="111"/>
      <c r="D411" s="112"/>
      <c r="E411" s="113"/>
      <c r="F411" s="113"/>
      <c r="G411" s="113"/>
      <c r="H411" s="114"/>
      <c r="I411" s="113"/>
      <c r="J411" s="113"/>
      <c r="K411" s="113"/>
      <c r="L411" s="113"/>
      <c r="M411" s="85" t="str">
        <f t="shared" si="31"/>
        <v/>
      </c>
      <c r="O411" s="85" t="str">
        <f t="shared" si="32"/>
        <v/>
      </c>
      <c r="P411" s="85">
        <f t="shared" si="30"/>
        <v>0</v>
      </c>
      <c r="Q411" s="85" t="str">
        <f t="shared" si="33"/>
        <v/>
      </c>
      <c r="R411" s="85" t="str">
        <f t="shared" si="34"/>
        <v/>
      </c>
    </row>
    <row r="412" spans="3:18" ht="17.45" customHeight="1" x14ac:dyDescent="0.2">
      <c r="C412" s="111"/>
      <c r="D412" s="112"/>
      <c r="E412" s="113"/>
      <c r="F412" s="113"/>
      <c r="G412" s="113"/>
      <c r="H412" s="114"/>
      <c r="I412" s="113"/>
      <c r="J412" s="113"/>
      <c r="K412" s="113"/>
      <c r="L412" s="113"/>
      <c r="M412" s="85" t="str">
        <f t="shared" si="31"/>
        <v/>
      </c>
      <c r="O412" s="85" t="str">
        <f t="shared" si="32"/>
        <v/>
      </c>
      <c r="P412" s="85">
        <f t="shared" si="30"/>
        <v>0</v>
      </c>
      <c r="Q412" s="85" t="str">
        <f t="shared" si="33"/>
        <v/>
      </c>
      <c r="R412" s="85" t="str">
        <f t="shared" si="34"/>
        <v/>
      </c>
    </row>
    <row r="413" spans="3:18" ht="17.45" customHeight="1" x14ac:dyDescent="0.2">
      <c r="C413" s="111"/>
      <c r="D413" s="112"/>
      <c r="E413" s="113"/>
      <c r="F413" s="113"/>
      <c r="G413" s="113"/>
      <c r="H413" s="114"/>
      <c r="I413" s="113"/>
      <c r="J413" s="113"/>
      <c r="K413" s="113"/>
      <c r="L413" s="113"/>
      <c r="M413" s="85" t="str">
        <f t="shared" si="31"/>
        <v/>
      </c>
      <c r="O413" s="85" t="str">
        <f t="shared" si="32"/>
        <v/>
      </c>
      <c r="P413" s="85">
        <f t="shared" si="30"/>
        <v>0</v>
      </c>
      <c r="Q413" s="85" t="str">
        <f t="shared" si="33"/>
        <v/>
      </c>
      <c r="R413" s="85" t="str">
        <f t="shared" si="34"/>
        <v/>
      </c>
    </row>
    <row r="414" spans="3:18" ht="17.45" customHeight="1" x14ac:dyDescent="0.2">
      <c r="C414" s="111"/>
      <c r="D414" s="112"/>
      <c r="E414" s="113"/>
      <c r="F414" s="113"/>
      <c r="G414" s="113"/>
      <c r="H414" s="114"/>
      <c r="I414" s="113"/>
      <c r="J414" s="113"/>
      <c r="K414" s="113"/>
      <c r="L414" s="113"/>
      <c r="M414" s="85" t="str">
        <f t="shared" si="31"/>
        <v/>
      </c>
      <c r="O414" s="85" t="str">
        <f t="shared" si="32"/>
        <v/>
      </c>
      <c r="P414" s="85">
        <f t="shared" si="30"/>
        <v>0</v>
      </c>
      <c r="Q414" s="85" t="str">
        <f t="shared" si="33"/>
        <v/>
      </c>
      <c r="R414" s="85" t="str">
        <f t="shared" si="34"/>
        <v/>
      </c>
    </row>
    <row r="415" spans="3:18" ht="17.45" customHeight="1" x14ac:dyDescent="0.2">
      <c r="C415" s="111"/>
      <c r="D415" s="112"/>
      <c r="E415" s="113"/>
      <c r="F415" s="113"/>
      <c r="G415" s="113"/>
      <c r="H415" s="114"/>
      <c r="I415" s="113"/>
      <c r="J415" s="113"/>
      <c r="K415" s="113"/>
      <c r="L415" s="113"/>
      <c r="M415" s="85" t="str">
        <f t="shared" si="31"/>
        <v/>
      </c>
      <c r="O415" s="85" t="str">
        <f t="shared" si="32"/>
        <v/>
      </c>
      <c r="P415" s="85">
        <f t="shared" si="30"/>
        <v>0</v>
      </c>
      <c r="Q415" s="85" t="str">
        <f t="shared" si="33"/>
        <v/>
      </c>
      <c r="R415" s="85" t="str">
        <f t="shared" si="34"/>
        <v/>
      </c>
    </row>
    <row r="416" spans="3:18" ht="17.45" customHeight="1" x14ac:dyDescent="0.2">
      <c r="C416" s="111"/>
      <c r="D416" s="112"/>
      <c r="E416" s="113"/>
      <c r="F416" s="113"/>
      <c r="G416" s="113"/>
      <c r="H416" s="114"/>
      <c r="I416" s="113"/>
      <c r="J416" s="113"/>
      <c r="K416" s="113"/>
      <c r="L416" s="113"/>
      <c r="M416" s="85" t="str">
        <f t="shared" si="31"/>
        <v/>
      </c>
      <c r="O416" s="85" t="str">
        <f t="shared" si="32"/>
        <v/>
      </c>
      <c r="P416" s="85">
        <f t="shared" si="30"/>
        <v>0</v>
      </c>
      <c r="Q416" s="85" t="str">
        <f t="shared" si="33"/>
        <v/>
      </c>
      <c r="R416" s="85" t="str">
        <f t="shared" si="34"/>
        <v/>
      </c>
    </row>
    <row r="417" spans="3:18" ht="17.45" customHeight="1" x14ac:dyDescent="0.2">
      <c r="C417" s="111"/>
      <c r="D417" s="112"/>
      <c r="E417" s="113"/>
      <c r="F417" s="113"/>
      <c r="G417" s="113"/>
      <c r="H417" s="114"/>
      <c r="I417" s="113"/>
      <c r="J417" s="113"/>
      <c r="K417" s="113"/>
      <c r="L417" s="113"/>
      <c r="M417" s="85" t="str">
        <f t="shared" si="31"/>
        <v/>
      </c>
      <c r="O417" s="85" t="str">
        <f t="shared" si="32"/>
        <v/>
      </c>
      <c r="P417" s="85">
        <f t="shared" si="30"/>
        <v>0</v>
      </c>
      <c r="Q417" s="85" t="str">
        <f t="shared" si="33"/>
        <v/>
      </c>
      <c r="R417" s="85" t="str">
        <f t="shared" si="34"/>
        <v/>
      </c>
    </row>
    <row r="418" spans="3:18" ht="17.45" customHeight="1" x14ac:dyDescent="0.2">
      <c r="C418" s="111"/>
      <c r="D418" s="112"/>
      <c r="E418" s="113"/>
      <c r="F418" s="113"/>
      <c r="G418" s="113"/>
      <c r="H418" s="114"/>
      <c r="I418" s="113"/>
      <c r="J418" s="113"/>
      <c r="K418" s="113"/>
      <c r="L418" s="113"/>
      <c r="M418" s="85" t="str">
        <f t="shared" si="31"/>
        <v/>
      </c>
      <c r="O418" s="85" t="str">
        <f t="shared" si="32"/>
        <v/>
      </c>
      <c r="P418" s="85">
        <f t="shared" si="30"/>
        <v>0</v>
      </c>
      <c r="Q418" s="85" t="str">
        <f t="shared" si="33"/>
        <v/>
      </c>
      <c r="R418" s="85" t="str">
        <f t="shared" si="34"/>
        <v/>
      </c>
    </row>
    <row r="419" spans="3:18" ht="17.45" customHeight="1" x14ac:dyDescent="0.2">
      <c r="C419" s="111"/>
      <c r="D419" s="112"/>
      <c r="E419" s="113"/>
      <c r="F419" s="113"/>
      <c r="G419" s="113"/>
      <c r="H419" s="114"/>
      <c r="I419" s="113"/>
      <c r="J419" s="113"/>
      <c r="K419" s="113"/>
      <c r="L419" s="113"/>
      <c r="M419" s="85" t="str">
        <f t="shared" si="31"/>
        <v/>
      </c>
      <c r="O419" s="85" t="str">
        <f t="shared" si="32"/>
        <v/>
      </c>
      <c r="P419" s="85">
        <f t="shared" si="30"/>
        <v>0</v>
      </c>
      <c r="Q419" s="85" t="str">
        <f t="shared" si="33"/>
        <v/>
      </c>
      <c r="R419" s="85" t="str">
        <f t="shared" si="34"/>
        <v/>
      </c>
    </row>
    <row r="420" spans="3:18" ht="17.45" customHeight="1" x14ac:dyDescent="0.2">
      <c r="C420" s="111"/>
      <c r="D420" s="112"/>
      <c r="E420" s="113"/>
      <c r="F420" s="113"/>
      <c r="G420" s="113"/>
      <c r="H420" s="114"/>
      <c r="I420" s="113"/>
      <c r="J420" s="113"/>
      <c r="K420" s="113"/>
      <c r="L420" s="113"/>
      <c r="M420" s="85" t="str">
        <f t="shared" si="31"/>
        <v/>
      </c>
      <c r="O420" s="85" t="str">
        <f t="shared" si="32"/>
        <v/>
      </c>
      <c r="P420" s="85">
        <f t="shared" si="30"/>
        <v>0</v>
      </c>
      <c r="Q420" s="85" t="str">
        <f t="shared" si="33"/>
        <v/>
      </c>
      <c r="R420" s="85" t="str">
        <f t="shared" si="34"/>
        <v/>
      </c>
    </row>
    <row r="421" spans="3:18" ht="17.45" customHeight="1" x14ac:dyDescent="0.2">
      <c r="C421" s="111"/>
      <c r="D421" s="112"/>
      <c r="E421" s="113"/>
      <c r="F421" s="113"/>
      <c r="G421" s="113"/>
      <c r="H421" s="114"/>
      <c r="I421" s="113"/>
      <c r="J421" s="113"/>
      <c r="K421" s="113"/>
      <c r="L421" s="113"/>
      <c r="M421" s="85" t="str">
        <f t="shared" si="31"/>
        <v/>
      </c>
      <c r="O421" s="85" t="str">
        <f t="shared" si="32"/>
        <v/>
      </c>
      <c r="P421" s="85">
        <f t="shared" si="30"/>
        <v>0</v>
      </c>
      <c r="Q421" s="85" t="str">
        <f t="shared" si="33"/>
        <v/>
      </c>
      <c r="R421" s="85" t="str">
        <f t="shared" si="34"/>
        <v/>
      </c>
    </row>
    <row r="422" spans="3:18" ht="17.45" customHeight="1" x14ac:dyDescent="0.2">
      <c r="C422" s="111"/>
      <c r="D422" s="112"/>
      <c r="E422" s="113"/>
      <c r="F422" s="113"/>
      <c r="G422" s="113"/>
      <c r="H422" s="114"/>
      <c r="I422" s="113"/>
      <c r="J422" s="113"/>
      <c r="K422" s="113"/>
      <c r="L422" s="113"/>
      <c r="M422" s="85" t="str">
        <f t="shared" si="31"/>
        <v/>
      </c>
      <c r="O422" s="85" t="str">
        <f t="shared" si="32"/>
        <v/>
      </c>
      <c r="P422" s="85">
        <f t="shared" si="30"/>
        <v>0</v>
      </c>
      <c r="Q422" s="85" t="str">
        <f t="shared" si="33"/>
        <v/>
      </c>
      <c r="R422" s="85" t="str">
        <f t="shared" si="34"/>
        <v/>
      </c>
    </row>
    <row r="423" spans="3:18" ht="17.45" customHeight="1" x14ac:dyDescent="0.2">
      <c r="C423" s="111"/>
      <c r="D423" s="112"/>
      <c r="E423" s="113"/>
      <c r="F423" s="113"/>
      <c r="G423" s="113"/>
      <c r="H423" s="114"/>
      <c r="I423" s="113"/>
      <c r="J423" s="113"/>
      <c r="K423" s="113"/>
      <c r="L423" s="113"/>
      <c r="M423" s="85" t="str">
        <f t="shared" si="31"/>
        <v/>
      </c>
      <c r="O423" s="85" t="str">
        <f t="shared" si="32"/>
        <v/>
      </c>
      <c r="P423" s="85">
        <f t="shared" si="30"/>
        <v>0</v>
      </c>
      <c r="Q423" s="85" t="str">
        <f t="shared" si="33"/>
        <v/>
      </c>
      <c r="R423" s="85" t="str">
        <f t="shared" si="34"/>
        <v/>
      </c>
    </row>
    <row r="424" spans="3:18" ht="17.45" customHeight="1" x14ac:dyDescent="0.2">
      <c r="C424" s="111"/>
      <c r="D424" s="112"/>
      <c r="E424" s="113"/>
      <c r="F424" s="113"/>
      <c r="G424" s="113"/>
      <c r="H424" s="114"/>
      <c r="I424" s="113"/>
      <c r="J424" s="113"/>
      <c r="K424" s="113"/>
      <c r="L424" s="113"/>
      <c r="M424" s="85" t="str">
        <f t="shared" si="31"/>
        <v/>
      </c>
      <c r="O424" s="85" t="str">
        <f t="shared" si="32"/>
        <v/>
      </c>
      <c r="P424" s="85">
        <f t="shared" si="30"/>
        <v>0</v>
      </c>
      <c r="Q424" s="85" t="str">
        <f t="shared" si="33"/>
        <v/>
      </c>
      <c r="R424" s="85" t="str">
        <f t="shared" si="34"/>
        <v/>
      </c>
    </row>
    <row r="425" spans="3:18" ht="17.45" customHeight="1" x14ac:dyDescent="0.2">
      <c r="C425" s="111"/>
      <c r="D425" s="112"/>
      <c r="E425" s="113"/>
      <c r="F425" s="113"/>
      <c r="G425" s="113"/>
      <c r="H425" s="114"/>
      <c r="I425" s="113"/>
      <c r="J425" s="113"/>
      <c r="K425" s="113"/>
      <c r="L425" s="113"/>
      <c r="M425" s="85" t="str">
        <f t="shared" si="31"/>
        <v/>
      </c>
      <c r="O425" s="85" t="str">
        <f t="shared" si="32"/>
        <v/>
      </c>
      <c r="P425" s="85">
        <f t="shared" si="30"/>
        <v>0</v>
      </c>
      <c r="Q425" s="85" t="str">
        <f t="shared" si="33"/>
        <v/>
      </c>
      <c r="R425" s="85" t="str">
        <f t="shared" si="34"/>
        <v/>
      </c>
    </row>
    <row r="426" spans="3:18" ht="17.45" customHeight="1" x14ac:dyDescent="0.2">
      <c r="C426" s="111"/>
      <c r="D426" s="112"/>
      <c r="E426" s="113"/>
      <c r="F426" s="113"/>
      <c r="G426" s="113"/>
      <c r="H426" s="114"/>
      <c r="I426" s="113"/>
      <c r="J426" s="113"/>
      <c r="K426" s="113"/>
      <c r="L426" s="113"/>
      <c r="M426" s="85" t="str">
        <f t="shared" si="31"/>
        <v/>
      </c>
      <c r="O426" s="85" t="str">
        <f t="shared" si="32"/>
        <v/>
      </c>
      <c r="P426" s="85">
        <f t="shared" si="30"/>
        <v>0</v>
      </c>
      <c r="Q426" s="85" t="str">
        <f t="shared" si="33"/>
        <v/>
      </c>
      <c r="R426" s="85" t="str">
        <f t="shared" si="34"/>
        <v/>
      </c>
    </row>
    <row r="427" spans="3:18" ht="17.45" customHeight="1" x14ac:dyDescent="0.2">
      <c r="C427" s="111"/>
      <c r="D427" s="112"/>
      <c r="E427" s="113"/>
      <c r="F427" s="113"/>
      <c r="G427" s="113"/>
      <c r="H427" s="114"/>
      <c r="I427" s="113"/>
      <c r="J427" s="113"/>
      <c r="K427" s="113"/>
      <c r="L427" s="113"/>
      <c r="M427" s="85" t="str">
        <f t="shared" si="31"/>
        <v/>
      </c>
      <c r="O427" s="85" t="str">
        <f t="shared" si="32"/>
        <v/>
      </c>
      <c r="P427" s="85">
        <f t="shared" si="30"/>
        <v>0</v>
      </c>
      <c r="Q427" s="85" t="str">
        <f t="shared" si="33"/>
        <v/>
      </c>
      <c r="R427" s="85" t="str">
        <f t="shared" si="34"/>
        <v/>
      </c>
    </row>
    <row r="428" spans="3:18" ht="17.45" customHeight="1" x14ac:dyDescent="0.2">
      <c r="C428" s="111"/>
      <c r="D428" s="112"/>
      <c r="E428" s="113"/>
      <c r="F428" s="113"/>
      <c r="G428" s="113"/>
      <c r="H428" s="114"/>
      <c r="I428" s="113"/>
      <c r="J428" s="113"/>
      <c r="K428" s="113"/>
      <c r="L428" s="113"/>
      <c r="M428" s="85" t="str">
        <f t="shared" si="31"/>
        <v/>
      </c>
      <c r="O428" s="85" t="str">
        <f t="shared" si="32"/>
        <v/>
      </c>
      <c r="P428" s="85">
        <f t="shared" si="30"/>
        <v>0</v>
      </c>
      <c r="Q428" s="85" t="str">
        <f t="shared" si="33"/>
        <v/>
      </c>
      <c r="R428" s="85" t="str">
        <f t="shared" si="34"/>
        <v/>
      </c>
    </row>
    <row r="429" spans="3:18" ht="17.45" customHeight="1" x14ac:dyDescent="0.2">
      <c r="C429" s="111"/>
      <c r="D429" s="112"/>
      <c r="E429" s="113"/>
      <c r="F429" s="113"/>
      <c r="G429" s="113"/>
      <c r="H429" s="114"/>
      <c r="I429" s="113"/>
      <c r="J429" s="113"/>
      <c r="K429" s="113"/>
      <c r="L429" s="113"/>
      <c r="M429" s="85" t="str">
        <f t="shared" si="31"/>
        <v/>
      </c>
      <c r="O429" s="85" t="str">
        <f t="shared" si="32"/>
        <v/>
      </c>
      <c r="P429" s="85">
        <f t="shared" si="30"/>
        <v>0</v>
      </c>
      <c r="Q429" s="85" t="str">
        <f t="shared" si="33"/>
        <v/>
      </c>
      <c r="R429" s="85" t="str">
        <f t="shared" si="34"/>
        <v/>
      </c>
    </row>
    <row r="430" spans="3:18" ht="17.45" customHeight="1" x14ac:dyDescent="0.2">
      <c r="C430" s="111"/>
      <c r="D430" s="112"/>
      <c r="E430" s="113"/>
      <c r="F430" s="113"/>
      <c r="G430" s="113"/>
      <c r="H430" s="114"/>
      <c r="I430" s="113"/>
      <c r="J430" s="113"/>
      <c r="K430" s="113"/>
      <c r="L430" s="113"/>
      <c r="M430" s="85" t="str">
        <f t="shared" si="31"/>
        <v/>
      </c>
      <c r="O430" s="85" t="str">
        <f t="shared" si="32"/>
        <v/>
      </c>
      <c r="P430" s="85">
        <f t="shared" si="30"/>
        <v>0</v>
      </c>
      <c r="Q430" s="85" t="str">
        <f t="shared" si="33"/>
        <v/>
      </c>
      <c r="R430" s="85" t="str">
        <f t="shared" si="34"/>
        <v/>
      </c>
    </row>
    <row r="431" spans="3:18" ht="17.45" customHeight="1" x14ac:dyDescent="0.2">
      <c r="C431" s="111"/>
      <c r="D431" s="112"/>
      <c r="E431" s="113"/>
      <c r="F431" s="113"/>
      <c r="G431" s="113"/>
      <c r="H431" s="114"/>
      <c r="I431" s="113"/>
      <c r="J431" s="113"/>
      <c r="K431" s="113"/>
      <c r="L431" s="113"/>
      <c r="M431" s="85" t="str">
        <f t="shared" si="31"/>
        <v/>
      </c>
      <c r="O431" s="85" t="str">
        <f t="shared" si="32"/>
        <v/>
      </c>
      <c r="P431" s="85">
        <f t="shared" si="30"/>
        <v>0</v>
      </c>
      <c r="Q431" s="85" t="str">
        <f t="shared" si="33"/>
        <v/>
      </c>
      <c r="R431" s="85" t="str">
        <f t="shared" si="34"/>
        <v/>
      </c>
    </row>
    <row r="432" spans="3:18" ht="17.45" customHeight="1" x14ac:dyDescent="0.2">
      <c r="C432" s="111"/>
      <c r="D432" s="112"/>
      <c r="E432" s="113"/>
      <c r="F432" s="113"/>
      <c r="G432" s="113"/>
      <c r="H432" s="114"/>
      <c r="I432" s="113"/>
      <c r="J432" s="113"/>
      <c r="K432" s="113"/>
      <c r="L432" s="113"/>
      <c r="M432" s="85" t="str">
        <f t="shared" si="31"/>
        <v/>
      </c>
      <c r="O432" s="85" t="str">
        <f t="shared" si="32"/>
        <v/>
      </c>
      <c r="P432" s="85">
        <f t="shared" si="30"/>
        <v>0</v>
      </c>
      <c r="Q432" s="85" t="str">
        <f t="shared" si="33"/>
        <v/>
      </c>
      <c r="R432" s="85" t="str">
        <f t="shared" si="34"/>
        <v/>
      </c>
    </row>
    <row r="433" spans="3:18" ht="17.45" customHeight="1" x14ac:dyDescent="0.2">
      <c r="C433" s="111"/>
      <c r="D433" s="112"/>
      <c r="E433" s="113"/>
      <c r="F433" s="113"/>
      <c r="G433" s="113"/>
      <c r="H433" s="114"/>
      <c r="I433" s="113"/>
      <c r="J433" s="113"/>
      <c r="K433" s="113"/>
      <c r="L433" s="113"/>
      <c r="M433" s="85" t="str">
        <f t="shared" si="31"/>
        <v/>
      </c>
      <c r="O433" s="85" t="str">
        <f t="shared" si="32"/>
        <v/>
      </c>
      <c r="P433" s="85">
        <f t="shared" si="30"/>
        <v>0</v>
      </c>
      <c r="Q433" s="85" t="str">
        <f t="shared" si="33"/>
        <v/>
      </c>
      <c r="R433" s="85" t="str">
        <f t="shared" si="34"/>
        <v/>
      </c>
    </row>
    <row r="434" spans="3:18" ht="17.45" customHeight="1" x14ac:dyDescent="0.2">
      <c r="C434" s="111"/>
      <c r="D434" s="112"/>
      <c r="E434" s="113"/>
      <c r="F434" s="113"/>
      <c r="G434" s="113"/>
      <c r="H434" s="114"/>
      <c r="I434" s="113"/>
      <c r="J434" s="113"/>
      <c r="K434" s="113"/>
      <c r="L434" s="113"/>
      <c r="M434" s="85" t="str">
        <f t="shared" si="31"/>
        <v/>
      </c>
      <c r="O434" s="85" t="str">
        <f t="shared" si="32"/>
        <v/>
      </c>
      <c r="P434" s="85">
        <f t="shared" si="30"/>
        <v>0</v>
      </c>
      <c r="Q434" s="85" t="str">
        <f t="shared" si="33"/>
        <v/>
      </c>
      <c r="R434" s="85" t="str">
        <f t="shared" si="34"/>
        <v/>
      </c>
    </row>
    <row r="435" spans="3:18" ht="17.45" customHeight="1" x14ac:dyDescent="0.2">
      <c r="C435" s="111"/>
      <c r="D435" s="112"/>
      <c r="E435" s="113"/>
      <c r="F435" s="113"/>
      <c r="G435" s="113"/>
      <c r="H435" s="114"/>
      <c r="I435" s="113"/>
      <c r="J435" s="113"/>
      <c r="K435" s="113"/>
      <c r="L435" s="113"/>
      <c r="M435" s="85" t="str">
        <f t="shared" si="31"/>
        <v/>
      </c>
      <c r="O435" s="85" t="str">
        <f t="shared" si="32"/>
        <v/>
      </c>
      <c r="P435" s="85">
        <f t="shared" si="30"/>
        <v>0</v>
      </c>
      <c r="Q435" s="85" t="str">
        <f t="shared" si="33"/>
        <v/>
      </c>
      <c r="R435" s="85" t="str">
        <f t="shared" si="34"/>
        <v/>
      </c>
    </row>
    <row r="436" spans="3:18" ht="17.45" customHeight="1" x14ac:dyDescent="0.2">
      <c r="C436" s="111"/>
      <c r="D436" s="112"/>
      <c r="E436" s="113"/>
      <c r="F436" s="113"/>
      <c r="G436" s="113"/>
      <c r="H436" s="114"/>
      <c r="I436" s="113"/>
      <c r="J436" s="113"/>
      <c r="K436" s="113"/>
      <c r="L436" s="113"/>
      <c r="M436" s="85" t="str">
        <f t="shared" si="31"/>
        <v/>
      </c>
      <c r="O436" s="85" t="str">
        <f t="shared" si="32"/>
        <v/>
      </c>
      <c r="P436" s="85">
        <f t="shared" si="30"/>
        <v>0</v>
      </c>
      <c r="Q436" s="85" t="str">
        <f t="shared" si="33"/>
        <v/>
      </c>
      <c r="R436" s="85" t="str">
        <f t="shared" si="34"/>
        <v/>
      </c>
    </row>
    <row r="437" spans="3:18" ht="17.45" customHeight="1" x14ac:dyDescent="0.2">
      <c r="C437" s="111"/>
      <c r="D437" s="112"/>
      <c r="E437" s="113"/>
      <c r="F437" s="113"/>
      <c r="G437" s="113"/>
      <c r="H437" s="114"/>
      <c r="I437" s="113"/>
      <c r="J437" s="113"/>
      <c r="K437" s="113"/>
      <c r="L437" s="113"/>
      <c r="M437" s="85" t="str">
        <f t="shared" si="31"/>
        <v/>
      </c>
      <c r="O437" s="85" t="str">
        <f t="shared" si="32"/>
        <v/>
      </c>
      <c r="P437" s="85">
        <f t="shared" si="30"/>
        <v>0</v>
      </c>
      <c r="Q437" s="85" t="str">
        <f t="shared" si="33"/>
        <v/>
      </c>
      <c r="R437" s="85" t="str">
        <f t="shared" si="34"/>
        <v/>
      </c>
    </row>
    <row r="438" spans="3:18" ht="17.45" customHeight="1" x14ac:dyDescent="0.2">
      <c r="C438" s="111"/>
      <c r="D438" s="112"/>
      <c r="E438" s="113"/>
      <c r="F438" s="113"/>
      <c r="G438" s="113"/>
      <c r="H438" s="114"/>
      <c r="I438" s="113"/>
      <c r="J438" s="113"/>
      <c r="K438" s="113"/>
      <c r="L438" s="113"/>
      <c r="M438" s="85" t="str">
        <f t="shared" si="31"/>
        <v/>
      </c>
      <c r="O438" s="85" t="str">
        <f t="shared" si="32"/>
        <v/>
      </c>
      <c r="P438" s="85">
        <f t="shared" si="30"/>
        <v>0</v>
      </c>
      <c r="Q438" s="85" t="str">
        <f t="shared" si="33"/>
        <v/>
      </c>
      <c r="R438" s="85" t="str">
        <f t="shared" si="34"/>
        <v/>
      </c>
    </row>
    <row r="439" spans="3:18" ht="17.45" customHeight="1" x14ac:dyDescent="0.2">
      <c r="C439" s="111"/>
      <c r="D439" s="112"/>
      <c r="E439" s="113"/>
      <c r="F439" s="113"/>
      <c r="G439" s="113"/>
      <c r="H439" s="114"/>
      <c r="I439" s="113"/>
      <c r="J439" s="113"/>
      <c r="K439" s="113"/>
      <c r="L439" s="113"/>
      <c r="M439" s="85" t="str">
        <f t="shared" si="31"/>
        <v/>
      </c>
      <c r="O439" s="85" t="str">
        <f t="shared" si="32"/>
        <v/>
      </c>
      <c r="P439" s="85">
        <f t="shared" si="30"/>
        <v>0</v>
      </c>
      <c r="Q439" s="85" t="str">
        <f t="shared" si="33"/>
        <v/>
      </c>
      <c r="R439" s="85" t="str">
        <f t="shared" si="34"/>
        <v/>
      </c>
    </row>
    <row r="440" spans="3:18" ht="17.45" customHeight="1" x14ac:dyDescent="0.2">
      <c r="C440" s="111"/>
      <c r="D440" s="112"/>
      <c r="E440" s="113"/>
      <c r="F440" s="113"/>
      <c r="G440" s="113"/>
      <c r="H440" s="114"/>
      <c r="I440" s="113"/>
      <c r="J440" s="113"/>
      <c r="K440" s="113"/>
      <c r="L440" s="113"/>
      <c r="M440" s="85" t="str">
        <f t="shared" si="31"/>
        <v/>
      </c>
      <c r="O440" s="85" t="str">
        <f t="shared" si="32"/>
        <v/>
      </c>
      <c r="P440" s="85">
        <f t="shared" si="30"/>
        <v>0</v>
      </c>
      <c r="Q440" s="85" t="str">
        <f t="shared" si="33"/>
        <v/>
      </c>
      <c r="R440" s="85" t="str">
        <f t="shared" si="34"/>
        <v/>
      </c>
    </row>
    <row r="441" spans="3:18" ht="17.45" customHeight="1" x14ac:dyDescent="0.2">
      <c r="C441" s="111"/>
      <c r="D441" s="112"/>
      <c r="E441" s="113"/>
      <c r="F441" s="113"/>
      <c r="G441" s="113"/>
      <c r="H441" s="114"/>
      <c r="I441" s="113"/>
      <c r="J441" s="113"/>
      <c r="K441" s="113"/>
      <c r="L441" s="113"/>
      <c r="M441" s="85" t="str">
        <f t="shared" si="31"/>
        <v/>
      </c>
      <c r="O441" s="85" t="str">
        <f t="shared" si="32"/>
        <v/>
      </c>
      <c r="P441" s="85">
        <f t="shared" si="30"/>
        <v>0</v>
      </c>
      <c r="Q441" s="85" t="str">
        <f t="shared" si="33"/>
        <v/>
      </c>
      <c r="R441" s="85" t="str">
        <f t="shared" si="34"/>
        <v/>
      </c>
    </row>
    <row r="442" spans="3:18" ht="17.45" customHeight="1" x14ac:dyDescent="0.2">
      <c r="C442" s="111"/>
      <c r="D442" s="112"/>
      <c r="E442" s="113"/>
      <c r="F442" s="113"/>
      <c r="G442" s="113"/>
      <c r="H442" s="114"/>
      <c r="I442" s="113"/>
      <c r="J442" s="113"/>
      <c r="K442" s="113"/>
      <c r="L442" s="113"/>
      <c r="M442" s="85" t="str">
        <f t="shared" si="31"/>
        <v/>
      </c>
      <c r="O442" s="85" t="str">
        <f t="shared" si="32"/>
        <v/>
      </c>
      <c r="P442" s="85">
        <f t="shared" si="30"/>
        <v>0</v>
      </c>
      <c r="Q442" s="85" t="str">
        <f t="shared" si="33"/>
        <v/>
      </c>
      <c r="R442" s="85" t="str">
        <f t="shared" si="34"/>
        <v/>
      </c>
    </row>
    <row r="443" spans="3:18" ht="17.45" customHeight="1" x14ac:dyDescent="0.2">
      <c r="C443" s="111"/>
      <c r="D443" s="112"/>
      <c r="E443" s="113"/>
      <c r="F443" s="113"/>
      <c r="G443" s="113"/>
      <c r="H443" s="114"/>
      <c r="I443" s="113"/>
      <c r="J443" s="113"/>
      <c r="K443" s="113"/>
      <c r="L443" s="113"/>
      <c r="M443" s="85" t="str">
        <f t="shared" si="31"/>
        <v/>
      </c>
      <c r="O443" s="85" t="str">
        <f t="shared" si="32"/>
        <v/>
      </c>
      <c r="P443" s="85">
        <f t="shared" si="30"/>
        <v>0</v>
      </c>
      <c r="Q443" s="85" t="str">
        <f t="shared" si="33"/>
        <v/>
      </c>
      <c r="R443" s="85" t="str">
        <f t="shared" si="34"/>
        <v/>
      </c>
    </row>
    <row r="444" spans="3:18" ht="17.45" customHeight="1" x14ac:dyDescent="0.2">
      <c r="C444" s="111"/>
      <c r="D444" s="112"/>
      <c r="E444" s="113"/>
      <c r="F444" s="113"/>
      <c r="G444" s="113"/>
      <c r="H444" s="114"/>
      <c r="I444" s="113"/>
      <c r="J444" s="113"/>
      <c r="K444" s="113"/>
      <c r="L444" s="113"/>
      <c r="M444" s="85" t="str">
        <f t="shared" si="31"/>
        <v/>
      </c>
      <c r="O444" s="85" t="str">
        <f t="shared" si="32"/>
        <v/>
      </c>
      <c r="P444" s="85">
        <f t="shared" si="30"/>
        <v>0</v>
      </c>
      <c r="Q444" s="85" t="str">
        <f t="shared" si="33"/>
        <v/>
      </c>
      <c r="R444" s="85" t="str">
        <f t="shared" si="34"/>
        <v/>
      </c>
    </row>
    <row r="445" spans="3:18" ht="17.45" customHeight="1" x14ac:dyDescent="0.2">
      <c r="C445" s="111"/>
      <c r="D445" s="112"/>
      <c r="E445" s="113"/>
      <c r="F445" s="113"/>
      <c r="G445" s="113"/>
      <c r="H445" s="114"/>
      <c r="I445" s="113"/>
      <c r="J445" s="113"/>
      <c r="K445" s="113"/>
      <c r="L445" s="113"/>
      <c r="M445" s="85" t="str">
        <f t="shared" si="31"/>
        <v/>
      </c>
      <c r="O445" s="85" t="str">
        <f t="shared" si="32"/>
        <v/>
      </c>
      <c r="P445" s="85">
        <f t="shared" si="30"/>
        <v>0</v>
      </c>
      <c r="Q445" s="85" t="str">
        <f t="shared" si="33"/>
        <v/>
      </c>
      <c r="R445" s="85" t="str">
        <f t="shared" si="34"/>
        <v/>
      </c>
    </row>
    <row r="446" spans="3:18" ht="17.45" customHeight="1" x14ac:dyDescent="0.2">
      <c r="C446" s="111"/>
      <c r="D446" s="112"/>
      <c r="E446" s="113"/>
      <c r="F446" s="113"/>
      <c r="G446" s="113"/>
      <c r="H446" s="114"/>
      <c r="I446" s="113"/>
      <c r="J446" s="113"/>
      <c r="K446" s="113"/>
      <c r="L446" s="113"/>
      <c r="M446" s="85" t="str">
        <f t="shared" si="31"/>
        <v/>
      </c>
      <c r="O446" s="85" t="str">
        <f t="shared" si="32"/>
        <v/>
      </c>
      <c r="P446" s="85">
        <f t="shared" si="30"/>
        <v>0</v>
      </c>
      <c r="Q446" s="85" t="str">
        <f t="shared" si="33"/>
        <v/>
      </c>
      <c r="R446" s="85" t="str">
        <f t="shared" si="34"/>
        <v/>
      </c>
    </row>
    <row r="447" spans="3:18" ht="17.45" customHeight="1" x14ac:dyDescent="0.2">
      <c r="C447" s="111"/>
      <c r="D447" s="112"/>
      <c r="E447" s="113"/>
      <c r="F447" s="113"/>
      <c r="G447" s="113"/>
      <c r="H447" s="114"/>
      <c r="I447" s="113"/>
      <c r="J447" s="113"/>
      <c r="K447" s="113"/>
      <c r="L447" s="113"/>
      <c r="M447" s="85" t="str">
        <f t="shared" si="31"/>
        <v/>
      </c>
      <c r="O447" s="85" t="str">
        <f t="shared" si="32"/>
        <v/>
      </c>
      <c r="P447" s="85">
        <f t="shared" si="30"/>
        <v>0</v>
      </c>
      <c r="Q447" s="85" t="str">
        <f t="shared" si="33"/>
        <v/>
      </c>
      <c r="R447" s="85" t="str">
        <f t="shared" si="34"/>
        <v/>
      </c>
    </row>
    <row r="448" spans="3:18" ht="17.45" customHeight="1" x14ac:dyDescent="0.2">
      <c r="C448" s="111"/>
      <c r="D448" s="112"/>
      <c r="E448" s="113"/>
      <c r="F448" s="113"/>
      <c r="G448" s="113"/>
      <c r="H448" s="114"/>
      <c r="I448" s="113"/>
      <c r="J448" s="113"/>
      <c r="K448" s="113"/>
      <c r="L448" s="113"/>
      <c r="M448" s="85" t="str">
        <f t="shared" si="31"/>
        <v/>
      </c>
      <c r="O448" s="85" t="str">
        <f t="shared" si="32"/>
        <v/>
      </c>
      <c r="P448" s="85">
        <f t="shared" si="30"/>
        <v>0</v>
      </c>
      <c r="Q448" s="85" t="str">
        <f t="shared" si="33"/>
        <v/>
      </c>
      <c r="R448" s="85" t="str">
        <f t="shared" si="34"/>
        <v/>
      </c>
    </row>
    <row r="449" spans="3:18" ht="17.45" customHeight="1" x14ac:dyDescent="0.2">
      <c r="C449" s="111"/>
      <c r="D449" s="112"/>
      <c r="E449" s="113"/>
      <c r="F449" s="113"/>
      <c r="G449" s="113"/>
      <c r="H449" s="114"/>
      <c r="I449" s="113"/>
      <c r="J449" s="113"/>
      <c r="K449" s="113"/>
      <c r="L449" s="113"/>
      <c r="M449" s="85" t="str">
        <f t="shared" si="31"/>
        <v/>
      </c>
      <c r="O449" s="85" t="str">
        <f t="shared" si="32"/>
        <v/>
      </c>
      <c r="P449" s="85">
        <f t="shared" si="30"/>
        <v>0</v>
      </c>
      <c r="Q449" s="85" t="str">
        <f t="shared" si="33"/>
        <v/>
      </c>
      <c r="R449" s="85" t="str">
        <f t="shared" si="34"/>
        <v/>
      </c>
    </row>
    <row r="450" spans="3:18" ht="17.45" customHeight="1" x14ac:dyDescent="0.2">
      <c r="C450" s="111"/>
      <c r="D450" s="112"/>
      <c r="E450" s="113"/>
      <c r="F450" s="113"/>
      <c r="G450" s="113"/>
      <c r="H450" s="114"/>
      <c r="I450" s="113"/>
      <c r="J450" s="113"/>
      <c r="K450" s="113"/>
      <c r="L450" s="113"/>
      <c r="M450" s="85" t="str">
        <f t="shared" si="31"/>
        <v/>
      </c>
      <c r="O450" s="85" t="str">
        <f t="shared" si="32"/>
        <v/>
      </c>
      <c r="P450" s="85">
        <f t="shared" si="30"/>
        <v>0</v>
      </c>
      <c r="Q450" s="85" t="str">
        <f t="shared" si="33"/>
        <v/>
      </c>
      <c r="R450" s="85" t="str">
        <f t="shared" si="34"/>
        <v/>
      </c>
    </row>
    <row r="451" spans="3:18" ht="17.45" customHeight="1" x14ac:dyDescent="0.2">
      <c r="C451" s="111"/>
      <c r="D451" s="112"/>
      <c r="E451" s="113"/>
      <c r="F451" s="113"/>
      <c r="G451" s="113"/>
      <c r="H451" s="114"/>
      <c r="I451" s="113"/>
      <c r="J451" s="113"/>
      <c r="K451" s="113"/>
      <c r="L451" s="113"/>
      <c r="M451" s="85" t="str">
        <f t="shared" si="31"/>
        <v/>
      </c>
      <c r="O451" s="85" t="str">
        <f t="shared" si="32"/>
        <v/>
      </c>
      <c r="P451" s="85">
        <f t="shared" si="30"/>
        <v>0</v>
      </c>
      <c r="Q451" s="85" t="str">
        <f t="shared" si="33"/>
        <v/>
      </c>
      <c r="R451" s="85" t="str">
        <f t="shared" si="34"/>
        <v/>
      </c>
    </row>
    <row r="452" spans="3:18" ht="17.45" customHeight="1" x14ac:dyDescent="0.2">
      <c r="C452" s="111"/>
      <c r="D452" s="112"/>
      <c r="E452" s="113"/>
      <c r="F452" s="113"/>
      <c r="G452" s="113"/>
      <c r="H452" s="114"/>
      <c r="I452" s="113"/>
      <c r="J452" s="113"/>
      <c r="K452" s="113"/>
      <c r="L452" s="113"/>
      <c r="M452" s="85" t="str">
        <f t="shared" si="31"/>
        <v/>
      </c>
      <c r="O452" s="85" t="str">
        <f t="shared" si="32"/>
        <v/>
      </c>
      <c r="P452" s="85">
        <f t="shared" si="30"/>
        <v>0</v>
      </c>
      <c r="Q452" s="85" t="str">
        <f t="shared" si="33"/>
        <v/>
      </c>
      <c r="R452" s="85" t="str">
        <f t="shared" si="34"/>
        <v/>
      </c>
    </row>
    <row r="453" spans="3:18" ht="17.45" customHeight="1" x14ac:dyDescent="0.2">
      <c r="C453" s="111"/>
      <c r="D453" s="112"/>
      <c r="E453" s="113"/>
      <c r="F453" s="113"/>
      <c r="G453" s="113"/>
      <c r="H453" s="114"/>
      <c r="I453" s="113"/>
      <c r="J453" s="113"/>
      <c r="K453" s="113"/>
      <c r="L453" s="113"/>
      <c r="M453" s="85" t="str">
        <f t="shared" si="31"/>
        <v/>
      </c>
      <c r="O453" s="85" t="str">
        <f t="shared" si="32"/>
        <v/>
      </c>
      <c r="P453" s="85">
        <f t="shared" si="30"/>
        <v>0</v>
      </c>
      <c r="Q453" s="85" t="str">
        <f t="shared" si="33"/>
        <v/>
      </c>
      <c r="R453" s="85" t="str">
        <f t="shared" si="34"/>
        <v/>
      </c>
    </row>
    <row r="454" spans="3:18" ht="17.45" customHeight="1" x14ac:dyDescent="0.2">
      <c r="C454" s="111"/>
      <c r="D454" s="112"/>
      <c r="E454" s="113"/>
      <c r="F454" s="113"/>
      <c r="G454" s="113"/>
      <c r="H454" s="114"/>
      <c r="I454" s="113"/>
      <c r="J454" s="113"/>
      <c r="K454" s="113"/>
      <c r="L454" s="113"/>
      <c r="M454" s="85" t="str">
        <f t="shared" si="31"/>
        <v/>
      </c>
      <c r="O454" s="85" t="str">
        <f t="shared" si="32"/>
        <v/>
      </c>
      <c r="P454" s="85">
        <f t="shared" si="30"/>
        <v>0</v>
      </c>
      <c r="Q454" s="85" t="str">
        <f t="shared" si="33"/>
        <v/>
      </c>
      <c r="R454" s="85" t="str">
        <f t="shared" si="34"/>
        <v/>
      </c>
    </row>
    <row r="455" spans="3:18" ht="17.45" customHeight="1" x14ac:dyDescent="0.2">
      <c r="C455" s="111"/>
      <c r="D455" s="112"/>
      <c r="E455" s="113"/>
      <c r="F455" s="113"/>
      <c r="G455" s="113"/>
      <c r="H455" s="114"/>
      <c r="I455" s="113"/>
      <c r="J455" s="113"/>
      <c r="K455" s="113"/>
      <c r="L455" s="113"/>
      <c r="M455" s="85" t="str">
        <f t="shared" si="31"/>
        <v/>
      </c>
      <c r="O455" s="85" t="str">
        <f t="shared" si="32"/>
        <v/>
      </c>
      <c r="P455" s="85">
        <f t="shared" si="30"/>
        <v>0</v>
      </c>
      <c r="Q455" s="85" t="str">
        <f t="shared" si="33"/>
        <v/>
      </c>
      <c r="R455" s="85" t="str">
        <f t="shared" si="34"/>
        <v/>
      </c>
    </row>
    <row r="456" spans="3:18" ht="17.45" customHeight="1" x14ac:dyDescent="0.2">
      <c r="C456" s="111"/>
      <c r="D456" s="112"/>
      <c r="E456" s="113"/>
      <c r="F456" s="113"/>
      <c r="G456" s="113"/>
      <c r="H456" s="114"/>
      <c r="I456" s="113"/>
      <c r="J456" s="113"/>
      <c r="K456" s="113"/>
      <c r="L456" s="113"/>
      <c r="M456" s="85" t="str">
        <f t="shared" si="31"/>
        <v/>
      </c>
      <c r="O456" s="85" t="str">
        <f t="shared" si="32"/>
        <v/>
      </c>
      <c r="P456" s="85">
        <f t="shared" si="30"/>
        <v>0</v>
      </c>
      <c r="Q456" s="85" t="str">
        <f t="shared" si="33"/>
        <v/>
      </c>
      <c r="R456" s="85" t="str">
        <f t="shared" si="34"/>
        <v/>
      </c>
    </row>
    <row r="457" spans="3:18" ht="17.45" customHeight="1" x14ac:dyDescent="0.2">
      <c r="C457" s="111"/>
      <c r="D457" s="112"/>
      <c r="E457" s="113"/>
      <c r="F457" s="113"/>
      <c r="G457" s="113"/>
      <c r="H457" s="114"/>
      <c r="I457" s="113"/>
      <c r="J457" s="113"/>
      <c r="K457" s="113"/>
      <c r="L457" s="113"/>
      <c r="M457" s="85" t="str">
        <f t="shared" si="31"/>
        <v/>
      </c>
      <c r="O457" s="85" t="str">
        <f t="shared" si="32"/>
        <v/>
      </c>
      <c r="P457" s="85">
        <f t="shared" si="30"/>
        <v>0</v>
      </c>
      <c r="Q457" s="85" t="str">
        <f t="shared" si="33"/>
        <v/>
      </c>
      <c r="R457" s="85" t="str">
        <f t="shared" si="34"/>
        <v/>
      </c>
    </row>
    <row r="458" spans="3:18" ht="17.45" customHeight="1" x14ac:dyDescent="0.2">
      <c r="C458" s="111"/>
      <c r="D458" s="112"/>
      <c r="E458" s="113"/>
      <c r="F458" s="113"/>
      <c r="G458" s="113"/>
      <c r="H458" s="114"/>
      <c r="I458" s="113"/>
      <c r="J458" s="113"/>
      <c r="K458" s="113"/>
      <c r="L458" s="113"/>
      <c r="M458" s="85" t="str">
        <f t="shared" si="31"/>
        <v/>
      </c>
      <c r="O458" s="85" t="str">
        <f t="shared" si="32"/>
        <v/>
      </c>
      <c r="P458" s="85">
        <f t="shared" si="30"/>
        <v>0</v>
      </c>
      <c r="Q458" s="85" t="str">
        <f t="shared" si="33"/>
        <v/>
      </c>
      <c r="R458" s="85" t="str">
        <f t="shared" si="34"/>
        <v/>
      </c>
    </row>
    <row r="459" spans="3:18" ht="17.45" customHeight="1" x14ac:dyDescent="0.2">
      <c r="C459" s="111"/>
      <c r="D459" s="112"/>
      <c r="E459" s="113"/>
      <c r="F459" s="113"/>
      <c r="G459" s="113"/>
      <c r="H459" s="114"/>
      <c r="I459" s="113"/>
      <c r="J459" s="113"/>
      <c r="K459" s="113"/>
      <c r="L459" s="113"/>
      <c r="M459" s="85" t="str">
        <f t="shared" si="31"/>
        <v/>
      </c>
      <c r="O459" s="85" t="str">
        <f t="shared" si="32"/>
        <v/>
      </c>
      <c r="P459" s="85">
        <f t="shared" si="30"/>
        <v>0</v>
      </c>
      <c r="Q459" s="85" t="str">
        <f t="shared" si="33"/>
        <v/>
      </c>
      <c r="R459" s="85" t="str">
        <f t="shared" si="34"/>
        <v/>
      </c>
    </row>
    <row r="460" spans="3:18" ht="17.45" customHeight="1" x14ac:dyDescent="0.2">
      <c r="C460" s="111"/>
      <c r="D460" s="112"/>
      <c r="E460" s="113"/>
      <c r="F460" s="113"/>
      <c r="G460" s="113"/>
      <c r="H460" s="114"/>
      <c r="I460" s="113"/>
      <c r="J460" s="113"/>
      <c r="K460" s="113"/>
      <c r="L460" s="113"/>
      <c r="M460" s="85" t="str">
        <f t="shared" si="31"/>
        <v/>
      </c>
      <c r="O460" s="85" t="str">
        <f t="shared" si="32"/>
        <v/>
      </c>
      <c r="P460" s="85">
        <f t="shared" si="30"/>
        <v>0</v>
      </c>
      <c r="Q460" s="85" t="str">
        <f t="shared" si="33"/>
        <v/>
      </c>
      <c r="R460" s="85" t="str">
        <f t="shared" si="34"/>
        <v/>
      </c>
    </row>
    <row r="461" spans="3:18" ht="17.45" customHeight="1" x14ac:dyDescent="0.2">
      <c r="C461" s="111"/>
      <c r="D461" s="112"/>
      <c r="E461" s="113"/>
      <c r="F461" s="113"/>
      <c r="G461" s="113"/>
      <c r="H461" s="114"/>
      <c r="I461" s="113"/>
      <c r="J461" s="113"/>
      <c r="K461" s="113"/>
      <c r="L461" s="113"/>
      <c r="M461" s="85" t="str">
        <f t="shared" si="31"/>
        <v/>
      </c>
      <c r="O461" s="85" t="str">
        <f t="shared" si="32"/>
        <v/>
      </c>
      <c r="P461" s="85">
        <f t="shared" si="30"/>
        <v>0</v>
      </c>
      <c r="Q461" s="85" t="str">
        <f t="shared" si="33"/>
        <v/>
      </c>
      <c r="R461" s="85" t="str">
        <f t="shared" si="34"/>
        <v/>
      </c>
    </row>
    <row r="462" spans="3:18" ht="17.45" customHeight="1" x14ac:dyDescent="0.2">
      <c r="C462" s="111"/>
      <c r="D462" s="112"/>
      <c r="E462" s="113"/>
      <c r="F462" s="113"/>
      <c r="G462" s="113"/>
      <c r="H462" s="114"/>
      <c r="I462" s="113"/>
      <c r="J462" s="113"/>
      <c r="K462" s="113"/>
      <c r="L462" s="113"/>
      <c r="M462" s="85" t="str">
        <f t="shared" si="31"/>
        <v/>
      </c>
      <c r="O462" s="85" t="str">
        <f t="shared" si="32"/>
        <v/>
      </c>
      <c r="P462" s="85">
        <f t="shared" ref="P462:P513" si="35">IF($H462=0%,G462,"")</f>
        <v>0</v>
      </c>
      <c r="Q462" s="85" t="str">
        <f t="shared" si="33"/>
        <v/>
      </c>
      <c r="R462" s="85" t="str">
        <f t="shared" si="34"/>
        <v/>
      </c>
    </row>
    <row r="463" spans="3:18" ht="17.45" customHeight="1" x14ac:dyDescent="0.2">
      <c r="C463" s="111"/>
      <c r="D463" s="112"/>
      <c r="E463" s="113"/>
      <c r="F463" s="113"/>
      <c r="G463" s="113"/>
      <c r="H463" s="114"/>
      <c r="I463" s="113"/>
      <c r="J463" s="113"/>
      <c r="K463" s="113"/>
      <c r="L463" s="113"/>
      <c r="M463" s="85" t="str">
        <f t="shared" ref="M463:M513" si="36">IF(G463&amp;I463&amp;J463&amp;K463&amp;L463="","",G463+I463+J463-K463-L463)</f>
        <v/>
      </c>
      <c r="O463" s="85" t="str">
        <f t="shared" ref="O463:O513" si="37">IF($H463="E",G463,"")</f>
        <v/>
      </c>
      <c r="P463" s="85">
        <f t="shared" si="35"/>
        <v>0</v>
      </c>
      <c r="Q463" s="85" t="str">
        <f t="shared" si="33"/>
        <v/>
      </c>
      <c r="R463" s="85" t="str">
        <f t="shared" si="34"/>
        <v/>
      </c>
    </row>
    <row r="464" spans="3:18" ht="17.45" customHeight="1" x14ac:dyDescent="0.2">
      <c r="C464" s="111"/>
      <c r="D464" s="112"/>
      <c r="E464" s="113"/>
      <c r="F464" s="113"/>
      <c r="G464" s="113"/>
      <c r="H464" s="114"/>
      <c r="I464" s="113"/>
      <c r="J464" s="113"/>
      <c r="K464" s="113"/>
      <c r="L464" s="113"/>
      <c r="M464" s="85" t="str">
        <f t="shared" si="36"/>
        <v/>
      </c>
      <c r="O464" s="85" t="str">
        <f t="shared" si="37"/>
        <v/>
      </c>
      <c r="P464" s="85">
        <f t="shared" si="35"/>
        <v>0</v>
      </c>
      <c r="Q464" s="85" t="str">
        <f t="shared" ref="Q464:Q513" si="38">IF(OR($H464=2%,$H464=6%,$H464=8%),$I464/$H464,IF($H464="0% Decreto",G464,""))</f>
        <v/>
      </c>
      <c r="R464" s="85" t="str">
        <f t="shared" ref="R464:R513" si="39">IF(OR($H464=15%,$H464=16%),$I464/$H464,"")</f>
        <v/>
      </c>
    </row>
    <row r="465" spans="3:18" ht="17.45" customHeight="1" x14ac:dyDescent="0.2">
      <c r="C465" s="111"/>
      <c r="D465" s="112"/>
      <c r="E465" s="113"/>
      <c r="F465" s="113"/>
      <c r="G465" s="113"/>
      <c r="H465" s="114"/>
      <c r="I465" s="113"/>
      <c r="J465" s="113"/>
      <c r="K465" s="113"/>
      <c r="L465" s="113"/>
      <c r="M465" s="85" t="str">
        <f t="shared" si="36"/>
        <v/>
      </c>
      <c r="O465" s="85" t="str">
        <f t="shared" si="37"/>
        <v/>
      </c>
      <c r="P465" s="85">
        <f t="shared" si="35"/>
        <v>0</v>
      </c>
      <c r="Q465" s="85" t="str">
        <f t="shared" si="38"/>
        <v/>
      </c>
      <c r="R465" s="85" t="str">
        <f t="shared" si="39"/>
        <v/>
      </c>
    </row>
    <row r="466" spans="3:18" ht="17.45" customHeight="1" x14ac:dyDescent="0.2">
      <c r="C466" s="111"/>
      <c r="D466" s="112"/>
      <c r="E466" s="113"/>
      <c r="F466" s="113"/>
      <c r="G466" s="113"/>
      <c r="H466" s="114"/>
      <c r="I466" s="113"/>
      <c r="J466" s="113"/>
      <c r="K466" s="113"/>
      <c r="L466" s="113"/>
      <c r="M466" s="85" t="str">
        <f t="shared" si="36"/>
        <v/>
      </c>
      <c r="O466" s="85" t="str">
        <f t="shared" si="37"/>
        <v/>
      </c>
      <c r="P466" s="85">
        <f t="shared" si="35"/>
        <v>0</v>
      </c>
      <c r="Q466" s="85" t="str">
        <f t="shared" si="38"/>
        <v/>
      </c>
      <c r="R466" s="85" t="str">
        <f t="shared" si="39"/>
        <v/>
      </c>
    </row>
    <row r="467" spans="3:18" ht="17.45" customHeight="1" x14ac:dyDescent="0.2">
      <c r="C467" s="111"/>
      <c r="D467" s="112"/>
      <c r="E467" s="113"/>
      <c r="F467" s="113"/>
      <c r="G467" s="113"/>
      <c r="H467" s="114"/>
      <c r="I467" s="113"/>
      <c r="J467" s="113"/>
      <c r="K467" s="113"/>
      <c r="L467" s="113"/>
      <c r="M467" s="85" t="str">
        <f t="shared" si="36"/>
        <v/>
      </c>
      <c r="O467" s="85" t="str">
        <f t="shared" si="37"/>
        <v/>
      </c>
      <c r="P467" s="85">
        <f t="shared" si="35"/>
        <v>0</v>
      </c>
      <c r="Q467" s="85" t="str">
        <f t="shared" si="38"/>
        <v/>
      </c>
      <c r="R467" s="85" t="str">
        <f t="shared" si="39"/>
        <v/>
      </c>
    </row>
    <row r="468" spans="3:18" ht="17.45" customHeight="1" x14ac:dyDescent="0.2">
      <c r="C468" s="111"/>
      <c r="D468" s="112"/>
      <c r="E468" s="113"/>
      <c r="F468" s="113"/>
      <c r="G468" s="113"/>
      <c r="H468" s="114"/>
      <c r="I468" s="113"/>
      <c r="J468" s="113"/>
      <c r="K468" s="113"/>
      <c r="L468" s="113"/>
      <c r="M468" s="85" t="str">
        <f t="shared" si="36"/>
        <v/>
      </c>
      <c r="O468" s="85" t="str">
        <f t="shared" si="37"/>
        <v/>
      </c>
      <c r="P468" s="85">
        <f t="shared" si="35"/>
        <v>0</v>
      </c>
      <c r="Q468" s="85" t="str">
        <f t="shared" si="38"/>
        <v/>
      </c>
      <c r="R468" s="85" t="str">
        <f t="shared" si="39"/>
        <v/>
      </c>
    </row>
    <row r="469" spans="3:18" ht="17.45" customHeight="1" x14ac:dyDescent="0.2">
      <c r="C469" s="111"/>
      <c r="D469" s="112"/>
      <c r="E469" s="113"/>
      <c r="F469" s="113"/>
      <c r="G469" s="113"/>
      <c r="H469" s="114"/>
      <c r="I469" s="113"/>
      <c r="J469" s="113"/>
      <c r="K469" s="113"/>
      <c r="L469" s="113"/>
      <c r="M469" s="85" t="str">
        <f t="shared" si="36"/>
        <v/>
      </c>
      <c r="O469" s="85" t="str">
        <f t="shared" si="37"/>
        <v/>
      </c>
      <c r="P469" s="85">
        <f t="shared" si="35"/>
        <v>0</v>
      </c>
      <c r="Q469" s="85" t="str">
        <f t="shared" si="38"/>
        <v/>
      </c>
      <c r="R469" s="85" t="str">
        <f t="shared" si="39"/>
        <v/>
      </c>
    </row>
    <row r="470" spans="3:18" ht="17.45" customHeight="1" x14ac:dyDescent="0.2">
      <c r="C470" s="111"/>
      <c r="D470" s="112"/>
      <c r="E470" s="113"/>
      <c r="F470" s="113"/>
      <c r="G470" s="113"/>
      <c r="H470" s="114"/>
      <c r="I470" s="113"/>
      <c r="J470" s="113"/>
      <c r="K470" s="113"/>
      <c r="L470" s="113"/>
      <c r="M470" s="85" t="str">
        <f t="shared" si="36"/>
        <v/>
      </c>
      <c r="O470" s="85" t="str">
        <f t="shared" si="37"/>
        <v/>
      </c>
      <c r="P470" s="85">
        <f t="shared" si="35"/>
        <v>0</v>
      </c>
      <c r="Q470" s="85" t="str">
        <f t="shared" si="38"/>
        <v/>
      </c>
      <c r="R470" s="85" t="str">
        <f t="shared" si="39"/>
        <v/>
      </c>
    </row>
    <row r="471" spans="3:18" ht="17.45" customHeight="1" x14ac:dyDescent="0.2">
      <c r="C471" s="111"/>
      <c r="D471" s="112"/>
      <c r="E471" s="113"/>
      <c r="F471" s="113"/>
      <c r="G471" s="113"/>
      <c r="H471" s="114"/>
      <c r="I471" s="113"/>
      <c r="J471" s="113"/>
      <c r="K471" s="113"/>
      <c r="L471" s="113"/>
      <c r="M471" s="85" t="str">
        <f t="shared" si="36"/>
        <v/>
      </c>
      <c r="O471" s="85" t="str">
        <f t="shared" si="37"/>
        <v/>
      </c>
      <c r="P471" s="85">
        <f t="shared" si="35"/>
        <v>0</v>
      </c>
      <c r="Q471" s="85" t="str">
        <f t="shared" si="38"/>
        <v/>
      </c>
      <c r="R471" s="85" t="str">
        <f t="shared" si="39"/>
        <v/>
      </c>
    </row>
    <row r="472" spans="3:18" ht="17.45" customHeight="1" x14ac:dyDescent="0.2">
      <c r="C472" s="111"/>
      <c r="D472" s="112"/>
      <c r="E472" s="113"/>
      <c r="F472" s="113"/>
      <c r="G472" s="113"/>
      <c r="H472" s="114"/>
      <c r="I472" s="113"/>
      <c r="J472" s="113"/>
      <c r="K472" s="113"/>
      <c r="L472" s="113"/>
      <c r="M472" s="85" t="str">
        <f t="shared" si="36"/>
        <v/>
      </c>
      <c r="O472" s="85" t="str">
        <f t="shared" si="37"/>
        <v/>
      </c>
      <c r="P472" s="85">
        <f t="shared" si="35"/>
        <v>0</v>
      </c>
      <c r="Q472" s="85" t="str">
        <f t="shared" si="38"/>
        <v/>
      </c>
      <c r="R472" s="85" t="str">
        <f t="shared" si="39"/>
        <v/>
      </c>
    </row>
    <row r="473" spans="3:18" ht="17.45" customHeight="1" x14ac:dyDescent="0.2">
      <c r="C473" s="111"/>
      <c r="D473" s="112"/>
      <c r="E473" s="113"/>
      <c r="F473" s="113"/>
      <c r="G473" s="113"/>
      <c r="H473" s="114"/>
      <c r="I473" s="113"/>
      <c r="J473" s="113"/>
      <c r="K473" s="113"/>
      <c r="L473" s="113"/>
      <c r="M473" s="85" t="str">
        <f t="shared" si="36"/>
        <v/>
      </c>
      <c r="O473" s="85" t="str">
        <f t="shared" si="37"/>
        <v/>
      </c>
      <c r="P473" s="85">
        <f t="shared" si="35"/>
        <v>0</v>
      </c>
      <c r="Q473" s="85" t="str">
        <f t="shared" si="38"/>
        <v/>
      </c>
      <c r="R473" s="85" t="str">
        <f t="shared" si="39"/>
        <v/>
      </c>
    </row>
    <row r="474" spans="3:18" ht="17.45" customHeight="1" x14ac:dyDescent="0.2">
      <c r="C474" s="111"/>
      <c r="D474" s="112"/>
      <c r="E474" s="113"/>
      <c r="F474" s="113"/>
      <c r="G474" s="113"/>
      <c r="H474" s="114"/>
      <c r="I474" s="113"/>
      <c r="J474" s="113"/>
      <c r="K474" s="113"/>
      <c r="L474" s="113"/>
      <c r="M474" s="85" t="str">
        <f t="shared" si="36"/>
        <v/>
      </c>
      <c r="O474" s="85" t="str">
        <f t="shared" si="37"/>
        <v/>
      </c>
      <c r="P474" s="85">
        <f t="shared" si="35"/>
        <v>0</v>
      </c>
      <c r="Q474" s="85" t="str">
        <f t="shared" si="38"/>
        <v/>
      </c>
      <c r="R474" s="85" t="str">
        <f t="shared" si="39"/>
        <v/>
      </c>
    </row>
    <row r="475" spans="3:18" ht="17.45" customHeight="1" x14ac:dyDescent="0.2">
      <c r="C475" s="111"/>
      <c r="D475" s="112"/>
      <c r="E475" s="113"/>
      <c r="F475" s="113"/>
      <c r="G475" s="113"/>
      <c r="H475" s="114"/>
      <c r="I475" s="113"/>
      <c r="J475" s="113"/>
      <c r="K475" s="113"/>
      <c r="L475" s="113"/>
      <c r="M475" s="85" t="str">
        <f t="shared" si="36"/>
        <v/>
      </c>
      <c r="O475" s="85" t="str">
        <f t="shared" si="37"/>
        <v/>
      </c>
      <c r="P475" s="85">
        <f t="shared" si="35"/>
        <v>0</v>
      </c>
      <c r="Q475" s="85" t="str">
        <f t="shared" si="38"/>
        <v/>
      </c>
      <c r="R475" s="85" t="str">
        <f t="shared" si="39"/>
        <v/>
      </c>
    </row>
    <row r="476" spans="3:18" ht="17.45" customHeight="1" x14ac:dyDescent="0.2">
      <c r="C476" s="111"/>
      <c r="D476" s="112"/>
      <c r="E476" s="113"/>
      <c r="F476" s="113"/>
      <c r="G476" s="113"/>
      <c r="H476" s="114"/>
      <c r="I476" s="113"/>
      <c r="J476" s="113"/>
      <c r="K476" s="113"/>
      <c r="L476" s="113"/>
      <c r="M476" s="85" t="str">
        <f t="shared" si="36"/>
        <v/>
      </c>
      <c r="O476" s="85" t="str">
        <f t="shared" si="37"/>
        <v/>
      </c>
      <c r="P476" s="85">
        <f t="shared" si="35"/>
        <v>0</v>
      </c>
      <c r="Q476" s="85" t="str">
        <f t="shared" si="38"/>
        <v/>
      </c>
      <c r="R476" s="85" t="str">
        <f t="shared" si="39"/>
        <v/>
      </c>
    </row>
    <row r="477" spans="3:18" ht="17.45" customHeight="1" x14ac:dyDescent="0.2">
      <c r="C477" s="111"/>
      <c r="D477" s="112"/>
      <c r="E477" s="113"/>
      <c r="F477" s="113"/>
      <c r="G477" s="113"/>
      <c r="H477" s="114"/>
      <c r="I477" s="113"/>
      <c r="J477" s="113"/>
      <c r="K477" s="113"/>
      <c r="L477" s="113"/>
      <c r="M477" s="85" t="str">
        <f t="shared" si="36"/>
        <v/>
      </c>
      <c r="O477" s="85" t="str">
        <f t="shared" si="37"/>
        <v/>
      </c>
      <c r="P477" s="85">
        <f t="shared" si="35"/>
        <v>0</v>
      </c>
      <c r="Q477" s="85" t="str">
        <f t="shared" si="38"/>
        <v/>
      </c>
      <c r="R477" s="85" t="str">
        <f t="shared" si="39"/>
        <v/>
      </c>
    </row>
    <row r="478" spans="3:18" ht="17.45" customHeight="1" x14ac:dyDescent="0.2">
      <c r="C478" s="111"/>
      <c r="D478" s="112"/>
      <c r="E478" s="113"/>
      <c r="F478" s="113"/>
      <c r="G478" s="113"/>
      <c r="H478" s="114"/>
      <c r="I478" s="113"/>
      <c r="J478" s="113"/>
      <c r="K478" s="113"/>
      <c r="L478" s="113"/>
      <c r="M478" s="85" t="str">
        <f t="shared" si="36"/>
        <v/>
      </c>
      <c r="O478" s="85" t="str">
        <f t="shared" si="37"/>
        <v/>
      </c>
      <c r="P478" s="85">
        <f t="shared" si="35"/>
        <v>0</v>
      </c>
      <c r="Q478" s="85" t="str">
        <f t="shared" si="38"/>
        <v/>
      </c>
      <c r="R478" s="85" t="str">
        <f t="shared" si="39"/>
        <v/>
      </c>
    </row>
    <row r="479" spans="3:18" ht="17.45" customHeight="1" x14ac:dyDescent="0.2">
      <c r="C479" s="111"/>
      <c r="D479" s="112"/>
      <c r="E479" s="113"/>
      <c r="F479" s="113"/>
      <c r="G479" s="113"/>
      <c r="H479" s="114"/>
      <c r="I479" s="113"/>
      <c r="J479" s="113"/>
      <c r="K479" s="113"/>
      <c r="L479" s="113"/>
      <c r="M479" s="85" t="str">
        <f t="shared" si="36"/>
        <v/>
      </c>
      <c r="O479" s="85" t="str">
        <f t="shared" si="37"/>
        <v/>
      </c>
      <c r="P479" s="85">
        <f t="shared" si="35"/>
        <v>0</v>
      </c>
      <c r="Q479" s="85" t="str">
        <f t="shared" si="38"/>
        <v/>
      </c>
      <c r="R479" s="85" t="str">
        <f t="shared" si="39"/>
        <v/>
      </c>
    </row>
    <row r="480" spans="3:18" ht="17.45" customHeight="1" x14ac:dyDescent="0.2">
      <c r="C480" s="111"/>
      <c r="D480" s="112"/>
      <c r="E480" s="113"/>
      <c r="F480" s="113"/>
      <c r="G480" s="113"/>
      <c r="H480" s="114"/>
      <c r="I480" s="113"/>
      <c r="J480" s="113"/>
      <c r="K480" s="113"/>
      <c r="L480" s="113"/>
      <c r="M480" s="85" t="str">
        <f t="shared" si="36"/>
        <v/>
      </c>
      <c r="O480" s="85" t="str">
        <f t="shared" si="37"/>
        <v/>
      </c>
      <c r="P480" s="85">
        <f t="shared" si="35"/>
        <v>0</v>
      </c>
      <c r="Q480" s="85" t="str">
        <f t="shared" si="38"/>
        <v/>
      </c>
      <c r="R480" s="85" t="str">
        <f t="shared" si="39"/>
        <v/>
      </c>
    </row>
    <row r="481" spans="3:18" ht="17.45" customHeight="1" x14ac:dyDescent="0.2">
      <c r="C481" s="111"/>
      <c r="D481" s="112"/>
      <c r="E481" s="113"/>
      <c r="F481" s="113"/>
      <c r="G481" s="113"/>
      <c r="H481" s="114"/>
      <c r="I481" s="113"/>
      <c r="J481" s="113"/>
      <c r="K481" s="113"/>
      <c r="L481" s="113"/>
      <c r="M481" s="85" t="str">
        <f t="shared" si="36"/>
        <v/>
      </c>
      <c r="O481" s="85" t="str">
        <f t="shared" si="37"/>
        <v/>
      </c>
      <c r="P481" s="85">
        <f t="shared" si="35"/>
        <v>0</v>
      </c>
      <c r="Q481" s="85" t="str">
        <f t="shared" si="38"/>
        <v/>
      </c>
      <c r="R481" s="85" t="str">
        <f t="shared" si="39"/>
        <v/>
      </c>
    </row>
    <row r="482" spans="3:18" ht="17.45" customHeight="1" x14ac:dyDescent="0.2">
      <c r="C482" s="111"/>
      <c r="D482" s="112"/>
      <c r="E482" s="113"/>
      <c r="F482" s="113"/>
      <c r="G482" s="113"/>
      <c r="H482" s="114"/>
      <c r="I482" s="113"/>
      <c r="J482" s="113"/>
      <c r="K482" s="113"/>
      <c r="L482" s="113"/>
      <c r="M482" s="85" t="str">
        <f t="shared" si="36"/>
        <v/>
      </c>
      <c r="O482" s="85" t="str">
        <f t="shared" si="37"/>
        <v/>
      </c>
      <c r="P482" s="85">
        <f t="shared" si="35"/>
        <v>0</v>
      </c>
      <c r="Q482" s="85" t="str">
        <f t="shared" si="38"/>
        <v/>
      </c>
      <c r="R482" s="85" t="str">
        <f t="shared" si="39"/>
        <v/>
      </c>
    </row>
    <row r="483" spans="3:18" ht="17.45" customHeight="1" x14ac:dyDescent="0.2">
      <c r="C483" s="111"/>
      <c r="D483" s="112"/>
      <c r="E483" s="113"/>
      <c r="F483" s="113"/>
      <c r="G483" s="113"/>
      <c r="H483" s="114"/>
      <c r="I483" s="113"/>
      <c r="J483" s="113"/>
      <c r="K483" s="113"/>
      <c r="L483" s="113"/>
      <c r="M483" s="85" t="str">
        <f t="shared" si="36"/>
        <v/>
      </c>
      <c r="O483" s="85" t="str">
        <f t="shared" si="37"/>
        <v/>
      </c>
      <c r="P483" s="85">
        <f t="shared" si="35"/>
        <v>0</v>
      </c>
      <c r="Q483" s="85" t="str">
        <f t="shared" si="38"/>
        <v/>
      </c>
      <c r="R483" s="85" t="str">
        <f t="shared" si="39"/>
        <v/>
      </c>
    </row>
    <row r="484" spans="3:18" ht="17.45" customHeight="1" x14ac:dyDescent="0.2">
      <c r="C484" s="111"/>
      <c r="D484" s="112"/>
      <c r="E484" s="113"/>
      <c r="F484" s="113"/>
      <c r="G484" s="113"/>
      <c r="H484" s="114"/>
      <c r="I484" s="113"/>
      <c r="J484" s="113"/>
      <c r="K484" s="113"/>
      <c r="L484" s="113"/>
      <c r="M484" s="85" t="str">
        <f t="shared" si="36"/>
        <v/>
      </c>
      <c r="O484" s="85" t="str">
        <f t="shared" si="37"/>
        <v/>
      </c>
      <c r="P484" s="85">
        <f t="shared" si="35"/>
        <v>0</v>
      </c>
      <c r="Q484" s="85" t="str">
        <f t="shared" si="38"/>
        <v/>
      </c>
      <c r="R484" s="85" t="str">
        <f t="shared" si="39"/>
        <v/>
      </c>
    </row>
    <row r="485" spans="3:18" ht="17.45" customHeight="1" x14ac:dyDescent="0.2">
      <c r="C485" s="111"/>
      <c r="D485" s="112"/>
      <c r="E485" s="113"/>
      <c r="F485" s="113"/>
      <c r="G485" s="113"/>
      <c r="H485" s="114"/>
      <c r="I485" s="113"/>
      <c r="J485" s="113"/>
      <c r="K485" s="113"/>
      <c r="L485" s="113"/>
      <c r="M485" s="85" t="str">
        <f t="shared" si="36"/>
        <v/>
      </c>
      <c r="O485" s="85" t="str">
        <f t="shared" si="37"/>
        <v/>
      </c>
      <c r="P485" s="85">
        <f t="shared" si="35"/>
        <v>0</v>
      </c>
      <c r="Q485" s="85" t="str">
        <f t="shared" si="38"/>
        <v/>
      </c>
      <c r="R485" s="85" t="str">
        <f t="shared" si="39"/>
        <v/>
      </c>
    </row>
    <row r="486" spans="3:18" ht="17.45" customHeight="1" x14ac:dyDescent="0.2">
      <c r="C486" s="111"/>
      <c r="D486" s="112"/>
      <c r="E486" s="113"/>
      <c r="F486" s="113"/>
      <c r="G486" s="113"/>
      <c r="H486" s="114"/>
      <c r="I486" s="113"/>
      <c r="J486" s="113"/>
      <c r="K486" s="113"/>
      <c r="L486" s="113"/>
      <c r="M486" s="85" t="str">
        <f t="shared" si="36"/>
        <v/>
      </c>
      <c r="O486" s="85" t="str">
        <f t="shared" si="37"/>
        <v/>
      </c>
      <c r="P486" s="85">
        <f t="shared" si="35"/>
        <v>0</v>
      </c>
      <c r="Q486" s="85" t="str">
        <f t="shared" si="38"/>
        <v/>
      </c>
      <c r="R486" s="85" t="str">
        <f t="shared" si="39"/>
        <v/>
      </c>
    </row>
    <row r="487" spans="3:18" ht="17.45" customHeight="1" x14ac:dyDescent="0.2">
      <c r="C487" s="111"/>
      <c r="D487" s="112"/>
      <c r="E487" s="113"/>
      <c r="F487" s="113"/>
      <c r="G487" s="113"/>
      <c r="H487" s="114"/>
      <c r="I487" s="113"/>
      <c r="J487" s="113"/>
      <c r="K487" s="113"/>
      <c r="L487" s="113"/>
      <c r="M487" s="85" t="str">
        <f t="shared" si="36"/>
        <v/>
      </c>
      <c r="O487" s="85" t="str">
        <f t="shared" si="37"/>
        <v/>
      </c>
      <c r="P487" s="85">
        <f t="shared" si="35"/>
        <v>0</v>
      </c>
      <c r="Q487" s="85" t="str">
        <f t="shared" si="38"/>
        <v/>
      </c>
      <c r="R487" s="85" t="str">
        <f t="shared" si="39"/>
        <v/>
      </c>
    </row>
    <row r="488" spans="3:18" ht="17.45" customHeight="1" x14ac:dyDescent="0.2">
      <c r="C488" s="111"/>
      <c r="D488" s="112"/>
      <c r="E488" s="113"/>
      <c r="F488" s="113"/>
      <c r="G488" s="113"/>
      <c r="H488" s="114"/>
      <c r="I488" s="113"/>
      <c r="J488" s="113"/>
      <c r="K488" s="113"/>
      <c r="L488" s="113"/>
      <c r="M488" s="85" t="str">
        <f t="shared" si="36"/>
        <v/>
      </c>
      <c r="O488" s="85" t="str">
        <f t="shared" si="37"/>
        <v/>
      </c>
      <c r="P488" s="85">
        <f t="shared" si="35"/>
        <v>0</v>
      </c>
      <c r="Q488" s="85" t="str">
        <f t="shared" si="38"/>
        <v/>
      </c>
      <c r="R488" s="85" t="str">
        <f t="shared" si="39"/>
        <v/>
      </c>
    </row>
    <row r="489" spans="3:18" ht="17.45" customHeight="1" x14ac:dyDescent="0.2">
      <c r="C489" s="111"/>
      <c r="D489" s="112"/>
      <c r="E489" s="113"/>
      <c r="F489" s="113"/>
      <c r="G489" s="113"/>
      <c r="H489" s="114"/>
      <c r="I489" s="113"/>
      <c r="J489" s="113"/>
      <c r="K489" s="113"/>
      <c r="L489" s="113"/>
      <c r="M489" s="85" t="str">
        <f t="shared" si="36"/>
        <v/>
      </c>
      <c r="O489" s="85" t="str">
        <f t="shared" si="37"/>
        <v/>
      </c>
      <c r="P489" s="85">
        <f t="shared" si="35"/>
        <v>0</v>
      </c>
      <c r="Q489" s="85" t="str">
        <f t="shared" si="38"/>
        <v/>
      </c>
      <c r="R489" s="85" t="str">
        <f t="shared" si="39"/>
        <v/>
      </c>
    </row>
    <row r="490" spans="3:18" ht="17.45" customHeight="1" x14ac:dyDescent="0.2">
      <c r="C490" s="111"/>
      <c r="D490" s="112"/>
      <c r="E490" s="113"/>
      <c r="F490" s="113"/>
      <c r="G490" s="113"/>
      <c r="H490" s="114"/>
      <c r="I490" s="113"/>
      <c r="J490" s="113"/>
      <c r="K490" s="113"/>
      <c r="L490" s="113"/>
      <c r="M490" s="85" t="str">
        <f t="shared" si="36"/>
        <v/>
      </c>
      <c r="O490" s="85" t="str">
        <f t="shared" si="37"/>
        <v/>
      </c>
      <c r="P490" s="85">
        <f t="shared" si="35"/>
        <v>0</v>
      </c>
      <c r="Q490" s="85" t="str">
        <f t="shared" si="38"/>
        <v/>
      </c>
      <c r="R490" s="85" t="str">
        <f t="shared" si="39"/>
        <v/>
      </c>
    </row>
    <row r="491" spans="3:18" ht="17.45" customHeight="1" x14ac:dyDescent="0.2">
      <c r="C491" s="111"/>
      <c r="D491" s="112"/>
      <c r="E491" s="113"/>
      <c r="F491" s="113"/>
      <c r="G491" s="113"/>
      <c r="H491" s="114"/>
      <c r="I491" s="113"/>
      <c r="J491" s="113"/>
      <c r="K491" s="113"/>
      <c r="L491" s="113"/>
      <c r="M491" s="85" t="str">
        <f t="shared" si="36"/>
        <v/>
      </c>
      <c r="O491" s="85" t="str">
        <f t="shared" si="37"/>
        <v/>
      </c>
      <c r="P491" s="85">
        <f t="shared" si="35"/>
        <v>0</v>
      </c>
      <c r="Q491" s="85" t="str">
        <f t="shared" si="38"/>
        <v/>
      </c>
      <c r="R491" s="85" t="str">
        <f t="shared" si="39"/>
        <v/>
      </c>
    </row>
    <row r="492" spans="3:18" ht="17.45" customHeight="1" x14ac:dyDescent="0.2">
      <c r="C492" s="111"/>
      <c r="D492" s="112"/>
      <c r="E492" s="113"/>
      <c r="F492" s="113"/>
      <c r="G492" s="113"/>
      <c r="H492" s="114"/>
      <c r="I492" s="113"/>
      <c r="J492" s="113"/>
      <c r="K492" s="113"/>
      <c r="L492" s="113"/>
      <c r="M492" s="85" t="str">
        <f t="shared" si="36"/>
        <v/>
      </c>
      <c r="O492" s="85" t="str">
        <f t="shared" si="37"/>
        <v/>
      </c>
      <c r="P492" s="85">
        <f t="shared" si="35"/>
        <v>0</v>
      </c>
      <c r="Q492" s="85" t="str">
        <f t="shared" si="38"/>
        <v/>
      </c>
      <c r="R492" s="85" t="str">
        <f t="shared" si="39"/>
        <v/>
      </c>
    </row>
    <row r="493" spans="3:18" ht="17.45" customHeight="1" x14ac:dyDescent="0.2">
      <c r="C493" s="111"/>
      <c r="D493" s="112"/>
      <c r="E493" s="113"/>
      <c r="F493" s="113"/>
      <c r="G493" s="113"/>
      <c r="H493" s="114"/>
      <c r="I493" s="113"/>
      <c r="J493" s="113"/>
      <c r="K493" s="113"/>
      <c r="L493" s="113"/>
      <c r="M493" s="85" t="str">
        <f t="shared" si="36"/>
        <v/>
      </c>
      <c r="O493" s="85" t="str">
        <f t="shared" si="37"/>
        <v/>
      </c>
      <c r="P493" s="85">
        <f t="shared" si="35"/>
        <v>0</v>
      </c>
      <c r="Q493" s="85" t="str">
        <f t="shared" si="38"/>
        <v/>
      </c>
      <c r="R493" s="85" t="str">
        <f t="shared" si="39"/>
        <v/>
      </c>
    </row>
    <row r="494" spans="3:18" ht="17.45" customHeight="1" x14ac:dyDescent="0.2">
      <c r="C494" s="111"/>
      <c r="D494" s="112"/>
      <c r="E494" s="113"/>
      <c r="F494" s="113"/>
      <c r="G494" s="113"/>
      <c r="H494" s="114"/>
      <c r="I494" s="113"/>
      <c r="J494" s="113"/>
      <c r="K494" s="113"/>
      <c r="L494" s="113"/>
      <c r="M494" s="85" t="str">
        <f t="shared" si="36"/>
        <v/>
      </c>
      <c r="O494" s="85" t="str">
        <f t="shared" si="37"/>
        <v/>
      </c>
      <c r="P494" s="85">
        <f t="shared" si="35"/>
        <v>0</v>
      </c>
      <c r="Q494" s="85" t="str">
        <f t="shared" si="38"/>
        <v/>
      </c>
      <c r="R494" s="85" t="str">
        <f t="shared" si="39"/>
        <v/>
      </c>
    </row>
    <row r="495" spans="3:18" ht="17.45" customHeight="1" x14ac:dyDescent="0.2">
      <c r="C495" s="111"/>
      <c r="D495" s="112"/>
      <c r="E495" s="113"/>
      <c r="F495" s="113"/>
      <c r="G495" s="113"/>
      <c r="H495" s="114"/>
      <c r="I495" s="113"/>
      <c r="J495" s="113"/>
      <c r="K495" s="113"/>
      <c r="L495" s="113"/>
      <c r="M495" s="85" t="str">
        <f t="shared" si="36"/>
        <v/>
      </c>
      <c r="O495" s="85" t="str">
        <f t="shared" si="37"/>
        <v/>
      </c>
      <c r="P495" s="85">
        <f t="shared" si="35"/>
        <v>0</v>
      </c>
      <c r="Q495" s="85" t="str">
        <f t="shared" si="38"/>
        <v/>
      </c>
      <c r="R495" s="85" t="str">
        <f t="shared" si="39"/>
        <v/>
      </c>
    </row>
    <row r="496" spans="3:18" ht="17.45" customHeight="1" x14ac:dyDescent="0.2">
      <c r="C496" s="111"/>
      <c r="D496" s="112"/>
      <c r="E496" s="113"/>
      <c r="F496" s="113"/>
      <c r="G496" s="113"/>
      <c r="H496" s="114"/>
      <c r="I496" s="113"/>
      <c r="J496" s="113"/>
      <c r="K496" s="113"/>
      <c r="L496" s="113"/>
      <c r="M496" s="85" t="str">
        <f t="shared" si="36"/>
        <v/>
      </c>
      <c r="O496" s="85" t="str">
        <f t="shared" si="37"/>
        <v/>
      </c>
      <c r="P496" s="85">
        <f t="shared" si="35"/>
        <v>0</v>
      </c>
      <c r="Q496" s="85" t="str">
        <f t="shared" si="38"/>
        <v/>
      </c>
      <c r="R496" s="85" t="str">
        <f t="shared" si="39"/>
        <v/>
      </c>
    </row>
    <row r="497" spans="3:18" ht="17.45" customHeight="1" x14ac:dyDescent="0.2">
      <c r="C497" s="111"/>
      <c r="D497" s="112"/>
      <c r="E497" s="113"/>
      <c r="F497" s="113"/>
      <c r="G497" s="113"/>
      <c r="H497" s="114"/>
      <c r="I497" s="113"/>
      <c r="J497" s="113"/>
      <c r="K497" s="113"/>
      <c r="L497" s="113"/>
      <c r="M497" s="85" t="str">
        <f t="shared" si="36"/>
        <v/>
      </c>
      <c r="O497" s="85" t="str">
        <f t="shared" si="37"/>
        <v/>
      </c>
      <c r="P497" s="85">
        <f t="shared" si="35"/>
        <v>0</v>
      </c>
      <c r="Q497" s="85" t="str">
        <f t="shared" si="38"/>
        <v/>
      </c>
      <c r="R497" s="85" t="str">
        <f t="shared" si="39"/>
        <v/>
      </c>
    </row>
    <row r="498" spans="3:18" ht="17.45" customHeight="1" x14ac:dyDescent="0.2">
      <c r="C498" s="111"/>
      <c r="D498" s="112"/>
      <c r="E498" s="113"/>
      <c r="F498" s="113"/>
      <c r="G498" s="113"/>
      <c r="H498" s="114"/>
      <c r="I498" s="113"/>
      <c r="J498" s="113"/>
      <c r="K498" s="113"/>
      <c r="L498" s="113"/>
      <c r="M498" s="85" t="str">
        <f t="shared" si="36"/>
        <v/>
      </c>
      <c r="O498" s="85" t="str">
        <f t="shared" si="37"/>
        <v/>
      </c>
      <c r="P498" s="85">
        <f t="shared" si="35"/>
        <v>0</v>
      </c>
      <c r="Q498" s="85" t="str">
        <f t="shared" si="38"/>
        <v/>
      </c>
      <c r="R498" s="85" t="str">
        <f t="shared" si="39"/>
        <v/>
      </c>
    </row>
    <row r="499" spans="3:18" ht="17.45" customHeight="1" x14ac:dyDescent="0.2">
      <c r="C499" s="111"/>
      <c r="D499" s="112"/>
      <c r="E499" s="113"/>
      <c r="F499" s="113"/>
      <c r="G499" s="113"/>
      <c r="H499" s="114"/>
      <c r="I499" s="113"/>
      <c r="J499" s="113"/>
      <c r="K499" s="113"/>
      <c r="L499" s="113"/>
      <c r="M499" s="85" t="str">
        <f t="shared" si="36"/>
        <v/>
      </c>
      <c r="O499" s="85" t="str">
        <f t="shared" si="37"/>
        <v/>
      </c>
      <c r="P499" s="85">
        <f t="shared" si="35"/>
        <v>0</v>
      </c>
      <c r="Q499" s="85" t="str">
        <f t="shared" si="38"/>
        <v/>
      </c>
      <c r="R499" s="85" t="str">
        <f t="shared" si="39"/>
        <v/>
      </c>
    </row>
    <row r="500" spans="3:18" ht="17.45" customHeight="1" x14ac:dyDescent="0.2">
      <c r="C500" s="111"/>
      <c r="D500" s="112"/>
      <c r="E500" s="113"/>
      <c r="F500" s="113"/>
      <c r="G500" s="113"/>
      <c r="H500" s="114"/>
      <c r="I500" s="113"/>
      <c r="J500" s="113"/>
      <c r="K500" s="113"/>
      <c r="L500" s="113"/>
      <c r="M500" s="85" t="str">
        <f t="shared" si="36"/>
        <v/>
      </c>
      <c r="O500" s="85" t="str">
        <f t="shared" si="37"/>
        <v/>
      </c>
      <c r="P500" s="85">
        <f t="shared" si="35"/>
        <v>0</v>
      </c>
      <c r="Q500" s="85" t="str">
        <f t="shared" si="38"/>
        <v/>
      </c>
      <c r="R500" s="85" t="str">
        <f t="shared" si="39"/>
        <v/>
      </c>
    </row>
    <row r="501" spans="3:18" ht="17.45" customHeight="1" x14ac:dyDescent="0.2">
      <c r="C501" s="111"/>
      <c r="D501" s="112"/>
      <c r="E501" s="113"/>
      <c r="F501" s="113"/>
      <c r="G501" s="113"/>
      <c r="H501" s="114"/>
      <c r="I501" s="113"/>
      <c r="J501" s="113"/>
      <c r="K501" s="113"/>
      <c r="L501" s="113"/>
      <c r="M501" s="85" t="str">
        <f t="shared" si="36"/>
        <v/>
      </c>
      <c r="O501" s="85" t="str">
        <f t="shared" si="37"/>
        <v/>
      </c>
      <c r="P501" s="85">
        <f t="shared" si="35"/>
        <v>0</v>
      </c>
      <c r="Q501" s="85" t="str">
        <f t="shared" si="38"/>
        <v/>
      </c>
      <c r="R501" s="85" t="str">
        <f t="shared" si="39"/>
        <v/>
      </c>
    </row>
    <row r="502" spans="3:18" ht="17.45" customHeight="1" x14ac:dyDescent="0.2">
      <c r="C502" s="111"/>
      <c r="D502" s="112"/>
      <c r="E502" s="113"/>
      <c r="F502" s="113"/>
      <c r="G502" s="113"/>
      <c r="H502" s="114"/>
      <c r="I502" s="113"/>
      <c r="J502" s="113"/>
      <c r="K502" s="113"/>
      <c r="L502" s="113"/>
      <c r="M502" s="85" t="str">
        <f t="shared" si="36"/>
        <v/>
      </c>
      <c r="O502" s="85" t="str">
        <f t="shared" si="37"/>
        <v/>
      </c>
      <c r="P502" s="85">
        <f t="shared" si="35"/>
        <v>0</v>
      </c>
      <c r="Q502" s="85" t="str">
        <f t="shared" si="38"/>
        <v/>
      </c>
      <c r="R502" s="85" t="str">
        <f t="shared" si="39"/>
        <v/>
      </c>
    </row>
    <row r="503" spans="3:18" ht="17.45" customHeight="1" x14ac:dyDescent="0.2">
      <c r="C503" s="111"/>
      <c r="D503" s="112"/>
      <c r="E503" s="113"/>
      <c r="F503" s="113"/>
      <c r="G503" s="113"/>
      <c r="H503" s="114"/>
      <c r="I503" s="113"/>
      <c r="J503" s="113"/>
      <c r="K503" s="113"/>
      <c r="L503" s="113"/>
      <c r="M503" s="85" t="str">
        <f t="shared" si="36"/>
        <v/>
      </c>
      <c r="O503" s="85" t="str">
        <f t="shared" si="37"/>
        <v/>
      </c>
      <c r="P503" s="85">
        <f t="shared" si="35"/>
        <v>0</v>
      </c>
      <c r="Q503" s="85" t="str">
        <f t="shared" si="38"/>
        <v/>
      </c>
      <c r="R503" s="85" t="str">
        <f t="shared" si="39"/>
        <v/>
      </c>
    </row>
    <row r="504" spans="3:18" ht="17.45" customHeight="1" x14ac:dyDescent="0.2">
      <c r="C504" s="111"/>
      <c r="D504" s="112"/>
      <c r="E504" s="113"/>
      <c r="F504" s="113"/>
      <c r="G504" s="113"/>
      <c r="H504" s="114"/>
      <c r="I504" s="113"/>
      <c r="J504" s="113"/>
      <c r="K504" s="113"/>
      <c r="L504" s="113"/>
      <c r="M504" s="85" t="str">
        <f t="shared" si="36"/>
        <v/>
      </c>
      <c r="O504" s="85" t="str">
        <f t="shared" si="37"/>
        <v/>
      </c>
      <c r="P504" s="85">
        <f t="shared" si="35"/>
        <v>0</v>
      </c>
      <c r="Q504" s="85" t="str">
        <f t="shared" si="38"/>
        <v/>
      </c>
      <c r="R504" s="85" t="str">
        <f t="shared" si="39"/>
        <v/>
      </c>
    </row>
    <row r="505" spans="3:18" ht="17.45" customHeight="1" x14ac:dyDescent="0.2">
      <c r="C505" s="111"/>
      <c r="D505" s="112"/>
      <c r="E505" s="113"/>
      <c r="F505" s="113"/>
      <c r="G505" s="113"/>
      <c r="H505" s="114"/>
      <c r="I505" s="113"/>
      <c r="J505" s="113"/>
      <c r="K505" s="113"/>
      <c r="L505" s="113"/>
      <c r="M505" s="85" t="str">
        <f t="shared" si="36"/>
        <v/>
      </c>
      <c r="O505" s="85" t="str">
        <f t="shared" si="37"/>
        <v/>
      </c>
      <c r="P505" s="85">
        <f t="shared" si="35"/>
        <v>0</v>
      </c>
      <c r="Q505" s="85" t="str">
        <f t="shared" si="38"/>
        <v/>
      </c>
      <c r="R505" s="85" t="str">
        <f t="shared" si="39"/>
        <v/>
      </c>
    </row>
    <row r="506" spans="3:18" ht="17.45" customHeight="1" x14ac:dyDescent="0.2">
      <c r="C506" s="111"/>
      <c r="D506" s="112"/>
      <c r="E506" s="113"/>
      <c r="F506" s="113"/>
      <c r="G506" s="113"/>
      <c r="H506" s="114"/>
      <c r="I506" s="113"/>
      <c r="J506" s="113"/>
      <c r="K506" s="113"/>
      <c r="L506" s="113"/>
      <c r="M506" s="85" t="str">
        <f t="shared" si="36"/>
        <v/>
      </c>
      <c r="O506" s="85" t="str">
        <f t="shared" si="37"/>
        <v/>
      </c>
      <c r="P506" s="85">
        <f t="shared" si="35"/>
        <v>0</v>
      </c>
      <c r="Q506" s="85" t="str">
        <f t="shared" si="38"/>
        <v/>
      </c>
      <c r="R506" s="85" t="str">
        <f t="shared" si="39"/>
        <v/>
      </c>
    </row>
    <row r="507" spans="3:18" ht="17.45" customHeight="1" x14ac:dyDescent="0.2">
      <c r="C507" s="111"/>
      <c r="D507" s="112"/>
      <c r="E507" s="113"/>
      <c r="F507" s="113"/>
      <c r="G507" s="113"/>
      <c r="H507" s="114"/>
      <c r="I507" s="113"/>
      <c r="J507" s="113"/>
      <c r="K507" s="113"/>
      <c r="L507" s="113"/>
      <c r="M507" s="85" t="str">
        <f t="shared" si="36"/>
        <v/>
      </c>
      <c r="O507" s="85" t="str">
        <f t="shared" si="37"/>
        <v/>
      </c>
      <c r="P507" s="85">
        <f t="shared" si="35"/>
        <v>0</v>
      </c>
      <c r="Q507" s="85" t="str">
        <f t="shared" si="38"/>
        <v/>
      </c>
      <c r="R507" s="85" t="str">
        <f t="shared" si="39"/>
        <v/>
      </c>
    </row>
    <row r="508" spans="3:18" ht="17.45" customHeight="1" x14ac:dyDescent="0.2">
      <c r="C508" s="111"/>
      <c r="D508" s="112"/>
      <c r="E508" s="113"/>
      <c r="F508" s="113"/>
      <c r="G508" s="113"/>
      <c r="H508" s="114"/>
      <c r="I508" s="113"/>
      <c r="J508" s="113"/>
      <c r="K508" s="113"/>
      <c r="L508" s="113"/>
      <c r="M508" s="85" t="str">
        <f t="shared" si="36"/>
        <v/>
      </c>
      <c r="O508" s="85" t="str">
        <f t="shared" si="37"/>
        <v/>
      </c>
      <c r="P508" s="85">
        <f t="shared" si="35"/>
        <v>0</v>
      </c>
      <c r="Q508" s="85" t="str">
        <f t="shared" si="38"/>
        <v/>
      </c>
      <c r="R508" s="85" t="str">
        <f t="shared" si="39"/>
        <v/>
      </c>
    </row>
    <row r="509" spans="3:18" ht="17.45" customHeight="1" x14ac:dyDescent="0.2">
      <c r="C509" s="111"/>
      <c r="D509" s="112"/>
      <c r="E509" s="113"/>
      <c r="F509" s="113"/>
      <c r="G509" s="113"/>
      <c r="H509" s="114"/>
      <c r="I509" s="113"/>
      <c r="J509" s="113"/>
      <c r="K509" s="113"/>
      <c r="L509" s="113"/>
      <c r="M509" s="85" t="str">
        <f t="shared" si="36"/>
        <v/>
      </c>
      <c r="O509" s="85" t="str">
        <f t="shared" si="37"/>
        <v/>
      </c>
      <c r="P509" s="85">
        <f t="shared" si="35"/>
        <v>0</v>
      </c>
      <c r="Q509" s="85" t="str">
        <f t="shared" si="38"/>
        <v/>
      </c>
      <c r="R509" s="85" t="str">
        <f t="shared" si="39"/>
        <v/>
      </c>
    </row>
    <row r="510" spans="3:18" ht="17.45" customHeight="1" x14ac:dyDescent="0.2">
      <c r="C510" s="111"/>
      <c r="D510" s="112"/>
      <c r="E510" s="113"/>
      <c r="F510" s="113"/>
      <c r="G510" s="113"/>
      <c r="H510" s="114"/>
      <c r="I510" s="113"/>
      <c r="J510" s="113"/>
      <c r="K510" s="113"/>
      <c r="L510" s="113"/>
      <c r="M510" s="85" t="str">
        <f t="shared" si="36"/>
        <v/>
      </c>
      <c r="O510" s="85" t="str">
        <f t="shared" si="37"/>
        <v/>
      </c>
      <c r="P510" s="85">
        <f t="shared" si="35"/>
        <v>0</v>
      </c>
      <c r="Q510" s="85" t="str">
        <f t="shared" si="38"/>
        <v/>
      </c>
      <c r="R510" s="85" t="str">
        <f t="shared" si="39"/>
        <v/>
      </c>
    </row>
    <row r="511" spans="3:18" ht="17.45" customHeight="1" x14ac:dyDescent="0.2">
      <c r="C511" s="111"/>
      <c r="D511" s="112"/>
      <c r="E511" s="113"/>
      <c r="F511" s="113"/>
      <c r="G511" s="113"/>
      <c r="H511" s="114"/>
      <c r="I511" s="113"/>
      <c r="J511" s="113"/>
      <c r="K511" s="113"/>
      <c r="L511" s="113"/>
      <c r="M511" s="85" t="str">
        <f t="shared" si="36"/>
        <v/>
      </c>
      <c r="O511" s="85" t="str">
        <f t="shared" si="37"/>
        <v/>
      </c>
      <c r="P511" s="85">
        <f t="shared" si="35"/>
        <v>0</v>
      </c>
      <c r="Q511" s="85" t="str">
        <f t="shared" si="38"/>
        <v/>
      </c>
      <c r="R511" s="85" t="str">
        <f t="shared" si="39"/>
        <v/>
      </c>
    </row>
    <row r="512" spans="3:18" ht="17.45" customHeight="1" x14ac:dyDescent="0.2">
      <c r="C512" s="111"/>
      <c r="D512" s="112"/>
      <c r="E512" s="113"/>
      <c r="F512" s="113"/>
      <c r="G512" s="113"/>
      <c r="H512" s="114"/>
      <c r="I512" s="113"/>
      <c r="J512" s="113"/>
      <c r="K512" s="113"/>
      <c r="L512" s="113"/>
      <c r="M512" s="85" t="str">
        <f t="shared" si="36"/>
        <v/>
      </c>
      <c r="O512" s="85" t="str">
        <f t="shared" si="37"/>
        <v/>
      </c>
      <c r="P512" s="85">
        <f t="shared" si="35"/>
        <v>0</v>
      </c>
      <c r="Q512" s="85" t="str">
        <f t="shared" si="38"/>
        <v/>
      </c>
      <c r="R512" s="85" t="str">
        <f t="shared" si="39"/>
        <v/>
      </c>
    </row>
    <row r="513" spans="3:18" ht="17.45" customHeight="1" x14ac:dyDescent="0.2">
      <c r="C513" s="111"/>
      <c r="D513" s="112"/>
      <c r="E513" s="113"/>
      <c r="F513" s="113"/>
      <c r="G513" s="113"/>
      <c r="H513" s="114"/>
      <c r="I513" s="113"/>
      <c r="J513" s="113"/>
      <c r="K513" s="113"/>
      <c r="L513" s="113"/>
      <c r="M513" s="85" t="str">
        <f t="shared" si="36"/>
        <v/>
      </c>
      <c r="N513" s="26"/>
      <c r="O513" s="85" t="str">
        <f t="shared" si="37"/>
        <v/>
      </c>
      <c r="P513" s="85">
        <f t="shared" si="35"/>
        <v>0</v>
      </c>
      <c r="Q513" s="85" t="str">
        <f t="shared" si="38"/>
        <v/>
      </c>
      <c r="R513" s="85" t="str">
        <f t="shared" si="39"/>
        <v/>
      </c>
    </row>
  </sheetData>
  <sheetProtection algorithmName="SHA-512" hashValue="8G4GUSGI9Bpjl+tgmGSE0CT4EwOpNtCttPsuLKBPqv4Sqtv/tVv+hvbz2KvDz15sFtXlEec0QbOijFFHEVDgSQ==" saltValue="k2DHFsUWnOEqv3kcqY5oLg==" spinCount="100000" sheet="1" objects="1" scenarios="1" formatColumns="0" formatRows="0" autoFilter="0"/>
  <autoFilter ref="L14:M14" xr:uid="{00000000-0009-0000-0000-00000D000000}"/>
  <mergeCells count="20">
    <mergeCell ref="A1:A4"/>
    <mergeCell ref="A5:A6"/>
    <mergeCell ref="L6:L7"/>
    <mergeCell ref="J6:J7"/>
    <mergeCell ref="K1:M1"/>
    <mergeCell ref="K4:M4"/>
    <mergeCell ref="G6:G7"/>
    <mergeCell ref="I6:I7"/>
    <mergeCell ref="E6:E7"/>
    <mergeCell ref="F6:F7"/>
    <mergeCell ref="H6:H7"/>
    <mergeCell ref="M6:M7"/>
    <mergeCell ref="K6:K7"/>
    <mergeCell ref="A12:A13"/>
    <mergeCell ref="O6:O7"/>
    <mergeCell ref="P6:P7"/>
    <mergeCell ref="Q6:Q7"/>
    <mergeCell ref="R6:R7"/>
    <mergeCell ref="C6:C7"/>
    <mergeCell ref="D6:D7"/>
  </mergeCells>
  <phoneticPr fontId="0" type="noConversion"/>
  <hyperlinks>
    <hyperlink ref="A7" location="DATOS!A1" display="Datos de la Empresa" xr:uid="{00000000-0004-0000-0D00-000000000000}"/>
    <hyperlink ref="A8" location="'INGRESOS Y EGRESOS'!A1" display="Ingresos y Egresos" xr:uid="{00000000-0004-0000-0D00-000001000000}"/>
    <hyperlink ref="A9" location="IMPUESTOS!A1" display="Impuestos" xr:uid="{00000000-0004-0000-0D00-000002000000}"/>
    <hyperlink ref="A10" location="TARIFAS!A1" display="Tablas y Tarifas de ISR" xr:uid="{00000000-0004-0000-0D00-000003000000}"/>
    <hyperlink ref="A5:A6" location="MENU!A1" display="M e n ú" xr:uid="{00000000-0004-0000-0D00-000004000000}"/>
    <hyperlink ref="A11" location="COEFICIENTE!A1" display="Coeficiente de Utilidad" xr:uid="{00000000-0004-0000-0D00-000005000000}"/>
    <hyperlink ref="A12:A13" location="CONTACTO!A1" display="CONTACTO" xr:uid="{00000000-0004-0000-0D00-000006000000}"/>
  </hyperlinks>
  <printOptions horizontalCentered="1"/>
  <pageMargins left="0.39370078740157483" right="0.39370078740157483" top="0.78740157480314965" bottom="0.78740157480314965" header="0" footer="0"/>
  <pageSetup scale="80" orientation="landscape" blackAndWhite="1" horizontalDpi="300" verticalDpi="300" r:id="rId1"/>
  <headerFooter alignWithMargins="0">
    <oddHeader>Página &amp;P de &amp;N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774" yWindow="501" count="1">
        <x14:dataValidation type="list" allowBlank="1" showErrorMessage="1" promptTitle="% Decreto 10/IX/2014 y % de Ley" prompt="IVA PUBLICO EN GENERAL_x000a_     8%  Mineria_x000a_     6%  Manufacturas y/o construcción_x000a_     2%  Comercio (incluye arrendamiento de bienes muebles)_x000a_     8%  Prestación de servicios_x000a_0%  Alimentos y/o medicinas_x000a_ IVA CLIENTES INDIVIDUALES:_x000a_0%_x000a_16%" xr:uid="{00000000-0002-0000-0D00-000000000000}">
          <x14:formula1>
            <xm:f>LISTA!$B$15:$B$21</xm:f>
          </x14:formula1>
          <xm:sqref>H15:H513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R513"/>
  <sheetViews>
    <sheetView zoomScaleNormal="100" workbookViewId="0">
      <pane xSplit="1" ySplit="7" topLeftCell="B8" activePane="bottomRight" state="frozen"/>
      <selection sqref="A1:A4"/>
      <selection pane="topRight" sqref="A1:A4"/>
      <selection pane="bottomLeft" sqref="A1:A4"/>
      <selection pane="bottomRight" sqref="A1:A4"/>
    </sheetView>
  </sheetViews>
  <sheetFormatPr baseColWidth="10" defaultColWidth="11.42578125" defaultRowHeight="17.45" customHeight="1" x14ac:dyDescent="0.2"/>
  <cols>
    <col min="1" max="1" width="21.7109375" style="63" customWidth="1"/>
    <col min="2" max="2" width="1.7109375" style="37" customWidth="1"/>
    <col min="3" max="3" width="10.7109375" style="12" customWidth="1"/>
    <col min="4" max="4" width="8.7109375" style="12" customWidth="1"/>
    <col min="5" max="5" width="25.7109375" style="12" customWidth="1"/>
    <col min="6" max="6" width="15.28515625" style="12" customWidth="1"/>
    <col min="7" max="7" width="12.28515625" style="12" customWidth="1"/>
    <col min="8" max="8" width="4.7109375" style="12" customWidth="1"/>
    <col min="9" max="13" width="12.28515625" style="12" customWidth="1"/>
    <col min="14" max="14" width="0.85546875" style="12" customWidth="1"/>
    <col min="15" max="16" width="11.7109375" style="12" customWidth="1"/>
    <col min="17" max="17" width="11.7109375" style="12" hidden="1" customWidth="1"/>
    <col min="18" max="18" width="11.7109375" style="12" customWidth="1"/>
    <col min="19" max="16384" width="11.42578125" style="12"/>
  </cols>
  <sheetData>
    <row r="1" spans="1:18" ht="17.45" customHeight="1" x14ac:dyDescent="0.3">
      <c r="A1" s="138" t="s">
        <v>109</v>
      </c>
      <c r="C1" s="130" t="str">
        <f>IF(DATOS!H19=DATOS!I1,DATOS!$E$6&amp;" "&amp;DATOS!$I$6&amp;" "&amp;DATOS!$M$6, "N o m b r e")</f>
        <v>N o m b r e</v>
      </c>
      <c r="D1" s="128"/>
      <c r="E1" s="128"/>
      <c r="G1" s="34"/>
      <c r="H1" s="18"/>
      <c r="I1" s="18"/>
      <c r="J1" s="18"/>
      <c r="K1" s="174" t="s">
        <v>40</v>
      </c>
      <c r="L1" s="174"/>
      <c r="M1" s="174"/>
      <c r="N1" s="32"/>
      <c r="O1" s="27"/>
      <c r="P1" s="27"/>
      <c r="Q1" s="27"/>
      <c r="R1" s="27"/>
    </row>
    <row r="2" spans="1:18" ht="17.45" customHeight="1" x14ac:dyDescent="0.3">
      <c r="A2" s="138"/>
      <c r="C2" s="131" t="str">
        <f>IF(DATOS!H19=DATOS!I1,DATOS!$E$8,"R.F.C.:                                                 -- DEMO PENDIENTE DE ACTIVAR -")</f>
        <v>R.F.C.:                                                 -- DEMO PENDIENTE DE ACTIVAR -</v>
      </c>
      <c r="D2" s="128"/>
      <c r="E2" s="12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17.45" customHeight="1" x14ac:dyDescent="0.2">
      <c r="A3" s="138"/>
      <c r="C3" s="19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17.45" customHeight="1" x14ac:dyDescent="0.3">
      <c r="A4" s="139"/>
      <c r="C4" s="130" t="s">
        <v>4</v>
      </c>
      <c r="G4" s="18"/>
      <c r="H4" s="18"/>
      <c r="I4" s="18"/>
      <c r="J4" s="18"/>
      <c r="K4" s="175" t="str">
        <f>"JULIO - AGOSTO "&amp;DATOS!$E$10</f>
        <v>JULIO - AGOSTO 2019</v>
      </c>
      <c r="L4" s="175"/>
      <c r="M4" s="175"/>
      <c r="N4" s="40"/>
      <c r="O4" s="28"/>
      <c r="P4" s="28"/>
      <c r="Q4" s="28"/>
      <c r="R4" s="28"/>
    </row>
    <row r="5" spans="1:18" ht="17.45" customHeight="1" x14ac:dyDescent="0.4">
      <c r="A5" s="136" t="s">
        <v>217</v>
      </c>
      <c r="C5" s="1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17.45" customHeight="1" x14ac:dyDescent="0.2">
      <c r="A6" s="136"/>
      <c r="C6" s="172" t="s">
        <v>1</v>
      </c>
      <c r="D6" s="173" t="s">
        <v>65</v>
      </c>
      <c r="E6" s="173" t="s">
        <v>48</v>
      </c>
      <c r="F6" s="173" t="s">
        <v>20</v>
      </c>
      <c r="G6" s="170" t="s">
        <v>81</v>
      </c>
      <c r="H6" s="170" t="s">
        <v>53</v>
      </c>
      <c r="I6" s="170" t="s">
        <v>2</v>
      </c>
      <c r="J6" s="170" t="s">
        <v>80</v>
      </c>
      <c r="K6" s="170" t="s">
        <v>62</v>
      </c>
      <c r="L6" s="170" t="s">
        <v>63</v>
      </c>
      <c r="M6" s="170" t="s">
        <v>3</v>
      </c>
      <c r="N6" s="18"/>
      <c r="O6" s="170" t="s">
        <v>82</v>
      </c>
      <c r="P6" s="170" t="s">
        <v>83</v>
      </c>
      <c r="Q6" s="170"/>
      <c r="R6" s="170" t="s">
        <v>84</v>
      </c>
    </row>
    <row r="7" spans="1:18" ht="17.45" customHeight="1" x14ac:dyDescent="0.2">
      <c r="A7" s="59" t="s">
        <v>67</v>
      </c>
      <c r="C7" s="172"/>
      <c r="D7" s="173"/>
      <c r="E7" s="173"/>
      <c r="F7" s="173"/>
      <c r="G7" s="170"/>
      <c r="H7" s="170"/>
      <c r="I7" s="170"/>
      <c r="J7" s="171"/>
      <c r="K7" s="170"/>
      <c r="L7" s="170"/>
      <c r="M7" s="170"/>
      <c r="N7" s="18"/>
      <c r="O7" s="171"/>
      <c r="P7" s="171"/>
      <c r="Q7" s="171"/>
      <c r="R7" s="171"/>
    </row>
    <row r="8" spans="1:18" ht="17.45" customHeight="1" x14ac:dyDescent="0.2">
      <c r="A8" s="59" t="s">
        <v>69</v>
      </c>
      <c r="C8" s="88" t="s">
        <v>61</v>
      </c>
      <c r="D8" s="89"/>
      <c r="E8" s="89"/>
      <c r="F8" s="89"/>
      <c r="G8" s="90"/>
      <c r="H8" s="90"/>
      <c r="I8" s="90"/>
      <c r="J8" s="90"/>
      <c r="K8" s="91"/>
      <c r="L8" s="91"/>
      <c r="M8" s="90"/>
      <c r="N8" s="29"/>
      <c r="O8" s="96"/>
      <c r="P8" s="96"/>
      <c r="Q8" s="96"/>
      <c r="R8" s="96"/>
    </row>
    <row r="9" spans="1:18" ht="17.45" customHeight="1" x14ac:dyDescent="0.2">
      <c r="A9" s="59" t="s">
        <v>60</v>
      </c>
      <c r="C9" s="88"/>
      <c r="D9" s="89"/>
      <c r="E9" s="92" t="s">
        <v>116</v>
      </c>
      <c r="F9" s="89"/>
      <c r="G9" s="93">
        <f>SUM(G15:G513)</f>
        <v>0</v>
      </c>
      <c r="H9" s="93"/>
      <c r="I9" s="93">
        <f>SUM(I15:I513)</f>
        <v>0</v>
      </c>
      <c r="J9" s="93">
        <f>SUM(J15:J513)</f>
        <v>0</v>
      </c>
      <c r="K9" s="93">
        <f>SUM(K15:K513)</f>
        <v>0</v>
      </c>
      <c r="L9" s="93">
        <f>SUM(L15:L513)</f>
        <v>0</v>
      </c>
      <c r="M9" s="93">
        <f>G9+I9+J9-K9-L9</f>
        <v>0</v>
      </c>
      <c r="N9" s="26"/>
      <c r="O9" s="93">
        <f>SUM(O15:O513)</f>
        <v>0</v>
      </c>
      <c r="P9" s="93">
        <f>SUM(P15:P513)</f>
        <v>0</v>
      </c>
      <c r="Q9" s="93">
        <f>SUM(Q15:Q513)</f>
        <v>0</v>
      </c>
      <c r="R9" s="93">
        <f>SUM(R15:R513)</f>
        <v>0</v>
      </c>
    </row>
    <row r="10" spans="1:18" ht="17.45" customHeight="1" x14ac:dyDescent="0.2">
      <c r="A10" s="59" t="s">
        <v>68</v>
      </c>
      <c r="C10" s="88"/>
      <c r="D10" s="94" t="s">
        <v>134</v>
      </c>
      <c r="E10" s="94"/>
      <c r="F10" s="94"/>
      <c r="G10" s="95">
        <f>IF(DATOS!$H$19=DATOS!$I$1,SUM(G9:G9),0)</f>
        <v>0</v>
      </c>
      <c r="H10" s="95"/>
      <c r="I10" s="95">
        <f>IF(DATOS!$H$19=DATOS!$I$1,SUM(I9:I9),0)</f>
        <v>0</v>
      </c>
      <c r="J10" s="95">
        <f>IF(DATOS!$H$19=DATOS!$I$1,SUM(J9:J9),0)</f>
        <v>0</v>
      </c>
      <c r="K10" s="95">
        <f>IF(DATOS!$H$19=DATOS!$I$1,SUM(K9:K9),0)</f>
        <v>0</v>
      </c>
      <c r="L10" s="95">
        <f>IF(DATOS!$H$19=DATOS!$I$1,SUM(L9:L9),0)</f>
        <v>0</v>
      </c>
      <c r="M10" s="95">
        <f>IF(DATOS!$H$19=DATOS!$I$1,SUM(M9:M9),0)</f>
        <v>0</v>
      </c>
      <c r="N10" s="26"/>
      <c r="O10" s="95">
        <f>IF(DATOS!$H$19=DATOS!$I$1,SUM(O9:O9),0)</f>
        <v>0</v>
      </c>
      <c r="P10" s="95">
        <f>IF(DATOS!$H$19=DATOS!$I$1,SUM(P9:P9),0)</f>
        <v>0</v>
      </c>
      <c r="Q10" s="95">
        <f>IF(DATOS!$H$19=DATOS!$I$1,SUM(Q9:Q9),0)</f>
        <v>0</v>
      </c>
      <c r="R10" s="95">
        <f>IF(DATOS!$H$19=DATOS!$I$1,SUM(R9:R9),0)</f>
        <v>0</v>
      </c>
    </row>
    <row r="11" spans="1:18" ht="17.45" customHeight="1" x14ac:dyDescent="0.2">
      <c r="A11" s="59" t="s">
        <v>177</v>
      </c>
      <c r="C11" s="88"/>
      <c r="D11" s="96"/>
      <c r="E11" s="92" t="s">
        <v>117</v>
      </c>
      <c r="F11" s="96"/>
      <c r="G11" s="93">
        <f>'EG-MAY JUN'!G11+'EG-JUL AGO'!G9</f>
        <v>0</v>
      </c>
      <c r="H11" s="93"/>
      <c r="I11" s="93">
        <f>'EG-MAY JUN'!I11+'EG-JUL AGO'!I9</f>
        <v>0</v>
      </c>
      <c r="J11" s="93">
        <f>'EG-MAY JUN'!J11+'EG-JUL AGO'!J9</f>
        <v>0</v>
      </c>
      <c r="K11" s="93">
        <f>'EG-MAY JUN'!K11+'EG-JUL AGO'!K9</f>
        <v>0</v>
      </c>
      <c r="L11" s="93">
        <f>'EG-MAY JUN'!L11+'EG-JUL AGO'!L9</f>
        <v>0</v>
      </c>
      <c r="M11" s="93">
        <f>G11+I11+J11-K11-L11</f>
        <v>0</v>
      </c>
      <c r="N11" s="26"/>
      <c r="O11" s="93">
        <f>'EG-MAY JUN'!O11+'EG-JUL AGO'!O9</f>
        <v>0</v>
      </c>
      <c r="P11" s="93">
        <f>'EG-MAY JUN'!P11+'EG-JUL AGO'!P9</f>
        <v>0</v>
      </c>
      <c r="Q11" s="93">
        <f>'EG-MAY JUN'!Q11+'EG-JUL AGO'!Q9</f>
        <v>0</v>
      </c>
      <c r="R11" s="93">
        <f>'EG-MAY JUN'!R11+'EG-JUL AGO'!R9</f>
        <v>0</v>
      </c>
    </row>
    <row r="12" spans="1:18" ht="17.45" customHeight="1" thickBot="1" x14ac:dyDescent="0.25">
      <c r="A12" s="136" t="s">
        <v>216</v>
      </c>
      <c r="C12" s="97"/>
      <c r="D12" s="94" t="s">
        <v>86</v>
      </c>
      <c r="E12" s="94"/>
      <c r="F12" s="94"/>
      <c r="G12" s="98">
        <f>SUM(G11:G11)</f>
        <v>0</v>
      </c>
      <c r="H12" s="98"/>
      <c r="I12" s="98">
        <f>SUM(I11:I11)</f>
        <v>0</v>
      </c>
      <c r="J12" s="98">
        <f>SUM(J11:J11)</f>
        <v>0</v>
      </c>
      <c r="K12" s="98">
        <f>SUM(K11:K11)</f>
        <v>0</v>
      </c>
      <c r="L12" s="98">
        <f>SUM(L11:L11)</f>
        <v>0</v>
      </c>
      <c r="M12" s="98">
        <f>SUM(M11:M11)</f>
        <v>0</v>
      </c>
      <c r="N12" s="26"/>
      <c r="O12" s="98">
        <f>SUM(O11:O11)</f>
        <v>0</v>
      </c>
      <c r="P12" s="98">
        <f>SUM(P11:P11)</f>
        <v>0</v>
      </c>
      <c r="Q12" s="98">
        <f>SUM(Q11:Q11)</f>
        <v>0</v>
      </c>
      <c r="R12" s="98">
        <f>SUM(R11:R11)</f>
        <v>0</v>
      </c>
    </row>
    <row r="13" spans="1:18" ht="17.45" customHeight="1" thickTop="1" x14ac:dyDescent="0.2">
      <c r="A13" s="136"/>
      <c r="C13" s="97"/>
      <c r="D13" s="89"/>
      <c r="E13" s="89"/>
      <c r="F13" s="89"/>
      <c r="G13" s="90"/>
      <c r="H13" s="90"/>
      <c r="I13" s="90"/>
      <c r="J13" s="90"/>
      <c r="K13" s="91"/>
      <c r="L13" s="91"/>
      <c r="M13" s="90"/>
      <c r="N13" s="29"/>
      <c r="O13" s="96"/>
      <c r="P13" s="96"/>
      <c r="Q13" s="96"/>
      <c r="R13" s="96"/>
    </row>
    <row r="14" spans="1:18" ht="17.45" customHeight="1" x14ac:dyDescent="0.2">
      <c r="C14" s="77" t="s">
        <v>221</v>
      </c>
      <c r="D14" s="78"/>
      <c r="E14" s="78"/>
      <c r="F14" s="78"/>
      <c r="G14" s="79"/>
      <c r="H14" s="79"/>
      <c r="I14" s="80"/>
      <c r="J14" s="80"/>
      <c r="K14" s="79"/>
      <c r="L14" s="79"/>
      <c r="M14" s="80"/>
      <c r="N14" s="33"/>
      <c r="O14" s="79"/>
      <c r="P14" s="79"/>
      <c r="Q14" s="79"/>
      <c r="R14" s="79"/>
    </row>
    <row r="15" spans="1:18" ht="17.45" customHeight="1" x14ac:dyDescent="0.2">
      <c r="A15" s="60"/>
      <c r="C15" s="115"/>
      <c r="D15" s="112"/>
      <c r="E15" s="113"/>
      <c r="F15" s="113"/>
      <c r="G15" s="113"/>
      <c r="H15" s="114"/>
      <c r="I15" s="113"/>
      <c r="J15" s="113"/>
      <c r="K15" s="113"/>
      <c r="L15" s="113"/>
      <c r="M15" s="85" t="str">
        <f>IF(G15&amp;I15&amp;J15&amp;K15&amp;L15="","",G15+I15+J15-K15-L15)</f>
        <v/>
      </c>
      <c r="N15" s="18"/>
      <c r="O15" s="85" t="str">
        <f t="shared" ref="O15:O78" si="0">IF($H15="E",G15,"")</f>
        <v/>
      </c>
      <c r="P15" s="85">
        <f>IF($H15=0%,G15,"")</f>
        <v>0</v>
      </c>
      <c r="Q15" s="85" t="str">
        <f>IF(OR($H15=2%,$H15=6%,$H15=8%),$I15/$H15,"")</f>
        <v/>
      </c>
      <c r="R15" s="85" t="str">
        <f>IF(OR($H15=15%,$H15=16%),$I15/$H15,"")</f>
        <v/>
      </c>
    </row>
    <row r="16" spans="1:18" ht="17.45" customHeight="1" x14ac:dyDescent="0.2">
      <c r="A16" s="60"/>
      <c r="C16" s="115"/>
      <c r="D16" s="112"/>
      <c r="E16" s="113"/>
      <c r="F16" s="113"/>
      <c r="G16" s="113"/>
      <c r="H16" s="114"/>
      <c r="I16" s="113"/>
      <c r="J16" s="113"/>
      <c r="K16" s="113"/>
      <c r="L16" s="113"/>
      <c r="M16" s="85" t="str">
        <f t="shared" ref="M16" si="1">IF(G16&amp;I16&amp;J16&amp;K16&amp;L16="","",G16+I16+J16-K16-L16)</f>
        <v/>
      </c>
      <c r="N16" s="18"/>
      <c r="O16" s="85" t="str">
        <f t="shared" si="0"/>
        <v/>
      </c>
      <c r="P16" s="85">
        <f t="shared" ref="P16:P79" si="2">IF($H16=0%,G16,"")</f>
        <v>0</v>
      </c>
      <c r="Q16" s="85" t="str">
        <f t="shared" ref="Q16:Q79" si="3">IF(OR($H16=2%,$H16=6%,$H16=8%),$I16/$H16,"")</f>
        <v/>
      </c>
      <c r="R16" s="85" t="str">
        <f t="shared" ref="R16:R79" si="4">IF(OR($H16=15%,$H16=16%),$I16/$H16,"")</f>
        <v/>
      </c>
    </row>
    <row r="17" spans="1:18" ht="17.45" customHeight="1" x14ac:dyDescent="0.2">
      <c r="A17" s="60"/>
      <c r="C17" s="115"/>
      <c r="D17" s="112"/>
      <c r="E17" s="113"/>
      <c r="F17" s="113"/>
      <c r="G17" s="113"/>
      <c r="H17" s="114"/>
      <c r="I17" s="113"/>
      <c r="J17" s="113"/>
      <c r="K17" s="113"/>
      <c r="L17" s="113"/>
      <c r="M17" s="85" t="str">
        <f t="shared" ref="M17:M78" si="5">IF(G17&amp;I17&amp;J17&amp;K17&amp;L17="","",G17+I17+J17-K17-L17)</f>
        <v/>
      </c>
      <c r="N17" s="18"/>
      <c r="O17" s="85" t="str">
        <f t="shared" si="0"/>
        <v/>
      </c>
      <c r="P17" s="85">
        <f t="shared" si="2"/>
        <v>0</v>
      </c>
      <c r="Q17" s="85" t="str">
        <f t="shared" si="3"/>
        <v/>
      </c>
      <c r="R17" s="85" t="str">
        <f t="shared" si="4"/>
        <v/>
      </c>
    </row>
    <row r="18" spans="1:18" ht="17.45" customHeight="1" x14ac:dyDescent="0.2">
      <c r="A18" s="60"/>
      <c r="C18" s="115"/>
      <c r="D18" s="112"/>
      <c r="E18" s="113"/>
      <c r="F18" s="113"/>
      <c r="G18" s="113"/>
      <c r="H18" s="114"/>
      <c r="I18" s="113"/>
      <c r="J18" s="113"/>
      <c r="K18" s="113"/>
      <c r="L18" s="113"/>
      <c r="M18" s="85" t="str">
        <f t="shared" si="5"/>
        <v/>
      </c>
      <c r="N18" s="18"/>
      <c r="O18" s="85" t="str">
        <f t="shared" si="0"/>
        <v/>
      </c>
      <c r="P18" s="85">
        <f t="shared" si="2"/>
        <v>0</v>
      </c>
      <c r="Q18" s="85" t="str">
        <f t="shared" si="3"/>
        <v/>
      </c>
      <c r="R18" s="85" t="str">
        <f t="shared" si="4"/>
        <v/>
      </c>
    </row>
    <row r="19" spans="1:18" ht="17.45" customHeight="1" x14ac:dyDescent="0.2">
      <c r="A19" s="60"/>
      <c r="C19" s="115"/>
      <c r="D19" s="112"/>
      <c r="E19" s="113"/>
      <c r="F19" s="113"/>
      <c r="G19" s="113"/>
      <c r="H19" s="114"/>
      <c r="I19" s="113"/>
      <c r="J19" s="113"/>
      <c r="K19" s="113"/>
      <c r="L19" s="113"/>
      <c r="M19" s="85" t="str">
        <f t="shared" si="5"/>
        <v/>
      </c>
      <c r="N19" s="18"/>
      <c r="O19" s="85" t="str">
        <f t="shared" si="0"/>
        <v/>
      </c>
      <c r="P19" s="85">
        <f t="shared" si="2"/>
        <v>0</v>
      </c>
      <c r="Q19" s="85" t="str">
        <f t="shared" si="3"/>
        <v/>
      </c>
      <c r="R19" s="85" t="str">
        <f t="shared" si="4"/>
        <v/>
      </c>
    </row>
    <row r="20" spans="1:18" ht="17.45" customHeight="1" x14ac:dyDescent="0.2">
      <c r="A20" s="61"/>
      <c r="C20" s="115"/>
      <c r="D20" s="112"/>
      <c r="E20" s="113"/>
      <c r="F20" s="113"/>
      <c r="G20" s="113"/>
      <c r="H20" s="114"/>
      <c r="I20" s="113"/>
      <c r="J20" s="113"/>
      <c r="K20" s="113"/>
      <c r="L20" s="113"/>
      <c r="M20" s="85" t="str">
        <f t="shared" si="5"/>
        <v/>
      </c>
      <c r="N20" s="18"/>
      <c r="O20" s="85" t="str">
        <f t="shared" si="0"/>
        <v/>
      </c>
      <c r="P20" s="85">
        <f t="shared" si="2"/>
        <v>0</v>
      </c>
      <c r="Q20" s="85" t="str">
        <f t="shared" si="3"/>
        <v/>
      </c>
      <c r="R20" s="85" t="str">
        <f t="shared" si="4"/>
        <v/>
      </c>
    </row>
    <row r="21" spans="1:18" ht="17.45" customHeight="1" x14ac:dyDescent="0.2">
      <c r="A21" s="61"/>
      <c r="C21" s="115"/>
      <c r="D21" s="112"/>
      <c r="E21" s="113"/>
      <c r="F21" s="113"/>
      <c r="G21" s="113"/>
      <c r="H21" s="114"/>
      <c r="I21" s="113"/>
      <c r="J21" s="113"/>
      <c r="K21" s="113"/>
      <c r="L21" s="113"/>
      <c r="M21" s="85" t="str">
        <f t="shared" si="5"/>
        <v/>
      </c>
      <c r="N21" s="18"/>
      <c r="O21" s="85" t="str">
        <f t="shared" si="0"/>
        <v/>
      </c>
      <c r="P21" s="85">
        <f t="shared" si="2"/>
        <v>0</v>
      </c>
      <c r="Q21" s="85" t="str">
        <f t="shared" si="3"/>
        <v/>
      </c>
      <c r="R21" s="85" t="str">
        <f t="shared" si="4"/>
        <v/>
      </c>
    </row>
    <row r="22" spans="1:18" ht="17.45" customHeight="1" x14ac:dyDescent="0.2">
      <c r="A22" s="61"/>
      <c r="C22" s="115"/>
      <c r="D22" s="112"/>
      <c r="E22" s="113"/>
      <c r="F22" s="113"/>
      <c r="G22" s="113"/>
      <c r="H22" s="114"/>
      <c r="I22" s="113"/>
      <c r="J22" s="113"/>
      <c r="K22" s="113"/>
      <c r="L22" s="113"/>
      <c r="M22" s="85" t="str">
        <f t="shared" si="5"/>
        <v/>
      </c>
      <c r="N22" s="18"/>
      <c r="O22" s="85" t="str">
        <f t="shared" si="0"/>
        <v/>
      </c>
      <c r="P22" s="85">
        <f t="shared" si="2"/>
        <v>0</v>
      </c>
      <c r="Q22" s="85" t="str">
        <f t="shared" si="3"/>
        <v/>
      </c>
      <c r="R22" s="85" t="str">
        <f t="shared" si="4"/>
        <v/>
      </c>
    </row>
    <row r="23" spans="1:18" ht="17.45" customHeight="1" x14ac:dyDescent="0.2">
      <c r="A23" s="61"/>
      <c r="C23" s="115"/>
      <c r="D23" s="112"/>
      <c r="E23" s="113"/>
      <c r="F23" s="113"/>
      <c r="G23" s="113"/>
      <c r="H23" s="114"/>
      <c r="I23" s="113"/>
      <c r="J23" s="113"/>
      <c r="K23" s="113"/>
      <c r="L23" s="113"/>
      <c r="M23" s="85" t="str">
        <f t="shared" si="5"/>
        <v/>
      </c>
      <c r="N23" s="18"/>
      <c r="O23" s="85" t="str">
        <f t="shared" si="0"/>
        <v/>
      </c>
      <c r="P23" s="85">
        <f t="shared" si="2"/>
        <v>0</v>
      </c>
      <c r="Q23" s="85" t="str">
        <f t="shared" si="3"/>
        <v/>
      </c>
      <c r="R23" s="85" t="str">
        <f t="shared" si="4"/>
        <v/>
      </c>
    </row>
    <row r="24" spans="1:18" ht="17.45" customHeight="1" x14ac:dyDescent="0.2">
      <c r="A24" s="61"/>
      <c r="C24" s="115"/>
      <c r="D24" s="112"/>
      <c r="E24" s="113"/>
      <c r="F24" s="113"/>
      <c r="G24" s="113"/>
      <c r="H24" s="114"/>
      <c r="I24" s="113"/>
      <c r="J24" s="113"/>
      <c r="K24" s="113"/>
      <c r="L24" s="113"/>
      <c r="M24" s="85" t="str">
        <f t="shared" si="5"/>
        <v/>
      </c>
      <c r="N24" s="18"/>
      <c r="O24" s="85" t="str">
        <f t="shared" si="0"/>
        <v/>
      </c>
      <c r="P24" s="85">
        <f t="shared" si="2"/>
        <v>0</v>
      </c>
      <c r="Q24" s="85" t="str">
        <f t="shared" si="3"/>
        <v/>
      </c>
      <c r="R24" s="85" t="str">
        <f t="shared" si="4"/>
        <v/>
      </c>
    </row>
    <row r="25" spans="1:18" ht="17.45" customHeight="1" x14ac:dyDescent="0.2">
      <c r="A25" s="61"/>
      <c r="C25" s="115"/>
      <c r="D25" s="112"/>
      <c r="E25" s="113"/>
      <c r="F25" s="113"/>
      <c r="G25" s="113"/>
      <c r="H25" s="114"/>
      <c r="I25" s="113"/>
      <c r="J25" s="113"/>
      <c r="K25" s="113"/>
      <c r="L25" s="113"/>
      <c r="M25" s="85" t="str">
        <f t="shared" si="5"/>
        <v/>
      </c>
      <c r="N25" s="18"/>
      <c r="O25" s="85" t="str">
        <f t="shared" si="0"/>
        <v/>
      </c>
      <c r="P25" s="85">
        <f t="shared" si="2"/>
        <v>0</v>
      </c>
      <c r="Q25" s="85" t="str">
        <f t="shared" si="3"/>
        <v/>
      </c>
      <c r="R25" s="85" t="str">
        <f t="shared" si="4"/>
        <v/>
      </c>
    </row>
    <row r="26" spans="1:18" ht="17.45" customHeight="1" x14ac:dyDescent="0.2">
      <c r="A26" s="61"/>
      <c r="C26" s="115"/>
      <c r="D26" s="112"/>
      <c r="E26" s="113"/>
      <c r="F26" s="113"/>
      <c r="G26" s="113"/>
      <c r="H26" s="114"/>
      <c r="I26" s="113"/>
      <c r="J26" s="113"/>
      <c r="K26" s="113"/>
      <c r="L26" s="113"/>
      <c r="M26" s="85" t="str">
        <f t="shared" si="5"/>
        <v/>
      </c>
      <c r="N26" s="18"/>
      <c r="O26" s="85" t="str">
        <f t="shared" si="0"/>
        <v/>
      </c>
      <c r="P26" s="85">
        <f t="shared" si="2"/>
        <v>0</v>
      </c>
      <c r="Q26" s="85" t="str">
        <f t="shared" si="3"/>
        <v/>
      </c>
      <c r="R26" s="85" t="str">
        <f t="shared" si="4"/>
        <v/>
      </c>
    </row>
    <row r="27" spans="1:18" ht="17.45" customHeight="1" x14ac:dyDescent="0.2">
      <c r="A27" s="61"/>
      <c r="C27" s="115"/>
      <c r="D27" s="112"/>
      <c r="E27" s="113"/>
      <c r="F27" s="113"/>
      <c r="G27" s="113"/>
      <c r="H27" s="114"/>
      <c r="I27" s="113"/>
      <c r="J27" s="113"/>
      <c r="K27" s="113"/>
      <c r="L27" s="113"/>
      <c r="M27" s="85" t="str">
        <f t="shared" si="5"/>
        <v/>
      </c>
      <c r="N27" s="18"/>
      <c r="O27" s="85" t="str">
        <f t="shared" si="0"/>
        <v/>
      </c>
      <c r="P27" s="85">
        <f t="shared" si="2"/>
        <v>0</v>
      </c>
      <c r="Q27" s="85" t="str">
        <f t="shared" si="3"/>
        <v/>
      </c>
      <c r="R27" s="85" t="str">
        <f t="shared" si="4"/>
        <v/>
      </c>
    </row>
    <row r="28" spans="1:18" ht="17.45" customHeight="1" x14ac:dyDescent="0.2">
      <c r="A28" s="62"/>
      <c r="C28" s="115"/>
      <c r="D28" s="112"/>
      <c r="E28" s="113"/>
      <c r="F28" s="113"/>
      <c r="G28" s="113"/>
      <c r="H28" s="114"/>
      <c r="I28" s="113"/>
      <c r="J28" s="113"/>
      <c r="K28" s="113"/>
      <c r="L28" s="113"/>
      <c r="M28" s="85" t="str">
        <f t="shared" si="5"/>
        <v/>
      </c>
      <c r="N28" s="18"/>
      <c r="O28" s="85" t="str">
        <f t="shared" si="0"/>
        <v/>
      </c>
      <c r="P28" s="85">
        <f t="shared" si="2"/>
        <v>0</v>
      </c>
      <c r="Q28" s="85" t="str">
        <f t="shared" si="3"/>
        <v/>
      </c>
      <c r="R28" s="85" t="str">
        <f t="shared" si="4"/>
        <v/>
      </c>
    </row>
    <row r="29" spans="1:18" ht="17.45" customHeight="1" x14ac:dyDescent="0.2">
      <c r="A29" s="62"/>
      <c r="C29" s="115"/>
      <c r="D29" s="112"/>
      <c r="E29" s="113"/>
      <c r="F29" s="113"/>
      <c r="G29" s="113"/>
      <c r="H29" s="114"/>
      <c r="I29" s="113"/>
      <c r="J29" s="113"/>
      <c r="K29" s="113"/>
      <c r="L29" s="113"/>
      <c r="M29" s="85" t="str">
        <f t="shared" si="5"/>
        <v/>
      </c>
      <c r="N29" s="18"/>
      <c r="O29" s="85" t="str">
        <f t="shared" si="0"/>
        <v/>
      </c>
      <c r="P29" s="85">
        <f t="shared" si="2"/>
        <v>0</v>
      </c>
      <c r="Q29" s="85" t="str">
        <f t="shared" si="3"/>
        <v/>
      </c>
      <c r="R29" s="85" t="str">
        <f t="shared" si="4"/>
        <v/>
      </c>
    </row>
    <row r="30" spans="1:18" ht="17.45" customHeight="1" x14ac:dyDescent="0.2">
      <c r="A30" s="62"/>
      <c r="C30" s="115"/>
      <c r="D30" s="112"/>
      <c r="E30" s="113"/>
      <c r="F30" s="113"/>
      <c r="G30" s="113"/>
      <c r="H30" s="114"/>
      <c r="I30" s="113"/>
      <c r="J30" s="113"/>
      <c r="K30" s="113"/>
      <c r="L30" s="113"/>
      <c r="M30" s="85" t="str">
        <f t="shared" si="5"/>
        <v/>
      </c>
      <c r="N30" s="18"/>
      <c r="O30" s="85" t="str">
        <f t="shared" si="0"/>
        <v/>
      </c>
      <c r="P30" s="85">
        <f t="shared" si="2"/>
        <v>0</v>
      </c>
      <c r="Q30" s="85" t="str">
        <f t="shared" si="3"/>
        <v/>
      </c>
      <c r="R30" s="85" t="str">
        <f t="shared" si="4"/>
        <v/>
      </c>
    </row>
    <row r="31" spans="1:18" ht="17.45" customHeight="1" x14ac:dyDescent="0.2">
      <c r="A31" s="62"/>
      <c r="C31" s="115"/>
      <c r="D31" s="112"/>
      <c r="E31" s="113"/>
      <c r="F31" s="113"/>
      <c r="G31" s="113"/>
      <c r="H31" s="114"/>
      <c r="I31" s="113"/>
      <c r="J31" s="113"/>
      <c r="K31" s="113"/>
      <c r="L31" s="113"/>
      <c r="M31" s="85" t="str">
        <f t="shared" si="5"/>
        <v/>
      </c>
      <c r="N31" s="18"/>
      <c r="O31" s="85" t="str">
        <f t="shared" si="0"/>
        <v/>
      </c>
      <c r="P31" s="85">
        <f t="shared" si="2"/>
        <v>0</v>
      </c>
      <c r="Q31" s="85" t="str">
        <f t="shared" si="3"/>
        <v/>
      </c>
      <c r="R31" s="85" t="str">
        <f t="shared" si="4"/>
        <v/>
      </c>
    </row>
    <row r="32" spans="1:18" ht="17.45" customHeight="1" x14ac:dyDescent="0.2">
      <c r="A32" s="62"/>
      <c r="C32" s="115"/>
      <c r="D32" s="112"/>
      <c r="E32" s="113"/>
      <c r="F32" s="113"/>
      <c r="G32" s="113"/>
      <c r="H32" s="114"/>
      <c r="I32" s="113"/>
      <c r="J32" s="113"/>
      <c r="K32" s="113"/>
      <c r="L32" s="113"/>
      <c r="M32" s="85" t="str">
        <f t="shared" si="5"/>
        <v/>
      </c>
      <c r="N32" s="18"/>
      <c r="O32" s="85" t="str">
        <f t="shared" si="0"/>
        <v/>
      </c>
      <c r="P32" s="85">
        <f t="shared" si="2"/>
        <v>0</v>
      </c>
      <c r="Q32" s="85" t="str">
        <f t="shared" si="3"/>
        <v/>
      </c>
      <c r="R32" s="85" t="str">
        <f t="shared" si="4"/>
        <v/>
      </c>
    </row>
    <row r="33" spans="1:18" ht="17.45" customHeight="1" x14ac:dyDescent="0.2">
      <c r="A33" s="62"/>
      <c r="C33" s="115"/>
      <c r="D33" s="112"/>
      <c r="E33" s="113"/>
      <c r="F33" s="113"/>
      <c r="G33" s="113"/>
      <c r="H33" s="114"/>
      <c r="I33" s="113"/>
      <c r="J33" s="113"/>
      <c r="K33" s="113"/>
      <c r="L33" s="113"/>
      <c r="M33" s="85" t="str">
        <f t="shared" si="5"/>
        <v/>
      </c>
      <c r="N33" s="18"/>
      <c r="O33" s="85" t="str">
        <f t="shared" si="0"/>
        <v/>
      </c>
      <c r="P33" s="85">
        <f t="shared" si="2"/>
        <v>0</v>
      </c>
      <c r="Q33" s="85" t="str">
        <f t="shared" si="3"/>
        <v/>
      </c>
      <c r="R33" s="85" t="str">
        <f t="shared" si="4"/>
        <v/>
      </c>
    </row>
    <row r="34" spans="1:18" ht="17.45" customHeight="1" x14ac:dyDescent="0.2">
      <c r="A34" s="62"/>
      <c r="C34" s="115"/>
      <c r="D34" s="112"/>
      <c r="E34" s="113"/>
      <c r="F34" s="113"/>
      <c r="G34" s="113"/>
      <c r="H34" s="114"/>
      <c r="I34" s="113"/>
      <c r="J34" s="113"/>
      <c r="K34" s="113"/>
      <c r="L34" s="113"/>
      <c r="M34" s="85" t="str">
        <f t="shared" si="5"/>
        <v/>
      </c>
      <c r="N34" s="18"/>
      <c r="O34" s="85" t="str">
        <f t="shared" si="0"/>
        <v/>
      </c>
      <c r="P34" s="85">
        <f t="shared" si="2"/>
        <v>0</v>
      </c>
      <c r="Q34" s="85" t="str">
        <f t="shared" si="3"/>
        <v/>
      </c>
      <c r="R34" s="85" t="str">
        <f t="shared" si="4"/>
        <v/>
      </c>
    </row>
    <row r="35" spans="1:18" ht="17.45" customHeight="1" x14ac:dyDescent="0.2">
      <c r="A35" s="62"/>
      <c r="C35" s="115"/>
      <c r="D35" s="112"/>
      <c r="E35" s="113"/>
      <c r="F35" s="113"/>
      <c r="G35" s="113"/>
      <c r="H35" s="114"/>
      <c r="I35" s="113"/>
      <c r="J35" s="113"/>
      <c r="K35" s="113"/>
      <c r="L35" s="113"/>
      <c r="M35" s="85" t="str">
        <f t="shared" si="5"/>
        <v/>
      </c>
      <c r="N35" s="18"/>
      <c r="O35" s="85" t="str">
        <f t="shared" si="0"/>
        <v/>
      </c>
      <c r="P35" s="85">
        <f t="shared" si="2"/>
        <v>0</v>
      </c>
      <c r="Q35" s="85" t="str">
        <f t="shared" si="3"/>
        <v/>
      </c>
      <c r="R35" s="85" t="str">
        <f t="shared" si="4"/>
        <v/>
      </c>
    </row>
    <row r="36" spans="1:18" ht="17.45" customHeight="1" x14ac:dyDescent="0.2">
      <c r="A36" s="62"/>
      <c r="C36" s="115"/>
      <c r="D36" s="112"/>
      <c r="E36" s="113"/>
      <c r="F36" s="113"/>
      <c r="G36" s="113"/>
      <c r="H36" s="114"/>
      <c r="I36" s="113"/>
      <c r="J36" s="113"/>
      <c r="K36" s="113"/>
      <c r="L36" s="113"/>
      <c r="M36" s="85" t="str">
        <f t="shared" si="5"/>
        <v/>
      </c>
      <c r="N36" s="18"/>
      <c r="O36" s="85" t="str">
        <f t="shared" si="0"/>
        <v/>
      </c>
      <c r="P36" s="85">
        <f t="shared" si="2"/>
        <v>0</v>
      </c>
      <c r="Q36" s="85" t="str">
        <f t="shared" si="3"/>
        <v/>
      </c>
      <c r="R36" s="85" t="str">
        <f t="shared" si="4"/>
        <v/>
      </c>
    </row>
    <row r="37" spans="1:18" ht="17.45" customHeight="1" x14ac:dyDescent="0.2">
      <c r="A37" s="62"/>
      <c r="C37" s="115"/>
      <c r="D37" s="112"/>
      <c r="E37" s="113"/>
      <c r="F37" s="113"/>
      <c r="G37" s="113"/>
      <c r="H37" s="114"/>
      <c r="I37" s="113"/>
      <c r="J37" s="113"/>
      <c r="K37" s="113"/>
      <c r="L37" s="113"/>
      <c r="M37" s="85" t="str">
        <f t="shared" si="5"/>
        <v/>
      </c>
      <c r="N37" s="18"/>
      <c r="O37" s="85" t="str">
        <f t="shared" si="0"/>
        <v/>
      </c>
      <c r="P37" s="85">
        <f t="shared" si="2"/>
        <v>0</v>
      </c>
      <c r="Q37" s="85" t="str">
        <f t="shared" si="3"/>
        <v/>
      </c>
      <c r="R37" s="85" t="str">
        <f t="shared" si="4"/>
        <v/>
      </c>
    </row>
    <row r="38" spans="1:18" ht="17.45" customHeight="1" x14ac:dyDescent="0.2">
      <c r="A38" s="62"/>
      <c r="C38" s="115"/>
      <c r="D38" s="112"/>
      <c r="E38" s="113"/>
      <c r="F38" s="113"/>
      <c r="G38" s="113"/>
      <c r="H38" s="114"/>
      <c r="I38" s="113"/>
      <c r="J38" s="113"/>
      <c r="K38" s="113"/>
      <c r="L38" s="113"/>
      <c r="M38" s="85" t="str">
        <f t="shared" si="5"/>
        <v/>
      </c>
      <c r="N38" s="18"/>
      <c r="O38" s="85" t="str">
        <f t="shared" si="0"/>
        <v/>
      </c>
      <c r="P38" s="85">
        <f t="shared" si="2"/>
        <v>0</v>
      </c>
      <c r="Q38" s="85" t="str">
        <f t="shared" si="3"/>
        <v/>
      </c>
      <c r="R38" s="85" t="str">
        <f t="shared" si="4"/>
        <v/>
      </c>
    </row>
    <row r="39" spans="1:18" ht="17.45" customHeight="1" x14ac:dyDescent="0.2">
      <c r="A39" s="62"/>
      <c r="C39" s="115"/>
      <c r="D39" s="112"/>
      <c r="E39" s="113"/>
      <c r="F39" s="113"/>
      <c r="G39" s="113"/>
      <c r="H39" s="114"/>
      <c r="I39" s="113"/>
      <c r="J39" s="113"/>
      <c r="K39" s="113"/>
      <c r="L39" s="113"/>
      <c r="M39" s="85" t="str">
        <f t="shared" si="5"/>
        <v/>
      </c>
      <c r="N39" s="18"/>
      <c r="O39" s="85" t="str">
        <f t="shared" si="0"/>
        <v/>
      </c>
      <c r="P39" s="85">
        <f t="shared" si="2"/>
        <v>0</v>
      </c>
      <c r="Q39" s="85" t="str">
        <f t="shared" si="3"/>
        <v/>
      </c>
      <c r="R39" s="85" t="str">
        <f t="shared" si="4"/>
        <v/>
      </c>
    </row>
    <row r="40" spans="1:18" ht="17.45" customHeight="1" x14ac:dyDescent="0.2">
      <c r="A40" s="62"/>
      <c r="C40" s="115"/>
      <c r="D40" s="112"/>
      <c r="E40" s="113"/>
      <c r="F40" s="113"/>
      <c r="G40" s="113"/>
      <c r="H40" s="114"/>
      <c r="I40" s="113"/>
      <c r="J40" s="113"/>
      <c r="K40" s="113"/>
      <c r="L40" s="113"/>
      <c r="M40" s="85" t="str">
        <f t="shared" si="5"/>
        <v/>
      </c>
      <c r="N40" s="18"/>
      <c r="O40" s="85" t="str">
        <f t="shared" si="0"/>
        <v/>
      </c>
      <c r="P40" s="85">
        <f t="shared" si="2"/>
        <v>0</v>
      </c>
      <c r="Q40" s="85" t="str">
        <f t="shared" si="3"/>
        <v/>
      </c>
      <c r="R40" s="85" t="str">
        <f t="shared" si="4"/>
        <v/>
      </c>
    </row>
    <row r="41" spans="1:18" ht="17.45" customHeight="1" x14ac:dyDescent="0.2">
      <c r="A41" s="62"/>
      <c r="C41" s="115"/>
      <c r="D41" s="112"/>
      <c r="E41" s="113"/>
      <c r="F41" s="113"/>
      <c r="G41" s="113"/>
      <c r="H41" s="114"/>
      <c r="I41" s="113"/>
      <c r="J41" s="113"/>
      <c r="K41" s="113"/>
      <c r="L41" s="113"/>
      <c r="M41" s="85" t="str">
        <f t="shared" si="5"/>
        <v/>
      </c>
      <c r="N41" s="18"/>
      <c r="O41" s="85" t="str">
        <f t="shared" si="0"/>
        <v/>
      </c>
      <c r="P41" s="85">
        <f t="shared" si="2"/>
        <v>0</v>
      </c>
      <c r="Q41" s="85" t="str">
        <f t="shared" si="3"/>
        <v/>
      </c>
      <c r="R41" s="85" t="str">
        <f t="shared" si="4"/>
        <v/>
      </c>
    </row>
    <row r="42" spans="1:18" ht="17.45" customHeight="1" x14ac:dyDescent="0.2">
      <c r="A42" s="62"/>
      <c r="C42" s="115"/>
      <c r="D42" s="112"/>
      <c r="E42" s="113"/>
      <c r="F42" s="113"/>
      <c r="G42" s="113"/>
      <c r="H42" s="114"/>
      <c r="I42" s="113"/>
      <c r="J42" s="113"/>
      <c r="K42" s="113"/>
      <c r="L42" s="113"/>
      <c r="M42" s="85" t="str">
        <f t="shared" si="5"/>
        <v/>
      </c>
      <c r="N42" s="18"/>
      <c r="O42" s="85" t="str">
        <f t="shared" si="0"/>
        <v/>
      </c>
      <c r="P42" s="85">
        <f t="shared" si="2"/>
        <v>0</v>
      </c>
      <c r="Q42" s="85" t="str">
        <f t="shared" si="3"/>
        <v/>
      </c>
      <c r="R42" s="85" t="str">
        <f t="shared" si="4"/>
        <v/>
      </c>
    </row>
    <row r="43" spans="1:18" ht="17.45" customHeight="1" x14ac:dyDescent="0.2">
      <c r="A43" s="62"/>
      <c r="C43" s="115"/>
      <c r="D43" s="112"/>
      <c r="E43" s="113"/>
      <c r="F43" s="113"/>
      <c r="G43" s="113"/>
      <c r="H43" s="114"/>
      <c r="I43" s="113"/>
      <c r="J43" s="113"/>
      <c r="K43" s="113"/>
      <c r="L43" s="113"/>
      <c r="M43" s="85" t="str">
        <f t="shared" si="5"/>
        <v/>
      </c>
      <c r="N43" s="18"/>
      <c r="O43" s="85" t="str">
        <f t="shared" si="0"/>
        <v/>
      </c>
      <c r="P43" s="85">
        <f t="shared" si="2"/>
        <v>0</v>
      </c>
      <c r="Q43" s="85" t="str">
        <f t="shared" si="3"/>
        <v/>
      </c>
      <c r="R43" s="85" t="str">
        <f t="shared" si="4"/>
        <v/>
      </c>
    </row>
    <row r="44" spans="1:18" ht="17.45" customHeight="1" x14ac:dyDescent="0.2">
      <c r="A44" s="62"/>
      <c r="C44" s="115"/>
      <c r="D44" s="112"/>
      <c r="E44" s="113"/>
      <c r="F44" s="113"/>
      <c r="G44" s="113"/>
      <c r="H44" s="114"/>
      <c r="I44" s="113"/>
      <c r="J44" s="113"/>
      <c r="K44" s="113"/>
      <c r="L44" s="113"/>
      <c r="M44" s="85" t="str">
        <f t="shared" si="5"/>
        <v/>
      </c>
      <c r="N44" s="18"/>
      <c r="O44" s="85" t="str">
        <f t="shared" si="0"/>
        <v/>
      </c>
      <c r="P44" s="85">
        <f t="shared" si="2"/>
        <v>0</v>
      </c>
      <c r="Q44" s="85" t="str">
        <f t="shared" si="3"/>
        <v/>
      </c>
      <c r="R44" s="85" t="str">
        <f t="shared" si="4"/>
        <v/>
      </c>
    </row>
    <row r="45" spans="1:18" ht="17.45" customHeight="1" x14ac:dyDescent="0.2">
      <c r="A45" s="62"/>
      <c r="C45" s="115"/>
      <c r="D45" s="112"/>
      <c r="E45" s="113"/>
      <c r="F45" s="113"/>
      <c r="G45" s="113"/>
      <c r="H45" s="114"/>
      <c r="I45" s="113"/>
      <c r="J45" s="113"/>
      <c r="K45" s="113"/>
      <c r="L45" s="113"/>
      <c r="M45" s="85" t="str">
        <f t="shared" si="5"/>
        <v/>
      </c>
      <c r="N45" s="18"/>
      <c r="O45" s="85" t="str">
        <f t="shared" si="0"/>
        <v/>
      </c>
      <c r="P45" s="85">
        <f t="shared" si="2"/>
        <v>0</v>
      </c>
      <c r="Q45" s="85" t="str">
        <f t="shared" si="3"/>
        <v/>
      </c>
      <c r="R45" s="85" t="str">
        <f t="shared" si="4"/>
        <v/>
      </c>
    </row>
    <row r="46" spans="1:18" ht="17.45" customHeight="1" x14ac:dyDescent="0.2">
      <c r="C46" s="115"/>
      <c r="D46" s="112"/>
      <c r="E46" s="113"/>
      <c r="F46" s="113"/>
      <c r="G46" s="113"/>
      <c r="H46" s="114"/>
      <c r="I46" s="113"/>
      <c r="J46" s="113"/>
      <c r="K46" s="113"/>
      <c r="L46" s="113"/>
      <c r="M46" s="85" t="str">
        <f t="shared" si="5"/>
        <v/>
      </c>
      <c r="N46" s="18"/>
      <c r="O46" s="85" t="str">
        <f t="shared" si="0"/>
        <v/>
      </c>
      <c r="P46" s="85">
        <f t="shared" si="2"/>
        <v>0</v>
      </c>
      <c r="Q46" s="85" t="str">
        <f t="shared" si="3"/>
        <v/>
      </c>
      <c r="R46" s="85" t="str">
        <f t="shared" si="4"/>
        <v/>
      </c>
    </row>
    <row r="47" spans="1:18" ht="17.45" customHeight="1" x14ac:dyDescent="0.2">
      <c r="C47" s="115"/>
      <c r="D47" s="112"/>
      <c r="E47" s="113"/>
      <c r="F47" s="113"/>
      <c r="G47" s="113"/>
      <c r="H47" s="114"/>
      <c r="I47" s="113"/>
      <c r="J47" s="113"/>
      <c r="K47" s="113"/>
      <c r="L47" s="113"/>
      <c r="M47" s="85" t="str">
        <f t="shared" si="5"/>
        <v/>
      </c>
      <c r="N47" s="18"/>
      <c r="O47" s="85" t="str">
        <f t="shared" si="0"/>
        <v/>
      </c>
      <c r="P47" s="85">
        <f t="shared" si="2"/>
        <v>0</v>
      </c>
      <c r="Q47" s="85" t="str">
        <f t="shared" si="3"/>
        <v/>
      </c>
      <c r="R47" s="85" t="str">
        <f t="shared" si="4"/>
        <v/>
      </c>
    </row>
    <row r="48" spans="1:18" ht="17.45" customHeight="1" x14ac:dyDescent="0.2">
      <c r="C48" s="111"/>
      <c r="D48" s="112"/>
      <c r="E48" s="113"/>
      <c r="F48" s="113"/>
      <c r="G48" s="113"/>
      <c r="H48" s="114"/>
      <c r="I48" s="113"/>
      <c r="J48" s="113"/>
      <c r="K48" s="113"/>
      <c r="L48" s="113"/>
      <c r="M48" s="85" t="str">
        <f t="shared" si="5"/>
        <v/>
      </c>
      <c r="N48" s="18"/>
      <c r="O48" s="85" t="str">
        <f t="shared" si="0"/>
        <v/>
      </c>
      <c r="P48" s="85">
        <f t="shared" si="2"/>
        <v>0</v>
      </c>
      <c r="Q48" s="85" t="str">
        <f t="shared" si="3"/>
        <v/>
      </c>
      <c r="R48" s="85" t="str">
        <f t="shared" si="4"/>
        <v/>
      </c>
    </row>
    <row r="49" spans="3:18" ht="17.45" customHeight="1" x14ac:dyDescent="0.2">
      <c r="C49" s="111"/>
      <c r="D49" s="112"/>
      <c r="E49" s="113"/>
      <c r="F49" s="113"/>
      <c r="G49" s="113"/>
      <c r="H49" s="114"/>
      <c r="I49" s="113"/>
      <c r="J49" s="113"/>
      <c r="K49" s="113"/>
      <c r="L49" s="113"/>
      <c r="M49" s="85" t="str">
        <f t="shared" si="5"/>
        <v/>
      </c>
      <c r="N49" s="18"/>
      <c r="O49" s="85" t="str">
        <f t="shared" si="0"/>
        <v/>
      </c>
      <c r="P49" s="85">
        <f t="shared" si="2"/>
        <v>0</v>
      </c>
      <c r="Q49" s="85" t="str">
        <f t="shared" si="3"/>
        <v/>
      </c>
      <c r="R49" s="85" t="str">
        <f t="shared" si="4"/>
        <v/>
      </c>
    </row>
    <row r="50" spans="3:18" ht="17.45" customHeight="1" x14ac:dyDescent="0.2">
      <c r="C50" s="111"/>
      <c r="D50" s="112"/>
      <c r="E50" s="113"/>
      <c r="F50" s="113"/>
      <c r="G50" s="113"/>
      <c r="H50" s="114"/>
      <c r="I50" s="113"/>
      <c r="J50" s="113"/>
      <c r="K50" s="113"/>
      <c r="L50" s="113"/>
      <c r="M50" s="85" t="str">
        <f t="shared" si="5"/>
        <v/>
      </c>
      <c r="N50" s="18"/>
      <c r="O50" s="85" t="str">
        <f t="shared" si="0"/>
        <v/>
      </c>
      <c r="P50" s="85">
        <f t="shared" si="2"/>
        <v>0</v>
      </c>
      <c r="Q50" s="85" t="str">
        <f t="shared" si="3"/>
        <v/>
      </c>
      <c r="R50" s="85" t="str">
        <f t="shared" si="4"/>
        <v/>
      </c>
    </row>
    <row r="51" spans="3:18" ht="17.45" customHeight="1" x14ac:dyDescent="0.2">
      <c r="C51" s="111"/>
      <c r="D51" s="112"/>
      <c r="E51" s="113"/>
      <c r="F51" s="113"/>
      <c r="G51" s="113"/>
      <c r="H51" s="114"/>
      <c r="I51" s="113"/>
      <c r="J51" s="113"/>
      <c r="K51" s="113"/>
      <c r="L51" s="113"/>
      <c r="M51" s="85" t="str">
        <f t="shared" si="5"/>
        <v/>
      </c>
      <c r="N51" s="18"/>
      <c r="O51" s="85" t="str">
        <f t="shared" si="0"/>
        <v/>
      </c>
      <c r="P51" s="85">
        <f t="shared" si="2"/>
        <v>0</v>
      </c>
      <c r="Q51" s="85" t="str">
        <f t="shared" si="3"/>
        <v/>
      </c>
      <c r="R51" s="85" t="str">
        <f t="shared" si="4"/>
        <v/>
      </c>
    </row>
    <row r="52" spans="3:18" ht="17.45" customHeight="1" x14ac:dyDescent="0.2">
      <c r="C52" s="111"/>
      <c r="D52" s="112"/>
      <c r="E52" s="113"/>
      <c r="F52" s="113"/>
      <c r="G52" s="113"/>
      <c r="H52" s="114"/>
      <c r="I52" s="113"/>
      <c r="J52" s="113"/>
      <c r="K52" s="113"/>
      <c r="L52" s="113"/>
      <c r="M52" s="85" t="str">
        <f t="shared" si="5"/>
        <v/>
      </c>
      <c r="N52" s="18"/>
      <c r="O52" s="85" t="str">
        <f t="shared" si="0"/>
        <v/>
      </c>
      <c r="P52" s="85">
        <f t="shared" si="2"/>
        <v>0</v>
      </c>
      <c r="Q52" s="85" t="str">
        <f t="shared" si="3"/>
        <v/>
      </c>
      <c r="R52" s="85" t="str">
        <f t="shared" si="4"/>
        <v/>
      </c>
    </row>
    <row r="53" spans="3:18" ht="17.45" customHeight="1" x14ac:dyDescent="0.2">
      <c r="C53" s="111"/>
      <c r="D53" s="112"/>
      <c r="E53" s="113"/>
      <c r="F53" s="113"/>
      <c r="G53" s="113"/>
      <c r="H53" s="114"/>
      <c r="I53" s="113"/>
      <c r="J53" s="113"/>
      <c r="K53" s="113"/>
      <c r="L53" s="113"/>
      <c r="M53" s="85" t="str">
        <f t="shared" si="5"/>
        <v/>
      </c>
      <c r="N53" s="18"/>
      <c r="O53" s="85" t="str">
        <f t="shared" si="0"/>
        <v/>
      </c>
      <c r="P53" s="85">
        <f t="shared" si="2"/>
        <v>0</v>
      </c>
      <c r="Q53" s="85" t="str">
        <f t="shared" si="3"/>
        <v/>
      </c>
      <c r="R53" s="85" t="str">
        <f t="shared" si="4"/>
        <v/>
      </c>
    </row>
    <row r="54" spans="3:18" ht="17.45" customHeight="1" x14ac:dyDescent="0.2">
      <c r="C54" s="111"/>
      <c r="D54" s="112"/>
      <c r="E54" s="113"/>
      <c r="F54" s="113"/>
      <c r="G54" s="113"/>
      <c r="H54" s="114"/>
      <c r="I54" s="113"/>
      <c r="J54" s="113"/>
      <c r="K54" s="113"/>
      <c r="L54" s="113"/>
      <c r="M54" s="85" t="str">
        <f t="shared" si="5"/>
        <v/>
      </c>
      <c r="N54" s="18"/>
      <c r="O54" s="85" t="str">
        <f t="shared" si="0"/>
        <v/>
      </c>
      <c r="P54" s="85">
        <f t="shared" si="2"/>
        <v>0</v>
      </c>
      <c r="Q54" s="85" t="str">
        <f t="shared" si="3"/>
        <v/>
      </c>
      <c r="R54" s="85" t="str">
        <f t="shared" si="4"/>
        <v/>
      </c>
    </row>
    <row r="55" spans="3:18" ht="17.45" customHeight="1" x14ac:dyDescent="0.2">
      <c r="C55" s="111"/>
      <c r="D55" s="112"/>
      <c r="E55" s="113"/>
      <c r="F55" s="113"/>
      <c r="G55" s="113"/>
      <c r="H55" s="114"/>
      <c r="I55" s="113"/>
      <c r="J55" s="113"/>
      <c r="K55" s="113"/>
      <c r="L55" s="113"/>
      <c r="M55" s="85" t="str">
        <f t="shared" si="5"/>
        <v/>
      </c>
      <c r="N55" s="18"/>
      <c r="O55" s="85" t="str">
        <f t="shared" si="0"/>
        <v/>
      </c>
      <c r="P55" s="85">
        <f t="shared" si="2"/>
        <v>0</v>
      </c>
      <c r="Q55" s="85" t="str">
        <f t="shared" si="3"/>
        <v/>
      </c>
      <c r="R55" s="85" t="str">
        <f t="shared" si="4"/>
        <v/>
      </c>
    </row>
    <row r="56" spans="3:18" ht="17.45" customHeight="1" x14ac:dyDescent="0.2">
      <c r="C56" s="111"/>
      <c r="D56" s="112"/>
      <c r="E56" s="113"/>
      <c r="F56" s="113"/>
      <c r="G56" s="113"/>
      <c r="H56" s="114"/>
      <c r="I56" s="113"/>
      <c r="J56" s="113"/>
      <c r="K56" s="113"/>
      <c r="L56" s="113"/>
      <c r="M56" s="85" t="str">
        <f t="shared" si="5"/>
        <v/>
      </c>
      <c r="N56" s="18"/>
      <c r="O56" s="85" t="str">
        <f t="shared" si="0"/>
        <v/>
      </c>
      <c r="P56" s="85">
        <f t="shared" si="2"/>
        <v>0</v>
      </c>
      <c r="Q56" s="85" t="str">
        <f t="shared" si="3"/>
        <v/>
      </c>
      <c r="R56" s="85" t="str">
        <f t="shared" si="4"/>
        <v/>
      </c>
    </row>
    <row r="57" spans="3:18" ht="17.45" customHeight="1" x14ac:dyDescent="0.2">
      <c r="C57" s="111"/>
      <c r="D57" s="112"/>
      <c r="E57" s="113"/>
      <c r="F57" s="113"/>
      <c r="G57" s="113"/>
      <c r="H57" s="114"/>
      <c r="I57" s="113"/>
      <c r="J57" s="113"/>
      <c r="K57" s="113"/>
      <c r="L57" s="113"/>
      <c r="M57" s="85" t="str">
        <f t="shared" si="5"/>
        <v/>
      </c>
      <c r="N57" s="18"/>
      <c r="O57" s="85" t="str">
        <f t="shared" si="0"/>
        <v/>
      </c>
      <c r="P57" s="85">
        <f t="shared" si="2"/>
        <v>0</v>
      </c>
      <c r="Q57" s="85" t="str">
        <f t="shared" si="3"/>
        <v/>
      </c>
      <c r="R57" s="85" t="str">
        <f t="shared" si="4"/>
        <v/>
      </c>
    </row>
    <row r="58" spans="3:18" ht="17.45" customHeight="1" x14ac:dyDescent="0.2">
      <c r="C58" s="111"/>
      <c r="D58" s="112"/>
      <c r="E58" s="113"/>
      <c r="F58" s="113"/>
      <c r="G58" s="113"/>
      <c r="H58" s="114"/>
      <c r="I58" s="113"/>
      <c r="J58" s="113"/>
      <c r="K58" s="113"/>
      <c r="L58" s="113"/>
      <c r="M58" s="85" t="str">
        <f t="shared" si="5"/>
        <v/>
      </c>
      <c r="N58" s="18"/>
      <c r="O58" s="85" t="str">
        <f t="shared" si="0"/>
        <v/>
      </c>
      <c r="P58" s="85">
        <f t="shared" si="2"/>
        <v>0</v>
      </c>
      <c r="Q58" s="85" t="str">
        <f t="shared" si="3"/>
        <v/>
      </c>
      <c r="R58" s="85" t="str">
        <f t="shared" si="4"/>
        <v/>
      </c>
    </row>
    <row r="59" spans="3:18" ht="17.45" customHeight="1" x14ac:dyDescent="0.2">
      <c r="C59" s="111"/>
      <c r="D59" s="112"/>
      <c r="E59" s="113"/>
      <c r="F59" s="113"/>
      <c r="G59" s="113"/>
      <c r="H59" s="114"/>
      <c r="I59" s="113"/>
      <c r="J59" s="113"/>
      <c r="K59" s="113"/>
      <c r="L59" s="113"/>
      <c r="M59" s="85" t="str">
        <f t="shared" si="5"/>
        <v/>
      </c>
      <c r="N59" s="18"/>
      <c r="O59" s="85" t="str">
        <f t="shared" si="0"/>
        <v/>
      </c>
      <c r="P59" s="85">
        <f t="shared" si="2"/>
        <v>0</v>
      </c>
      <c r="Q59" s="85" t="str">
        <f t="shared" si="3"/>
        <v/>
      </c>
      <c r="R59" s="85" t="str">
        <f t="shared" si="4"/>
        <v/>
      </c>
    </row>
    <row r="60" spans="3:18" ht="17.45" customHeight="1" x14ac:dyDescent="0.2">
      <c r="C60" s="111"/>
      <c r="D60" s="112"/>
      <c r="E60" s="113"/>
      <c r="F60" s="113"/>
      <c r="G60" s="113"/>
      <c r="H60" s="114"/>
      <c r="I60" s="113"/>
      <c r="J60" s="113"/>
      <c r="K60" s="113"/>
      <c r="L60" s="113"/>
      <c r="M60" s="85" t="str">
        <f t="shared" si="5"/>
        <v/>
      </c>
      <c r="N60" s="18"/>
      <c r="O60" s="85" t="str">
        <f t="shared" si="0"/>
        <v/>
      </c>
      <c r="P60" s="85">
        <f t="shared" si="2"/>
        <v>0</v>
      </c>
      <c r="Q60" s="85" t="str">
        <f t="shared" si="3"/>
        <v/>
      </c>
      <c r="R60" s="85" t="str">
        <f t="shared" si="4"/>
        <v/>
      </c>
    </row>
    <row r="61" spans="3:18" ht="17.45" customHeight="1" x14ac:dyDescent="0.2">
      <c r="C61" s="111"/>
      <c r="D61" s="112"/>
      <c r="E61" s="113"/>
      <c r="F61" s="113"/>
      <c r="G61" s="113"/>
      <c r="H61" s="114"/>
      <c r="I61" s="113"/>
      <c r="J61" s="113"/>
      <c r="K61" s="113"/>
      <c r="L61" s="113"/>
      <c r="M61" s="85" t="str">
        <f t="shared" si="5"/>
        <v/>
      </c>
      <c r="N61" s="18"/>
      <c r="O61" s="85" t="str">
        <f t="shared" si="0"/>
        <v/>
      </c>
      <c r="P61" s="85">
        <f t="shared" si="2"/>
        <v>0</v>
      </c>
      <c r="Q61" s="85" t="str">
        <f t="shared" si="3"/>
        <v/>
      </c>
      <c r="R61" s="85" t="str">
        <f t="shared" si="4"/>
        <v/>
      </c>
    </row>
    <row r="62" spans="3:18" ht="17.45" customHeight="1" x14ac:dyDescent="0.2">
      <c r="C62" s="111"/>
      <c r="D62" s="112"/>
      <c r="E62" s="113"/>
      <c r="F62" s="113"/>
      <c r="G62" s="113"/>
      <c r="H62" s="114"/>
      <c r="I62" s="113"/>
      <c r="J62" s="113"/>
      <c r="K62" s="113"/>
      <c r="L62" s="113"/>
      <c r="M62" s="85" t="str">
        <f t="shared" si="5"/>
        <v/>
      </c>
      <c r="N62" s="18"/>
      <c r="O62" s="85" t="str">
        <f t="shared" si="0"/>
        <v/>
      </c>
      <c r="P62" s="85">
        <f t="shared" si="2"/>
        <v>0</v>
      </c>
      <c r="Q62" s="85" t="str">
        <f t="shared" si="3"/>
        <v/>
      </c>
      <c r="R62" s="85" t="str">
        <f t="shared" si="4"/>
        <v/>
      </c>
    </row>
    <row r="63" spans="3:18" ht="17.45" customHeight="1" x14ac:dyDescent="0.2">
      <c r="C63" s="111"/>
      <c r="D63" s="112"/>
      <c r="E63" s="113"/>
      <c r="F63" s="113"/>
      <c r="G63" s="113"/>
      <c r="H63" s="114"/>
      <c r="I63" s="113"/>
      <c r="J63" s="113"/>
      <c r="K63" s="113"/>
      <c r="L63" s="113"/>
      <c r="M63" s="85" t="str">
        <f t="shared" si="5"/>
        <v/>
      </c>
      <c r="N63" s="18"/>
      <c r="O63" s="85" t="str">
        <f t="shared" si="0"/>
        <v/>
      </c>
      <c r="P63" s="85">
        <f t="shared" si="2"/>
        <v>0</v>
      </c>
      <c r="Q63" s="85" t="str">
        <f t="shared" si="3"/>
        <v/>
      </c>
      <c r="R63" s="85" t="str">
        <f t="shared" si="4"/>
        <v/>
      </c>
    </row>
    <row r="64" spans="3:18" ht="17.45" customHeight="1" x14ac:dyDescent="0.2">
      <c r="C64" s="111"/>
      <c r="D64" s="112"/>
      <c r="E64" s="113"/>
      <c r="F64" s="113"/>
      <c r="G64" s="113"/>
      <c r="H64" s="114"/>
      <c r="I64" s="113"/>
      <c r="J64" s="113"/>
      <c r="K64" s="113"/>
      <c r="L64" s="113"/>
      <c r="M64" s="85" t="str">
        <f t="shared" si="5"/>
        <v/>
      </c>
      <c r="N64" s="18"/>
      <c r="O64" s="85" t="str">
        <f t="shared" si="0"/>
        <v/>
      </c>
      <c r="P64" s="85">
        <f t="shared" si="2"/>
        <v>0</v>
      </c>
      <c r="Q64" s="85" t="str">
        <f t="shared" si="3"/>
        <v/>
      </c>
      <c r="R64" s="85" t="str">
        <f t="shared" si="4"/>
        <v/>
      </c>
    </row>
    <row r="65" spans="3:18" ht="17.45" customHeight="1" x14ac:dyDescent="0.2">
      <c r="C65" s="111"/>
      <c r="D65" s="112"/>
      <c r="E65" s="113"/>
      <c r="F65" s="113"/>
      <c r="G65" s="113"/>
      <c r="H65" s="114"/>
      <c r="I65" s="113"/>
      <c r="J65" s="113"/>
      <c r="K65" s="113"/>
      <c r="L65" s="113"/>
      <c r="M65" s="85" t="str">
        <f t="shared" si="5"/>
        <v/>
      </c>
      <c r="N65" s="18"/>
      <c r="O65" s="85" t="str">
        <f t="shared" si="0"/>
        <v/>
      </c>
      <c r="P65" s="85">
        <f t="shared" si="2"/>
        <v>0</v>
      </c>
      <c r="Q65" s="85" t="str">
        <f t="shared" si="3"/>
        <v/>
      </c>
      <c r="R65" s="85" t="str">
        <f t="shared" si="4"/>
        <v/>
      </c>
    </row>
    <row r="66" spans="3:18" ht="17.45" customHeight="1" x14ac:dyDescent="0.2">
      <c r="C66" s="111"/>
      <c r="D66" s="112"/>
      <c r="E66" s="113"/>
      <c r="F66" s="113"/>
      <c r="G66" s="113"/>
      <c r="H66" s="114"/>
      <c r="I66" s="113"/>
      <c r="J66" s="113"/>
      <c r="K66" s="113"/>
      <c r="L66" s="113"/>
      <c r="M66" s="85" t="str">
        <f t="shared" si="5"/>
        <v/>
      </c>
      <c r="N66" s="18"/>
      <c r="O66" s="85" t="str">
        <f t="shared" si="0"/>
        <v/>
      </c>
      <c r="P66" s="85">
        <f t="shared" si="2"/>
        <v>0</v>
      </c>
      <c r="Q66" s="85" t="str">
        <f t="shared" si="3"/>
        <v/>
      </c>
      <c r="R66" s="85" t="str">
        <f t="shared" si="4"/>
        <v/>
      </c>
    </row>
    <row r="67" spans="3:18" ht="17.45" customHeight="1" x14ac:dyDescent="0.2">
      <c r="C67" s="111"/>
      <c r="D67" s="112"/>
      <c r="E67" s="113"/>
      <c r="F67" s="113"/>
      <c r="G67" s="113"/>
      <c r="H67" s="114"/>
      <c r="I67" s="113"/>
      <c r="J67" s="113"/>
      <c r="K67" s="113"/>
      <c r="L67" s="113"/>
      <c r="M67" s="85" t="str">
        <f t="shared" si="5"/>
        <v/>
      </c>
      <c r="N67" s="18"/>
      <c r="O67" s="85" t="str">
        <f t="shared" si="0"/>
        <v/>
      </c>
      <c r="P67" s="85">
        <f t="shared" si="2"/>
        <v>0</v>
      </c>
      <c r="Q67" s="85" t="str">
        <f t="shared" si="3"/>
        <v/>
      </c>
      <c r="R67" s="85" t="str">
        <f t="shared" si="4"/>
        <v/>
      </c>
    </row>
    <row r="68" spans="3:18" ht="17.45" customHeight="1" x14ac:dyDescent="0.2">
      <c r="C68" s="111"/>
      <c r="D68" s="112"/>
      <c r="E68" s="113"/>
      <c r="F68" s="113"/>
      <c r="G68" s="113"/>
      <c r="H68" s="114"/>
      <c r="I68" s="113"/>
      <c r="J68" s="113"/>
      <c r="K68" s="113"/>
      <c r="L68" s="113"/>
      <c r="M68" s="85" t="str">
        <f t="shared" si="5"/>
        <v/>
      </c>
      <c r="N68" s="18"/>
      <c r="O68" s="85" t="str">
        <f t="shared" si="0"/>
        <v/>
      </c>
      <c r="P68" s="85">
        <f t="shared" si="2"/>
        <v>0</v>
      </c>
      <c r="Q68" s="85" t="str">
        <f t="shared" si="3"/>
        <v/>
      </c>
      <c r="R68" s="85" t="str">
        <f t="shared" si="4"/>
        <v/>
      </c>
    </row>
    <row r="69" spans="3:18" ht="17.45" customHeight="1" x14ac:dyDescent="0.2">
      <c r="C69" s="111"/>
      <c r="D69" s="112"/>
      <c r="E69" s="113"/>
      <c r="F69" s="113"/>
      <c r="G69" s="113"/>
      <c r="H69" s="114"/>
      <c r="I69" s="113"/>
      <c r="J69" s="113"/>
      <c r="K69" s="113"/>
      <c r="L69" s="113"/>
      <c r="M69" s="85" t="str">
        <f t="shared" si="5"/>
        <v/>
      </c>
      <c r="N69" s="18"/>
      <c r="O69" s="85" t="str">
        <f t="shared" si="0"/>
        <v/>
      </c>
      <c r="P69" s="85">
        <f t="shared" si="2"/>
        <v>0</v>
      </c>
      <c r="Q69" s="85" t="str">
        <f t="shared" si="3"/>
        <v/>
      </c>
      <c r="R69" s="85" t="str">
        <f t="shared" si="4"/>
        <v/>
      </c>
    </row>
    <row r="70" spans="3:18" ht="17.45" customHeight="1" x14ac:dyDescent="0.2">
      <c r="C70" s="111"/>
      <c r="D70" s="112"/>
      <c r="E70" s="113"/>
      <c r="F70" s="113"/>
      <c r="G70" s="113"/>
      <c r="H70" s="114"/>
      <c r="I70" s="113"/>
      <c r="J70" s="113"/>
      <c r="K70" s="113"/>
      <c r="L70" s="113"/>
      <c r="M70" s="85" t="str">
        <f t="shared" si="5"/>
        <v/>
      </c>
      <c r="N70" s="18"/>
      <c r="O70" s="85" t="str">
        <f t="shared" si="0"/>
        <v/>
      </c>
      <c r="P70" s="85">
        <f t="shared" si="2"/>
        <v>0</v>
      </c>
      <c r="Q70" s="85" t="str">
        <f t="shared" si="3"/>
        <v/>
      </c>
      <c r="R70" s="85" t="str">
        <f t="shared" si="4"/>
        <v/>
      </c>
    </row>
    <row r="71" spans="3:18" ht="17.45" customHeight="1" x14ac:dyDescent="0.2">
      <c r="C71" s="111"/>
      <c r="D71" s="112"/>
      <c r="E71" s="113"/>
      <c r="F71" s="113"/>
      <c r="G71" s="113"/>
      <c r="H71" s="114"/>
      <c r="I71" s="113"/>
      <c r="J71" s="113"/>
      <c r="K71" s="113"/>
      <c r="L71" s="113"/>
      <c r="M71" s="85" t="str">
        <f t="shared" si="5"/>
        <v/>
      </c>
      <c r="N71" s="18"/>
      <c r="O71" s="85" t="str">
        <f t="shared" si="0"/>
        <v/>
      </c>
      <c r="P71" s="85">
        <f t="shared" si="2"/>
        <v>0</v>
      </c>
      <c r="Q71" s="85" t="str">
        <f t="shared" si="3"/>
        <v/>
      </c>
      <c r="R71" s="85" t="str">
        <f t="shared" si="4"/>
        <v/>
      </c>
    </row>
    <row r="72" spans="3:18" ht="17.45" customHeight="1" x14ac:dyDescent="0.2">
      <c r="C72" s="111"/>
      <c r="D72" s="112"/>
      <c r="E72" s="113"/>
      <c r="F72" s="113"/>
      <c r="G72" s="113"/>
      <c r="H72" s="114"/>
      <c r="I72" s="113"/>
      <c r="J72" s="113"/>
      <c r="K72" s="113"/>
      <c r="L72" s="113"/>
      <c r="M72" s="85" t="str">
        <f t="shared" si="5"/>
        <v/>
      </c>
      <c r="N72" s="18"/>
      <c r="O72" s="85" t="str">
        <f t="shared" si="0"/>
        <v/>
      </c>
      <c r="P72" s="85">
        <f t="shared" si="2"/>
        <v>0</v>
      </c>
      <c r="Q72" s="85" t="str">
        <f t="shared" si="3"/>
        <v/>
      </c>
      <c r="R72" s="85" t="str">
        <f t="shared" si="4"/>
        <v/>
      </c>
    </row>
    <row r="73" spans="3:18" ht="17.45" customHeight="1" x14ac:dyDescent="0.2">
      <c r="C73" s="111"/>
      <c r="D73" s="112"/>
      <c r="E73" s="113"/>
      <c r="F73" s="113"/>
      <c r="G73" s="113"/>
      <c r="H73" s="114"/>
      <c r="I73" s="113"/>
      <c r="J73" s="113"/>
      <c r="K73" s="113"/>
      <c r="L73" s="113"/>
      <c r="M73" s="85" t="str">
        <f t="shared" si="5"/>
        <v/>
      </c>
      <c r="N73" s="18"/>
      <c r="O73" s="85" t="str">
        <f t="shared" si="0"/>
        <v/>
      </c>
      <c r="P73" s="85">
        <f t="shared" si="2"/>
        <v>0</v>
      </c>
      <c r="Q73" s="85" t="str">
        <f t="shared" si="3"/>
        <v/>
      </c>
      <c r="R73" s="85" t="str">
        <f t="shared" si="4"/>
        <v/>
      </c>
    </row>
    <row r="74" spans="3:18" ht="17.45" customHeight="1" x14ac:dyDescent="0.2">
      <c r="C74" s="111"/>
      <c r="D74" s="112"/>
      <c r="E74" s="113"/>
      <c r="F74" s="113"/>
      <c r="G74" s="113"/>
      <c r="H74" s="114"/>
      <c r="I74" s="113"/>
      <c r="J74" s="113"/>
      <c r="K74" s="113"/>
      <c r="L74" s="113"/>
      <c r="M74" s="85" t="str">
        <f t="shared" si="5"/>
        <v/>
      </c>
      <c r="N74" s="18"/>
      <c r="O74" s="85" t="str">
        <f t="shared" si="0"/>
        <v/>
      </c>
      <c r="P74" s="85">
        <f t="shared" si="2"/>
        <v>0</v>
      </c>
      <c r="Q74" s="85" t="str">
        <f t="shared" si="3"/>
        <v/>
      </c>
      <c r="R74" s="85" t="str">
        <f t="shared" si="4"/>
        <v/>
      </c>
    </row>
    <row r="75" spans="3:18" ht="17.45" customHeight="1" x14ac:dyDescent="0.2">
      <c r="C75" s="111"/>
      <c r="D75" s="112"/>
      <c r="E75" s="113"/>
      <c r="F75" s="113"/>
      <c r="G75" s="113"/>
      <c r="H75" s="114"/>
      <c r="I75" s="113"/>
      <c r="J75" s="113"/>
      <c r="K75" s="113"/>
      <c r="L75" s="113"/>
      <c r="M75" s="85" t="str">
        <f t="shared" si="5"/>
        <v/>
      </c>
      <c r="N75" s="18"/>
      <c r="O75" s="85" t="str">
        <f t="shared" si="0"/>
        <v/>
      </c>
      <c r="P75" s="85">
        <f t="shared" si="2"/>
        <v>0</v>
      </c>
      <c r="Q75" s="85" t="str">
        <f t="shared" si="3"/>
        <v/>
      </c>
      <c r="R75" s="85" t="str">
        <f t="shared" si="4"/>
        <v/>
      </c>
    </row>
    <row r="76" spans="3:18" ht="17.45" customHeight="1" x14ac:dyDescent="0.2">
      <c r="C76" s="111"/>
      <c r="D76" s="112"/>
      <c r="E76" s="113"/>
      <c r="F76" s="113"/>
      <c r="G76" s="113"/>
      <c r="H76" s="114"/>
      <c r="I76" s="113"/>
      <c r="J76" s="113"/>
      <c r="K76" s="113"/>
      <c r="L76" s="113"/>
      <c r="M76" s="85" t="str">
        <f t="shared" si="5"/>
        <v/>
      </c>
      <c r="N76" s="18"/>
      <c r="O76" s="85" t="str">
        <f t="shared" si="0"/>
        <v/>
      </c>
      <c r="P76" s="85">
        <f t="shared" si="2"/>
        <v>0</v>
      </c>
      <c r="Q76" s="85" t="str">
        <f t="shared" si="3"/>
        <v/>
      </c>
      <c r="R76" s="85" t="str">
        <f t="shared" si="4"/>
        <v/>
      </c>
    </row>
    <row r="77" spans="3:18" ht="17.45" customHeight="1" x14ac:dyDescent="0.2">
      <c r="C77" s="111"/>
      <c r="D77" s="112"/>
      <c r="E77" s="113"/>
      <c r="F77" s="113"/>
      <c r="G77" s="113"/>
      <c r="H77" s="114"/>
      <c r="I77" s="113"/>
      <c r="J77" s="113"/>
      <c r="K77" s="113"/>
      <c r="L77" s="113"/>
      <c r="M77" s="85" t="str">
        <f t="shared" si="5"/>
        <v/>
      </c>
      <c r="N77" s="18"/>
      <c r="O77" s="85" t="str">
        <f t="shared" si="0"/>
        <v/>
      </c>
      <c r="P77" s="85">
        <f t="shared" si="2"/>
        <v>0</v>
      </c>
      <c r="Q77" s="85" t="str">
        <f t="shared" si="3"/>
        <v/>
      </c>
      <c r="R77" s="85" t="str">
        <f t="shared" si="4"/>
        <v/>
      </c>
    </row>
    <row r="78" spans="3:18" ht="17.45" customHeight="1" x14ac:dyDescent="0.2">
      <c r="C78" s="111"/>
      <c r="D78" s="112"/>
      <c r="E78" s="113"/>
      <c r="F78" s="113"/>
      <c r="G78" s="113"/>
      <c r="H78" s="114"/>
      <c r="I78" s="113"/>
      <c r="J78" s="113"/>
      <c r="K78" s="113"/>
      <c r="L78" s="113"/>
      <c r="M78" s="85" t="str">
        <f t="shared" si="5"/>
        <v/>
      </c>
      <c r="N78" s="18"/>
      <c r="O78" s="85" t="str">
        <f t="shared" si="0"/>
        <v/>
      </c>
      <c r="P78" s="85">
        <f t="shared" si="2"/>
        <v>0</v>
      </c>
      <c r="Q78" s="85" t="str">
        <f t="shared" si="3"/>
        <v/>
      </c>
      <c r="R78" s="85" t="str">
        <f t="shared" si="4"/>
        <v/>
      </c>
    </row>
    <row r="79" spans="3:18" ht="17.45" customHeight="1" x14ac:dyDescent="0.2">
      <c r="C79" s="111"/>
      <c r="D79" s="112"/>
      <c r="E79" s="113"/>
      <c r="F79" s="113"/>
      <c r="G79" s="113"/>
      <c r="H79" s="114"/>
      <c r="I79" s="113"/>
      <c r="J79" s="113"/>
      <c r="K79" s="113"/>
      <c r="L79" s="113"/>
      <c r="M79" s="85" t="str">
        <f t="shared" ref="M79:M142" si="6">IF(G79&amp;I79&amp;J79&amp;K79&amp;L79="","",G79+I79+J79-K79-L79)</f>
        <v/>
      </c>
      <c r="N79" s="18"/>
      <c r="O79" s="85" t="str">
        <f t="shared" ref="O79:O142" si="7">IF($H79="E",G79,"")</f>
        <v/>
      </c>
      <c r="P79" s="85">
        <f t="shared" si="2"/>
        <v>0</v>
      </c>
      <c r="Q79" s="85" t="str">
        <f t="shared" si="3"/>
        <v/>
      </c>
      <c r="R79" s="85" t="str">
        <f t="shared" si="4"/>
        <v/>
      </c>
    </row>
    <row r="80" spans="3:18" ht="17.45" customHeight="1" x14ac:dyDescent="0.2">
      <c r="C80" s="111"/>
      <c r="D80" s="112"/>
      <c r="E80" s="113"/>
      <c r="F80" s="113"/>
      <c r="G80" s="113"/>
      <c r="H80" s="114"/>
      <c r="I80" s="113"/>
      <c r="J80" s="113"/>
      <c r="K80" s="113"/>
      <c r="L80" s="113"/>
      <c r="M80" s="85" t="str">
        <f t="shared" si="6"/>
        <v/>
      </c>
      <c r="N80" s="18"/>
      <c r="O80" s="85" t="str">
        <f t="shared" si="7"/>
        <v/>
      </c>
      <c r="P80" s="85">
        <f t="shared" ref="P80:P143" si="8">IF($H80=0%,G80,"")</f>
        <v>0</v>
      </c>
      <c r="Q80" s="85" t="str">
        <f t="shared" ref="Q80:Q143" si="9">IF(OR($H80=2%,$H80=6%,$H80=8%),$I80/$H80,"")</f>
        <v/>
      </c>
      <c r="R80" s="85" t="str">
        <f t="shared" ref="R80:R143" si="10">IF(OR($H80=15%,$H80=16%),$I80/$H80,"")</f>
        <v/>
      </c>
    </row>
    <row r="81" spans="3:18" ht="17.45" customHeight="1" x14ac:dyDescent="0.2">
      <c r="C81" s="111"/>
      <c r="D81" s="112"/>
      <c r="E81" s="113"/>
      <c r="F81" s="113"/>
      <c r="G81" s="113"/>
      <c r="H81" s="114"/>
      <c r="I81" s="113"/>
      <c r="J81" s="113"/>
      <c r="K81" s="113"/>
      <c r="L81" s="113"/>
      <c r="M81" s="85" t="str">
        <f t="shared" si="6"/>
        <v/>
      </c>
      <c r="N81" s="18"/>
      <c r="O81" s="85" t="str">
        <f t="shared" si="7"/>
        <v/>
      </c>
      <c r="P81" s="85">
        <f t="shared" si="8"/>
        <v>0</v>
      </c>
      <c r="Q81" s="85" t="str">
        <f t="shared" si="9"/>
        <v/>
      </c>
      <c r="R81" s="85" t="str">
        <f t="shared" si="10"/>
        <v/>
      </c>
    </row>
    <row r="82" spans="3:18" ht="17.45" customHeight="1" x14ac:dyDescent="0.2">
      <c r="C82" s="111"/>
      <c r="D82" s="112"/>
      <c r="E82" s="113"/>
      <c r="F82" s="113"/>
      <c r="G82" s="113"/>
      <c r="H82" s="114"/>
      <c r="I82" s="113"/>
      <c r="J82" s="113"/>
      <c r="K82" s="113"/>
      <c r="L82" s="113"/>
      <c r="M82" s="85" t="str">
        <f t="shared" si="6"/>
        <v/>
      </c>
      <c r="N82" s="18"/>
      <c r="O82" s="85" t="str">
        <f t="shared" si="7"/>
        <v/>
      </c>
      <c r="P82" s="85">
        <f t="shared" si="8"/>
        <v>0</v>
      </c>
      <c r="Q82" s="85" t="str">
        <f t="shared" si="9"/>
        <v/>
      </c>
      <c r="R82" s="85" t="str">
        <f t="shared" si="10"/>
        <v/>
      </c>
    </row>
    <row r="83" spans="3:18" ht="17.45" customHeight="1" x14ac:dyDescent="0.2">
      <c r="C83" s="111"/>
      <c r="D83" s="112"/>
      <c r="E83" s="113"/>
      <c r="F83" s="113"/>
      <c r="G83" s="113"/>
      <c r="H83" s="114"/>
      <c r="I83" s="113"/>
      <c r="J83" s="113"/>
      <c r="K83" s="113"/>
      <c r="L83" s="113"/>
      <c r="M83" s="85" t="str">
        <f t="shared" si="6"/>
        <v/>
      </c>
      <c r="N83" s="18"/>
      <c r="O83" s="85" t="str">
        <f t="shared" si="7"/>
        <v/>
      </c>
      <c r="P83" s="85">
        <f t="shared" si="8"/>
        <v>0</v>
      </c>
      <c r="Q83" s="85" t="str">
        <f t="shared" si="9"/>
        <v/>
      </c>
      <c r="R83" s="85" t="str">
        <f t="shared" si="10"/>
        <v/>
      </c>
    </row>
    <row r="84" spans="3:18" ht="17.45" customHeight="1" x14ac:dyDescent="0.2">
      <c r="C84" s="111"/>
      <c r="D84" s="112"/>
      <c r="E84" s="113"/>
      <c r="F84" s="113"/>
      <c r="G84" s="113"/>
      <c r="H84" s="114"/>
      <c r="I84" s="113"/>
      <c r="J84" s="113"/>
      <c r="K84" s="113"/>
      <c r="L84" s="113"/>
      <c r="M84" s="85" t="str">
        <f t="shared" si="6"/>
        <v/>
      </c>
      <c r="N84" s="18"/>
      <c r="O84" s="85" t="str">
        <f t="shared" si="7"/>
        <v/>
      </c>
      <c r="P84" s="85">
        <f t="shared" si="8"/>
        <v>0</v>
      </c>
      <c r="Q84" s="85" t="str">
        <f t="shared" si="9"/>
        <v/>
      </c>
      <c r="R84" s="85" t="str">
        <f t="shared" si="10"/>
        <v/>
      </c>
    </row>
    <row r="85" spans="3:18" ht="17.45" customHeight="1" x14ac:dyDescent="0.2">
      <c r="C85" s="111"/>
      <c r="D85" s="112"/>
      <c r="E85" s="113"/>
      <c r="F85" s="113"/>
      <c r="G85" s="113"/>
      <c r="H85" s="114"/>
      <c r="I85" s="113"/>
      <c r="J85" s="113"/>
      <c r="K85" s="113"/>
      <c r="L85" s="113"/>
      <c r="M85" s="85" t="str">
        <f t="shared" si="6"/>
        <v/>
      </c>
      <c r="N85" s="18"/>
      <c r="O85" s="85" t="str">
        <f t="shared" si="7"/>
        <v/>
      </c>
      <c r="P85" s="85">
        <f t="shared" si="8"/>
        <v>0</v>
      </c>
      <c r="Q85" s="85" t="str">
        <f t="shared" si="9"/>
        <v/>
      </c>
      <c r="R85" s="85" t="str">
        <f t="shared" si="10"/>
        <v/>
      </c>
    </row>
    <row r="86" spans="3:18" ht="17.45" customHeight="1" x14ac:dyDescent="0.2">
      <c r="C86" s="111"/>
      <c r="D86" s="112"/>
      <c r="E86" s="113"/>
      <c r="F86" s="113"/>
      <c r="G86" s="113"/>
      <c r="H86" s="114"/>
      <c r="I86" s="113"/>
      <c r="J86" s="113"/>
      <c r="K86" s="113"/>
      <c r="L86" s="113"/>
      <c r="M86" s="85" t="str">
        <f t="shared" si="6"/>
        <v/>
      </c>
      <c r="N86" s="18"/>
      <c r="O86" s="85" t="str">
        <f t="shared" si="7"/>
        <v/>
      </c>
      <c r="P86" s="85">
        <f t="shared" si="8"/>
        <v>0</v>
      </c>
      <c r="Q86" s="85" t="str">
        <f t="shared" si="9"/>
        <v/>
      </c>
      <c r="R86" s="85" t="str">
        <f t="shared" si="10"/>
        <v/>
      </c>
    </row>
    <row r="87" spans="3:18" ht="17.45" customHeight="1" x14ac:dyDescent="0.2">
      <c r="C87" s="111"/>
      <c r="D87" s="112"/>
      <c r="E87" s="113"/>
      <c r="F87" s="113"/>
      <c r="G87" s="113"/>
      <c r="H87" s="114"/>
      <c r="I87" s="113"/>
      <c r="J87" s="113"/>
      <c r="K87" s="113"/>
      <c r="L87" s="113"/>
      <c r="M87" s="85" t="str">
        <f t="shared" si="6"/>
        <v/>
      </c>
      <c r="N87" s="18"/>
      <c r="O87" s="85" t="str">
        <f t="shared" si="7"/>
        <v/>
      </c>
      <c r="P87" s="85">
        <f t="shared" si="8"/>
        <v>0</v>
      </c>
      <c r="Q87" s="85" t="str">
        <f t="shared" si="9"/>
        <v/>
      </c>
      <c r="R87" s="85" t="str">
        <f t="shared" si="10"/>
        <v/>
      </c>
    </row>
    <row r="88" spans="3:18" ht="17.45" customHeight="1" x14ac:dyDescent="0.2">
      <c r="C88" s="111"/>
      <c r="D88" s="112"/>
      <c r="E88" s="113"/>
      <c r="F88" s="113"/>
      <c r="G88" s="113"/>
      <c r="H88" s="114"/>
      <c r="I88" s="113"/>
      <c r="J88" s="113"/>
      <c r="K88" s="113"/>
      <c r="L88" s="113"/>
      <c r="M88" s="85" t="str">
        <f t="shared" si="6"/>
        <v/>
      </c>
      <c r="N88" s="18"/>
      <c r="O88" s="85" t="str">
        <f t="shared" si="7"/>
        <v/>
      </c>
      <c r="P88" s="85">
        <f t="shared" si="8"/>
        <v>0</v>
      </c>
      <c r="Q88" s="85" t="str">
        <f t="shared" si="9"/>
        <v/>
      </c>
      <c r="R88" s="85" t="str">
        <f t="shared" si="10"/>
        <v/>
      </c>
    </row>
    <row r="89" spans="3:18" ht="17.45" customHeight="1" x14ac:dyDescent="0.2">
      <c r="C89" s="111"/>
      <c r="D89" s="112"/>
      <c r="E89" s="113"/>
      <c r="F89" s="113"/>
      <c r="G89" s="113"/>
      <c r="H89" s="114"/>
      <c r="I89" s="113"/>
      <c r="J89" s="113"/>
      <c r="K89" s="113"/>
      <c r="L89" s="113"/>
      <c r="M89" s="85" t="str">
        <f t="shared" si="6"/>
        <v/>
      </c>
      <c r="N89" s="18"/>
      <c r="O89" s="85" t="str">
        <f t="shared" si="7"/>
        <v/>
      </c>
      <c r="P89" s="85">
        <f t="shared" si="8"/>
        <v>0</v>
      </c>
      <c r="Q89" s="85" t="str">
        <f t="shared" si="9"/>
        <v/>
      </c>
      <c r="R89" s="85" t="str">
        <f t="shared" si="10"/>
        <v/>
      </c>
    </row>
    <row r="90" spans="3:18" ht="17.45" customHeight="1" x14ac:dyDescent="0.2">
      <c r="C90" s="111"/>
      <c r="D90" s="112"/>
      <c r="E90" s="113"/>
      <c r="F90" s="113"/>
      <c r="G90" s="113"/>
      <c r="H90" s="114"/>
      <c r="I90" s="113"/>
      <c r="J90" s="113"/>
      <c r="K90" s="113"/>
      <c r="L90" s="113"/>
      <c r="M90" s="85" t="str">
        <f t="shared" si="6"/>
        <v/>
      </c>
      <c r="N90" s="18"/>
      <c r="O90" s="85" t="str">
        <f t="shared" si="7"/>
        <v/>
      </c>
      <c r="P90" s="85">
        <f t="shared" si="8"/>
        <v>0</v>
      </c>
      <c r="Q90" s="85" t="str">
        <f t="shared" si="9"/>
        <v/>
      </c>
      <c r="R90" s="85" t="str">
        <f t="shared" si="10"/>
        <v/>
      </c>
    </row>
    <row r="91" spans="3:18" ht="17.45" customHeight="1" x14ac:dyDescent="0.2">
      <c r="C91" s="111"/>
      <c r="D91" s="112"/>
      <c r="E91" s="113"/>
      <c r="F91" s="113"/>
      <c r="G91" s="113"/>
      <c r="H91" s="114"/>
      <c r="I91" s="113"/>
      <c r="J91" s="113"/>
      <c r="K91" s="113"/>
      <c r="L91" s="113"/>
      <c r="M91" s="85" t="str">
        <f t="shared" si="6"/>
        <v/>
      </c>
      <c r="N91" s="18"/>
      <c r="O91" s="85" t="str">
        <f t="shared" si="7"/>
        <v/>
      </c>
      <c r="P91" s="85">
        <f t="shared" si="8"/>
        <v>0</v>
      </c>
      <c r="Q91" s="85" t="str">
        <f t="shared" si="9"/>
        <v/>
      </c>
      <c r="R91" s="85" t="str">
        <f t="shared" si="10"/>
        <v/>
      </c>
    </row>
    <row r="92" spans="3:18" ht="17.45" customHeight="1" x14ac:dyDescent="0.2">
      <c r="C92" s="111"/>
      <c r="D92" s="112"/>
      <c r="E92" s="113"/>
      <c r="F92" s="113"/>
      <c r="G92" s="113"/>
      <c r="H92" s="114"/>
      <c r="I92" s="113"/>
      <c r="J92" s="113"/>
      <c r="K92" s="113"/>
      <c r="L92" s="113"/>
      <c r="M92" s="85" t="str">
        <f t="shared" si="6"/>
        <v/>
      </c>
      <c r="N92" s="18"/>
      <c r="O92" s="85" t="str">
        <f t="shared" si="7"/>
        <v/>
      </c>
      <c r="P92" s="85">
        <f t="shared" si="8"/>
        <v>0</v>
      </c>
      <c r="Q92" s="85" t="str">
        <f t="shared" si="9"/>
        <v/>
      </c>
      <c r="R92" s="85" t="str">
        <f t="shared" si="10"/>
        <v/>
      </c>
    </row>
    <row r="93" spans="3:18" ht="17.45" customHeight="1" x14ac:dyDescent="0.2">
      <c r="C93" s="111"/>
      <c r="D93" s="112"/>
      <c r="E93" s="113"/>
      <c r="F93" s="113"/>
      <c r="G93" s="113"/>
      <c r="H93" s="114"/>
      <c r="I93" s="113"/>
      <c r="J93" s="113"/>
      <c r="K93" s="113"/>
      <c r="L93" s="113"/>
      <c r="M93" s="85" t="str">
        <f t="shared" si="6"/>
        <v/>
      </c>
      <c r="N93" s="18"/>
      <c r="O93" s="85" t="str">
        <f t="shared" si="7"/>
        <v/>
      </c>
      <c r="P93" s="85">
        <f t="shared" si="8"/>
        <v>0</v>
      </c>
      <c r="Q93" s="85" t="str">
        <f t="shared" si="9"/>
        <v/>
      </c>
      <c r="R93" s="85" t="str">
        <f t="shared" si="10"/>
        <v/>
      </c>
    </row>
    <row r="94" spans="3:18" ht="17.45" customHeight="1" x14ac:dyDescent="0.2">
      <c r="C94" s="111"/>
      <c r="D94" s="112"/>
      <c r="E94" s="113"/>
      <c r="F94" s="113"/>
      <c r="G94" s="113"/>
      <c r="H94" s="114"/>
      <c r="I94" s="113"/>
      <c r="J94" s="113"/>
      <c r="K94" s="113"/>
      <c r="L94" s="113"/>
      <c r="M94" s="85" t="str">
        <f t="shared" si="6"/>
        <v/>
      </c>
      <c r="N94" s="18"/>
      <c r="O94" s="85" t="str">
        <f t="shared" si="7"/>
        <v/>
      </c>
      <c r="P94" s="85">
        <f t="shared" si="8"/>
        <v>0</v>
      </c>
      <c r="Q94" s="85" t="str">
        <f t="shared" si="9"/>
        <v/>
      </c>
      <c r="R94" s="85" t="str">
        <f t="shared" si="10"/>
        <v/>
      </c>
    </row>
    <row r="95" spans="3:18" ht="17.45" customHeight="1" x14ac:dyDescent="0.2">
      <c r="C95" s="111"/>
      <c r="D95" s="112"/>
      <c r="E95" s="113"/>
      <c r="F95" s="113"/>
      <c r="G95" s="113"/>
      <c r="H95" s="114"/>
      <c r="I95" s="113"/>
      <c r="J95" s="113"/>
      <c r="K95" s="113"/>
      <c r="L95" s="113"/>
      <c r="M95" s="85" t="str">
        <f t="shared" si="6"/>
        <v/>
      </c>
      <c r="N95" s="18"/>
      <c r="O95" s="85" t="str">
        <f t="shared" si="7"/>
        <v/>
      </c>
      <c r="P95" s="85">
        <f t="shared" si="8"/>
        <v>0</v>
      </c>
      <c r="Q95" s="85" t="str">
        <f t="shared" si="9"/>
        <v/>
      </c>
      <c r="R95" s="85" t="str">
        <f t="shared" si="10"/>
        <v/>
      </c>
    </row>
    <row r="96" spans="3:18" ht="17.45" customHeight="1" x14ac:dyDescent="0.2">
      <c r="C96" s="111"/>
      <c r="D96" s="112"/>
      <c r="E96" s="113"/>
      <c r="F96" s="113"/>
      <c r="G96" s="113"/>
      <c r="H96" s="114"/>
      <c r="I96" s="113"/>
      <c r="J96" s="113"/>
      <c r="K96" s="113"/>
      <c r="L96" s="113"/>
      <c r="M96" s="85" t="str">
        <f t="shared" si="6"/>
        <v/>
      </c>
      <c r="N96" s="18"/>
      <c r="O96" s="85" t="str">
        <f t="shared" si="7"/>
        <v/>
      </c>
      <c r="P96" s="85">
        <f t="shared" si="8"/>
        <v>0</v>
      </c>
      <c r="Q96" s="85" t="str">
        <f t="shared" si="9"/>
        <v/>
      </c>
      <c r="R96" s="85" t="str">
        <f t="shared" si="10"/>
        <v/>
      </c>
    </row>
    <row r="97" spans="3:18" ht="17.45" customHeight="1" x14ac:dyDescent="0.2">
      <c r="C97" s="111"/>
      <c r="D97" s="112"/>
      <c r="E97" s="113"/>
      <c r="F97" s="113"/>
      <c r="G97" s="113"/>
      <c r="H97" s="114"/>
      <c r="I97" s="113"/>
      <c r="J97" s="113"/>
      <c r="K97" s="113"/>
      <c r="L97" s="113"/>
      <c r="M97" s="85" t="str">
        <f t="shared" si="6"/>
        <v/>
      </c>
      <c r="N97" s="18"/>
      <c r="O97" s="85" t="str">
        <f t="shared" si="7"/>
        <v/>
      </c>
      <c r="P97" s="85">
        <f t="shared" si="8"/>
        <v>0</v>
      </c>
      <c r="Q97" s="85" t="str">
        <f t="shared" si="9"/>
        <v/>
      </c>
      <c r="R97" s="85" t="str">
        <f t="shared" si="10"/>
        <v/>
      </c>
    </row>
    <row r="98" spans="3:18" ht="17.45" customHeight="1" x14ac:dyDescent="0.2">
      <c r="C98" s="111"/>
      <c r="D98" s="112"/>
      <c r="E98" s="113"/>
      <c r="F98" s="113"/>
      <c r="G98" s="113"/>
      <c r="H98" s="114"/>
      <c r="I98" s="113"/>
      <c r="J98" s="113"/>
      <c r="K98" s="113"/>
      <c r="L98" s="113"/>
      <c r="M98" s="85" t="str">
        <f t="shared" si="6"/>
        <v/>
      </c>
      <c r="N98" s="18"/>
      <c r="O98" s="85" t="str">
        <f t="shared" si="7"/>
        <v/>
      </c>
      <c r="P98" s="85">
        <f t="shared" si="8"/>
        <v>0</v>
      </c>
      <c r="Q98" s="85" t="str">
        <f t="shared" si="9"/>
        <v/>
      </c>
      <c r="R98" s="85" t="str">
        <f t="shared" si="10"/>
        <v/>
      </c>
    </row>
    <row r="99" spans="3:18" ht="17.45" customHeight="1" x14ac:dyDescent="0.2">
      <c r="C99" s="111"/>
      <c r="D99" s="112"/>
      <c r="E99" s="113"/>
      <c r="F99" s="113"/>
      <c r="G99" s="113"/>
      <c r="H99" s="114"/>
      <c r="I99" s="113"/>
      <c r="J99" s="113"/>
      <c r="K99" s="113"/>
      <c r="L99" s="113"/>
      <c r="M99" s="85" t="str">
        <f t="shared" si="6"/>
        <v/>
      </c>
      <c r="N99" s="18"/>
      <c r="O99" s="85" t="str">
        <f t="shared" si="7"/>
        <v/>
      </c>
      <c r="P99" s="85">
        <f t="shared" si="8"/>
        <v>0</v>
      </c>
      <c r="Q99" s="85" t="str">
        <f t="shared" si="9"/>
        <v/>
      </c>
      <c r="R99" s="85" t="str">
        <f t="shared" si="10"/>
        <v/>
      </c>
    </row>
    <row r="100" spans="3:18" ht="17.45" customHeight="1" x14ac:dyDescent="0.2">
      <c r="C100" s="111"/>
      <c r="D100" s="112"/>
      <c r="E100" s="113"/>
      <c r="F100" s="113"/>
      <c r="G100" s="113"/>
      <c r="H100" s="114"/>
      <c r="I100" s="113"/>
      <c r="J100" s="113"/>
      <c r="K100" s="113"/>
      <c r="L100" s="113"/>
      <c r="M100" s="85" t="str">
        <f t="shared" si="6"/>
        <v/>
      </c>
      <c r="N100" s="18"/>
      <c r="O100" s="85" t="str">
        <f t="shared" si="7"/>
        <v/>
      </c>
      <c r="P100" s="85">
        <f t="shared" si="8"/>
        <v>0</v>
      </c>
      <c r="Q100" s="85" t="str">
        <f t="shared" si="9"/>
        <v/>
      </c>
      <c r="R100" s="85" t="str">
        <f t="shared" si="10"/>
        <v/>
      </c>
    </row>
    <row r="101" spans="3:18" ht="17.45" customHeight="1" x14ac:dyDescent="0.2">
      <c r="C101" s="111"/>
      <c r="D101" s="112"/>
      <c r="E101" s="113"/>
      <c r="F101" s="113"/>
      <c r="G101" s="113"/>
      <c r="H101" s="114"/>
      <c r="I101" s="113"/>
      <c r="J101" s="113"/>
      <c r="K101" s="113"/>
      <c r="L101" s="113"/>
      <c r="M101" s="85" t="str">
        <f t="shared" si="6"/>
        <v/>
      </c>
      <c r="N101" s="18"/>
      <c r="O101" s="85" t="str">
        <f t="shared" si="7"/>
        <v/>
      </c>
      <c r="P101" s="85">
        <f t="shared" si="8"/>
        <v>0</v>
      </c>
      <c r="Q101" s="85" t="str">
        <f t="shared" si="9"/>
        <v/>
      </c>
      <c r="R101" s="85" t="str">
        <f t="shared" si="10"/>
        <v/>
      </c>
    </row>
    <row r="102" spans="3:18" ht="17.45" customHeight="1" x14ac:dyDescent="0.2">
      <c r="C102" s="111"/>
      <c r="D102" s="112"/>
      <c r="E102" s="113"/>
      <c r="F102" s="113"/>
      <c r="G102" s="113"/>
      <c r="H102" s="114"/>
      <c r="I102" s="113"/>
      <c r="J102" s="113"/>
      <c r="K102" s="113"/>
      <c r="L102" s="113"/>
      <c r="M102" s="85" t="str">
        <f t="shared" si="6"/>
        <v/>
      </c>
      <c r="N102" s="18"/>
      <c r="O102" s="85" t="str">
        <f t="shared" si="7"/>
        <v/>
      </c>
      <c r="P102" s="85">
        <f t="shared" si="8"/>
        <v>0</v>
      </c>
      <c r="Q102" s="85" t="str">
        <f t="shared" si="9"/>
        <v/>
      </c>
      <c r="R102" s="85" t="str">
        <f t="shared" si="10"/>
        <v/>
      </c>
    </row>
    <row r="103" spans="3:18" ht="17.45" customHeight="1" x14ac:dyDescent="0.2">
      <c r="C103" s="111"/>
      <c r="D103" s="112"/>
      <c r="E103" s="113"/>
      <c r="F103" s="113"/>
      <c r="G103" s="113"/>
      <c r="H103" s="114"/>
      <c r="I103" s="113"/>
      <c r="J103" s="113"/>
      <c r="K103" s="113"/>
      <c r="L103" s="113"/>
      <c r="M103" s="85" t="str">
        <f t="shared" si="6"/>
        <v/>
      </c>
      <c r="N103" s="18"/>
      <c r="O103" s="85" t="str">
        <f t="shared" si="7"/>
        <v/>
      </c>
      <c r="P103" s="85">
        <f t="shared" si="8"/>
        <v>0</v>
      </c>
      <c r="Q103" s="85" t="str">
        <f t="shared" si="9"/>
        <v/>
      </c>
      <c r="R103" s="85" t="str">
        <f t="shared" si="10"/>
        <v/>
      </c>
    </row>
    <row r="104" spans="3:18" ht="17.45" customHeight="1" x14ac:dyDescent="0.2">
      <c r="C104" s="111"/>
      <c r="D104" s="112"/>
      <c r="E104" s="113"/>
      <c r="F104" s="113"/>
      <c r="G104" s="113"/>
      <c r="H104" s="114"/>
      <c r="I104" s="113"/>
      <c r="J104" s="113"/>
      <c r="K104" s="113"/>
      <c r="L104" s="113"/>
      <c r="M104" s="85" t="str">
        <f t="shared" si="6"/>
        <v/>
      </c>
      <c r="N104" s="18"/>
      <c r="O104" s="85" t="str">
        <f t="shared" si="7"/>
        <v/>
      </c>
      <c r="P104" s="85">
        <f t="shared" si="8"/>
        <v>0</v>
      </c>
      <c r="Q104" s="85" t="str">
        <f t="shared" si="9"/>
        <v/>
      </c>
      <c r="R104" s="85" t="str">
        <f t="shared" si="10"/>
        <v/>
      </c>
    </row>
    <row r="105" spans="3:18" ht="17.45" customHeight="1" x14ac:dyDescent="0.2">
      <c r="C105" s="111"/>
      <c r="D105" s="112"/>
      <c r="E105" s="113"/>
      <c r="F105" s="113"/>
      <c r="G105" s="113"/>
      <c r="H105" s="114"/>
      <c r="I105" s="113"/>
      <c r="J105" s="113"/>
      <c r="K105" s="113"/>
      <c r="L105" s="113"/>
      <c r="M105" s="85" t="str">
        <f t="shared" si="6"/>
        <v/>
      </c>
      <c r="N105" s="18"/>
      <c r="O105" s="85" t="str">
        <f t="shared" si="7"/>
        <v/>
      </c>
      <c r="P105" s="85">
        <f t="shared" si="8"/>
        <v>0</v>
      </c>
      <c r="Q105" s="85" t="str">
        <f t="shared" si="9"/>
        <v/>
      </c>
      <c r="R105" s="85" t="str">
        <f t="shared" si="10"/>
        <v/>
      </c>
    </row>
    <row r="106" spans="3:18" ht="17.45" customHeight="1" x14ac:dyDescent="0.2">
      <c r="C106" s="111"/>
      <c r="D106" s="112"/>
      <c r="E106" s="113"/>
      <c r="F106" s="113"/>
      <c r="G106" s="113"/>
      <c r="H106" s="114"/>
      <c r="I106" s="113"/>
      <c r="J106" s="113"/>
      <c r="K106" s="113"/>
      <c r="L106" s="113"/>
      <c r="M106" s="85" t="str">
        <f t="shared" si="6"/>
        <v/>
      </c>
      <c r="N106" s="18"/>
      <c r="O106" s="85" t="str">
        <f t="shared" si="7"/>
        <v/>
      </c>
      <c r="P106" s="85">
        <f t="shared" si="8"/>
        <v>0</v>
      </c>
      <c r="Q106" s="85" t="str">
        <f t="shared" si="9"/>
        <v/>
      </c>
      <c r="R106" s="85" t="str">
        <f t="shared" si="10"/>
        <v/>
      </c>
    </row>
    <row r="107" spans="3:18" ht="17.45" customHeight="1" x14ac:dyDescent="0.2">
      <c r="C107" s="111"/>
      <c r="D107" s="112"/>
      <c r="E107" s="113"/>
      <c r="F107" s="113"/>
      <c r="G107" s="113"/>
      <c r="H107" s="114"/>
      <c r="I107" s="113"/>
      <c r="J107" s="113"/>
      <c r="K107" s="113"/>
      <c r="L107" s="113"/>
      <c r="M107" s="85" t="str">
        <f t="shared" si="6"/>
        <v/>
      </c>
      <c r="N107" s="18"/>
      <c r="O107" s="85" t="str">
        <f t="shared" si="7"/>
        <v/>
      </c>
      <c r="P107" s="85">
        <f t="shared" si="8"/>
        <v>0</v>
      </c>
      <c r="Q107" s="85" t="str">
        <f t="shared" si="9"/>
        <v/>
      </c>
      <c r="R107" s="85" t="str">
        <f t="shared" si="10"/>
        <v/>
      </c>
    </row>
    <row r="108" spans="3:18" ht="17.45" customHeight="1" x14ac:dyDescent="0.2">
      <c r="C108" s="111"/>
      <c r="D108" s="112"/>
      <c r="E108" s="113"/>
      <c r="F108" s="113"/>
      <c r="G108" s="113"/>
      <c r="H108" s="114"/>
      <c r="I108" s="113"/>
      <c r="J108" s="113"/>
      <c r="K108" s="113"/>
      <c r="L108" s="113"/>
      <c r="M108" s="85" t="str">
        <f t="shared" si="6"/>
        <v/>
      </c>
      <c r="N108" s="18"/>
      <c r="O108" s="85" t="str">
        <f t="shared" si="7"/>
        <v/>
      </c>
      <c r="P108" s="85">
        <f t="shared" si="8"/>
        <v>0</v>
      </c>
      <c r="Q108" s="85" t="str">
        <f t="shared" si="9"/>
        <v/>
      </c>
      <c r="R108" s="85" t="str">
        <f t="shared" si="10"/>
        <v/>
      </c>
    </row>
    <row r="109" spans="3:18" ht="17.45" customHeight="1" x14ac:dyDescent="0.2">
      <c r="C109" s="111"/>
      <c r="D109" s="112"/>
      <c r="E109" s="113"/>
      <c r="F109" s="113"/>
      <c r="G109" s="113"/>
      <c r="H109" s="114"/>
      <c r="I109" s="113"/>
      <c r="J109" s="113"/>
      <c r="K109" s="113"/>
      <c r="L109" s="113"/>
      <c r="M109" s="85" t="str">
        <f t="shared" si="6"/>
        <v/>
      </c>
      <c r="N109" s="18"/>
      <c r="O109" s="85" t="str">
        <f t="shared" si="7"/>
        <v/>
      </c>
      <c r="P109" s="85">
        <f t="shared" si="8"/>
        <v>0</v>
      </c>
      <c r="Q109" s="85" t="str">
        <f t="shared" si="9"/>
        <v/>
      </c>
      <c r="R109" s="85" t="str">
        <f t="shared" si="10"/>
        <v/>
      </c>
    </row>
    <row r="110" spans="3:18" ht="17.45" customHeight="1" x14ac:dyDescent="0.2">
      <c r="C110" s="111"/>
      <c r="D110" s="112"/>
      <c r="E110" s="113"/>
      <c r="F110" s="113"/>
      <c r="G110" s="113"/>
      <c r="H110" s="114"/>
      <c r="I110" s="113"/>
      <c r="J110" s="113"/>
      <c r="K110" s="113"/>
      <c r="L110" s="113"/>
      <c r="M110" s="85" t="str">
        <f t="shared" si="6"/>
        <v/>
      </c>
      <c r="N110" s="18"/>
      <c r="O110" s="85" t="str">
        <f t="shared" si="7"/>
        <v/>
      </c>
      <c r="P110" s="85">
        <f t="shared" si="8"/>
        <v>0</v>
      </c>
      <c r="Q110" s="85" t="str">
        <f t="shared" si="9"/>
        <v/>
      </c>
      <c r="R110" s="85" t="str">
        <f t="shared" si="10"/>
        <v/>
      </c>
    </row>
    <row r="111" spans="3:18" ht="17.45" customHeight="1" x14ac:dyDescent="0.2">
      <c r="C111" s="111"/>
      <c r="D111" s="112"/>
      <c r="E111" s="113"/>
      <c r="F111" s="113"/>
      <c r="G111" s="113"/>
      <c r="H111" s="114"/>
      <c r="I111" s="113"/>
      <c r="J111" s="113"/>
      <c r="K111" s="113"/>
      <c r="L111" s="113"/>
      <c r="M111" s="85" t="str">
        <f t="shared" si="6"/>
        <v/>
      </c>
      <c r="N111" s="18"/>
      <c r="O111" s="85" t="str">
        <f t="shared" si="7"/>
        <v/>
      </c>
      <c r="P111" s="85">
        <f t="shared" si="8"/>
        <v>0</v>
      </c>
      <c r="Q111" s="85" t="str">
        <f t="shared" si="9"/>
        <v/>
      </c>
      <c r="R111" s="85" t="str">
        <f t="shared" si="10"/>
        <v/>
      </c>
    </row>
    <row r="112" spans="3:18" ht="17.45" customHeight="1" x14ac:dyDescent="0.2">
      <c r="C112" s="111"/>
      <c r="D112" s="112"/>
      <c r="E112" s="113"/>
      <c r="F112" s="113"/>
      <c r="G112" s="113"/>
      <c r="H112" s="114"/>
      <c r="I112" s="113"/>
      <c r="J112" s="113"/>
      <c r="K112" s="113"/>
      <c r="L112" s="113"/>
      <c r="M112" s="85" t="str">
        <f t="shared" si="6"/>
        <v/>
      </c>
      <c r="N112" s="18"/>
      <c r="O112" s="85" t="str">
        <f t="shared" si="7"/>
        <v/>
      </c>
      <c r="P112" s="85">
        <f t="shared" si="8"/>
        <v>0</v>
      </c>
      <c r="Q112" s="85" t="str">
        <f t="shared" si="9"/>
        <v/>
      </c>
      <c r="R112" s="85" t="str">
        <f t="shared" si="10"/>
        <v/>
      </c>
    </row>
    <row r="113" spans="3:18" ht="17.45" customHeight="1" x14ac:dyDescent="0.2">
      <c r="C113" s="111"/>
      <c r="D113" s="112"/>
      <c r="E113" s="113"/>
      <c r="F113" s="113"/>
      <c r="G113" s="113"/>
      <c r="H113" s="114"/>
      <c r="I113" s="113"/>
      <c r="J113" s="113"/>
      <c r="K113" s="113"/>
      <c r="L113" s="113"/>
      <c r="M113" s="85" t="str">
        <f t="shared" si="6"/>
        <v/>
      </c>
      <c r="N113" s="18"/>
      <c r="O113" s="85" t="str">
        <f t="shared" si="7"/>
        <v/>
      </c>
      <c r="P113" s="85">
        <f t="shared" si="8"/>
        <v>0</v>
      </c>
      <c r="Q113" s="85" t="str">
        <f t="shared" si="9"/>
        <v/>
      </c>
      <c r="R113" s="85" t="str">
        <f t="shared" si="10"/>
        <v/>
      </c>
    </row>
    <row r="114" spans="3:18" ht="17.45" customHeight="1" x14ac:dyDescent="0.2">
      <c r="C114" s="111"/>
      <c r="D114" s="112"/>
      <c r="E114" s="113"/>
      <c r="F114" s="113"/>
      <c r="G114" s="113"/>
      <c r="H114" s="114"/>
      <c r="I114" s="113"/>
      <c r="J114" s="113"/>
      <c r="K114" s="113"/>
      <c r="L114" s="113"/>
      <c r="M114" s="85" t="str">
        <f t="shared" si="6"/>
        <v/>
      </c>
      <c r="N114" s="18"/>
      <c r="O114" s="85" t="str">
        <f t="shared" si="7"/>
        <v/>
      </c>
      <c r="P114" s="85">
        <f t="shared" si="8"/>
        <v>0</v>
      </c>
      <c r="Q114" s="85" t="str">
        <f t="shared" si="9"/>
        <v/>
      </c>
      <c r="R114" s="85" t="str">
        <f t="shared" si="10"/>
        <v/>
      </c>
    </row>
    <row r="115" spans="3:18" ht="17.45" customHeight="1" x14ac:dyDescent="0.2">
      <c r="C115" s="111"/>
      <c r="D115" s="112"/>
      <c r="E115" s="113"/>
      <c r="F115" s="113"/>
      <c r="G115" s="113"/>
      <c r="H115" s="114"/>
      <c r="I115" s="113"/>
      <c r="J115" s="113"/>
      <c r="K115" s="113"/>
      <c r="L115" s="113"/>
      <c r="M115" s="85" t="str">
        <f t="shared" si="6"/>
        <v/>
      </c>
      <c r="N115" s="18"/>
      <c r="O115" s="85" t="str">
        <f t="shared" si="7"/>
        <v/>
      </c>
      <c r="P115" s="85">
        <f t="shared" si="8"/>
        <v>0</v>
      </c>
      <c r="Q115" s="85" t="str">
        <f t="shared" si="9"/>
        <v/>
      </c>
      <c r="R115" s="85" t="str">
        <f t="shared" si="10"/>
        <v/>
      </c>
    </row>
    <row r="116" spans="3:18" ht="17.45" customHeight="1" x14ac:dyDescent="0.2">
      <c r="C116" s="111"/>
      <c r="D116" s="112"/>
      <c r="E116" s="113"/>
      <c r="F116" s="113"/>
      <c r="G116" s="113"/>
      <c r="H116" s="114"/>
      <c r="I116" s="113"/>
      <c r="J116" s="113"/>
      <c r="K116" s="113"/>
      <c r="L116" s="113"/>
      <c r="M116" s="85" t="str">
        <f t="shared" si="6"/>
        <v/>
      </c>
      <c r="N116" s="18"/>
      <c r="O116" s="85" t="str">
        <f t="shared" si="7"/>
        <v/>
      </c>
      <c r="P116" s="85">
        <f t="shared" si="8"/>
        <v>0</v>
      </c>
      <c r="Q116" s="85" t="str">
        <f t="shared" si="9"/>
        <v/>
      </c>
      <c r="R116" s="85" t="str">
        <f t="shared" si="10"/>
        <v/>
      </c>
    </row>
    <row r="117" spans="3:18" ht="17.45" customHeight="1" x14ac:dyDescent="0.2">
      <c r="C117" s="111"/>
      <c r="D117" s="112"/>
      <c r="E117" s="113"/>
      <c r="F117" s="113"/>
      <c r="G117" s="113"/>
      <c r="H117" s="114"/>
      <c r="I117" s="113"/>
      <c r="J117" s="113"/>
      <c r="K117" s="113"/>
      <c r="L117" s="113"/>
      <c r="M117" s="85" t="str">
        <f t="shared" si="6"/>
        <v/>
      </c>
      <c r="N117" s="18"/>
      <c r="O117" s="85" t="str">
        <f t="shared" si="7"/>
        <v/>
      </c>
      <c r="P117" s="85">
        <f t="shared" si="8"/>
        <v>0</v>
      </c>
      <c r="Q117" s="85" t="str">
        <f t="shared" si="9"/>
        <v/>
      </c>
      <c r="R117" s="85" t="str">
        <f t="shared" si="10"/>
        <v/>
      </c>
    </row>
    <row r="118" spans="3:18" ht="17.45" customHeight="1" x14ac:dyDescent="0.2">
      <c r="C118" s="111"/>
      <c r="D118" s="112"/>
      <c r="E118" s="113"/>
      <c r="F118" s="113"/>
      <c r="G118" s="113"/>
      <c r="H118" s="114"/>
      <c r="I118" s="113"/>
      <c r="J118" s="113"/>
      <c r="K118" s="113"/>
      <c r="L118" s="113"/>
      <c r="M118" s="85" t="str">
        <f t="shared" si="6"/>
        <v/>
      </c>
      <c r="N118" s="18"/>
      <c r="O118" s="85" t="str">
        <f t="shared" si="7"/>
        <v/>
      </c>
      <c r="P118" s="85">
        <f t="shared" si="8"/>
        <v>0</v>
      </c>
      <c r="Q118" s="85" t="str">
        <f t="shared" si="9"/>
        <v/>
      </c>
      <c r="R118" s="85" t="str">
        <f t="shared" si="10"/>
        <v/>
      </c>
    </row>
    <row r="119" spans="3:18" ht="17.45" customHeight="1" x14ac:dyDescent="0.2">
      <c r="C119" s="111"/>
      <c r="D119" s="112"/>
      <c r="E119" s="113"/>
      <c r="F119" s="113"/>
      <c r="G119" s="113"/>
      <c r="H119" s="114"/>
      <c r="I119" s="113"/>
      <c r="J119" s="113"/>
      <c r="K119" s="113"/>
      <c r="L119" s="113"/>
      <c r="M119" s="85" t="str">
        <f t="shared" si="6"/>
        <v/>
      </c>
      <c r="N119" s="18"/>
      <c r="O119" s="85" t="str">
        <f t="shared" si="7"/>
        <v/>
      </c>
      <c r="P119" s="85">
        <f t="shared" si="8"/>
        <v>0</v>
      </c>
      <c r="Q119" s="85" t="str">
        <f t="shared" si="9"/>
        <v/>
      </c>
      <c r="R119" s="85" t="str">
        <f t="shared" si="10"/>
        <v/>
      </c>
    </row>
    <row r="120" spans="3:18" ht="17.45" customHeight="1" x14ac:dyDescent="0.2">
      <c r="C120" s="111"/>
      <c r="D120" s="112"/>
      <c r="E120" s="113"/>
      <c r="F120" s="113"/>
      <c r="G120" s="113"/>
      <c r="H120" s="114"/>
      <c r="I120" s="113"/>
      <c r="J120" s="113"/>
      <c r="K120" s="113"/>
      <c r="L120" s="113"/>
      <c r="M120" s="85" t="str">
        <f t="shared" si="6"/>
        <v/>
      </c>
      <c r="N120" s="18"/>
      <c r="O120" s="85" t="str">
        <f t="shared" si="7"/>
        <v/>
      </c>
      <c r="P120" s="85">
        <f t="shared" si="8"/>
        <v>0</v>
      </c>
      <c r="Q120" s="85" t="str">
        <f t="shared" si="9"/>
        <v/>
      </c>
      <c r="R120" s="85" t="str">
        <f t="shared" si="10"/>
        <v/>
      </c>
    </row>
    <row r="121" spans="3:18" ht="17.45" customHeight="1" x14ac:dyDescent="0.2">
      <c r="C121" s="111"/>
      <c r="D121" s="112"/>
      <c r="E121" s="113"/>
      <c r="F121" s="113"/>
      <c r="G121" s="113"/>
      <c r="H121" s="114"/>
      <c r="I121" s="113"/>
      <c r="J121" s="113"/>
      <c r="K121" s="113"/>
      <c r="L121" s="113"/>
      <c r="M121" s="85" t="str">
        <f t="shared" si="6"/>
        <v/>
      </c>
      <c r="N121" s="18"/>
      <c r="O121" s="85" t="str">
        <f t="shared" si="7"/>
        <v/>
      </c>
      <c r="P121" s="85">
        <f t="shared" si="8"/>
        <v>0</v>
      </c>
      <c r="Q121" s="85" t="str">
        <f t="shared" si="9"/>
        <v/>
      </c>
      <c r="R121" s="85" t="str">
        <f t="shared" si="10"/>
        <v/>
      </c>
    </row>
    <row r="122" spans="3:18" ht="17.45" customHeight="1" x14ac:dyDescent="0.2">
      <c r="C122" s="111"/>
      <c r="D122" s="112"/>
      <c r="E122" s="113"/>
      <c r="F122" s="113"/>
      <c r="G122" s="113"/>
      <c r="H122" s="114"/>
      <c r="I122" s="113"/>
      <c r="J122" s="113"/>
      <c r="K122" s="113"/>
      <c r="L122" s="113"/>
      <c r="M122" s="85" t="str">
        <f t="shared" si="6"/>
        <v/>
      </c>
      <c r="N122" s="18"/>
      <c r="O122" s="85" t="str">
        <f t="shared" si="7"/>
        <v/>
      </c>
      <c r="P122" s="85">
        <f t="shared" si="8"/>
        <v>0</v>
      </c>
      <c r="Q122" s="85" t="str">
        <f t="shared" si="9"/>
        <v/>
      </c>
      <c r="R122" s="85" t="str">
        <f t="shared" si="10"/>
        <v/>
      </c>
    </row>
    <row r="123" spans="3:18" ht="17.45" customHeight="1" x14ac:dyDescent="0.2">
      <c r="C123" s="111"/>
      <c r="D123" s="112"/>
      <c r="E123" s="113"/>
      <c r="F123" s="113"/>
      <c r="G123" s="113"/>
      <c r="H123" s="114"/>
      <c r="I123" s="113"/>
      <c r="J123" s="113"/>
      <c r="K123" s="113"/>
      <c r="L123" s="113"/>
      <c r="M123" s="85" t="str">
        <f t="shared" si="6"/>
        <v/>
      </c>
      <c r="N123" s="18"/>
      <c r="O123" s="85" t="str">
        <f t="shared" si="7"/>
        <v/>
      </c>
      <c r="P123" s="85">
        <f t="shared" si="8"/>
        <v>0</v>
      </c>
      <c r="Q123" s="85" t="str">
        <f t="shared" si="9"/>
        <v/>
      </c>
      <c r="R123" s="85" t="str">
        <f t="shared" si="10"/>
        <v/>
      </c>
    </row>
    <row r="124" spans="3:18" ht="17.45" customHeight="1" x14ac:dyDescent="0.2">
      <c r="C124" s="111"/>
      <c r="D124" s="112"/>
      <c r="E124" s="113"/>
      <c r="F124" s="113"/>
      <c r="G124" s="113"/>
      <c r="H124" s="114"/>
      <c r="I124" s="113"/>
      <c r="J124" s="113"/>
      <c r="K124" s="113"/>
      <c r="L124" s="113"/>
      <c r="M124" s="85" t="str">
        <f t="shared" si="6"/>
        <v/>
      </c>
      <c r="N124" s="18"/>
      <c r="O124" s="85" t="str">
        <f t="shared" si="7"/>
        <v/>
      </c>
      <c r="P124" s="85">
        <f t="shared" si="8"/>
        <v>0</v>
      </c>
      <c r="Q124" s="85" t="str">
        <f t="shared" si="9"/>
        <v/>
      </c>
      <c r="R124" s="85" t="str">
        <f t="shared" si="10"/>
        <v/>
      </c>
    </row>
    <row r="125" spans="3:18" ht="17.45" customHeight="1" x14ac:dyDescent="0.2">
      <c r="C125" s="111"/>
      <c r="D125" s="112"/>
      <c r="E125" s="113"/>
      <c r="F125" s="113"/>
      <c r="G125" s="113"/>
      <c r="H125" s="114"/>
      <c r="I125" s="113"/>
      <c r="J125" s="113"/>
      <c r="K125" s="113"/>
      <c r="L125" s="113"/>
      <c r="M125" s="85" t="str">
        <f t="shared" si="6"/>
        <v/>
      </c>
      <c r="N125" s="18"/>
      <c r="O125" s="85" t="str">
        <f t="shared" si="7"/>
        <v/>
      </c>
      <c r="P125" s="85">
        <f t="shared" si="8"/>
        <v>0</v>
      </c>
      <c r="Q125" s="85" t="str">
        <f t="shared" si="9"/>
        <v/>
      </c>
      <c r="R125" s="85" t="str">
        <f t="shared" si="10"/>
        <v/>
      </c>
    </row>
    <row r="126" spans="3:18" ht="17.45" customHeight="1" x14ac:dyDescent="0.2">
      <c r="C126" s="111"/>
      <c r="D126" s="112"/>
      <c r="E126" s="113"/>
      <c r="F126" s="113"/>
      <c r="G126" s="113"/>
      <c r="H126" s="114"/>
      <c r="I126" s="113"/>
      <c r="J126" s="113"/>
      <c r="K126" s="113"/>
      <c r="L126" s="113"/>
      <c r="M126" s="85" t="str">
        <f t="shared" si="6"/>
        <v/>
      </c>
      <c r="N126" s="18"/>
      <c r="O126" s="85" t="str">
        <f t="shared" si="7"/>
        <v/>
      </c>
      <c r="P126" s="85">
        <f t="shared" si="8"/>
        <v>0</v>
      </c>
      <c r="Q126" s="85" t="str">
        <f t="shared" si="9"/>
        <v/>
      </c>
      <c r="R126" s="85" t="str">
        <f t="shared" si="10"/>
        <v/>
      </c>
    </row>
    <row r="127" spans="3:18" ht="17.45" customHeight="1" x14ac:dyDescent="0.2">
      <c r="C127" s="111"/>
      <c r="D127" s="112"/>
      <c r="E127" s="113"/>
      <c r="F127" s="113"/>
      <c r="G127" s="113"/>
      <c r="H127" s="114"/>
      <c r="I127" s="113"/>
      <c r="J127" s="113"/>
      <c r="K127" s="113"/>
      <c r="L127" s="113"/>
      <c r="M127" s="85" t="str">
        <f t="shared" si="6"/>
        <v/>
      </c>
      <c r="N127" s="18"/>
      <c r="O127" s="85" t="str">
        <f t="shared" si="7"/>
        <v/>
      </c>
      <c r="P127" s="85">
        <f t="shared" si="8"/>
        <v>0</v>
      </c>
      <c r="Q127" s="85" t="str">
        <f t="shared" si="9"/>
        <v/>
      </c>
      <c r="R127" s="85" t="str">
        <f t="shared" si="10"/>
        <v/>
      </c>
    </row>
    <row r="128" spans="3:18" ht="17.45" customHeight="1" x14ac:dyDescent="0.2">
      <c r="C128" s="111"/>
      <c r="D128" s="112"/>
      <c r="E128" s="113"/>
      <c r="F128" s="113"/>
      <c r="G128" s="113"/>
      <c r="H128" s="114"/>
      <c r="I128" s="113"/>
      <c r="J128" s="113"/>
      <c r="K128" s="113"/>
      <c r="L128" s="113"/>
      <c r="M128" s="85" t="str">
        <f t="shared" si="6"/>
        <v/>
      </c>
      <c r="N128" s="18"/>
      <c r="O128" s="85" t="str">
        <f t="shared" si="7"/>
        <v/>
      </c>
      <c r="P128" s="85">
        <f t="shared" si="8"/>
        <v>0</v>
      </c>
      <c r="Q128" s="85" t="str">
        <f t="shared" si="9"/>
        <v/>
      </c>
      <c r="R128" s="85" t="str">
        <f t="shared" si="10"/>
        <v/>
      </c>
    </row>
    <row r="129" spans="3:18" ht="17.45" customHeight="1" x14ac:dyDescent="0.2">
      <c r="C129" s="111"/>
      <c r="D129" s="112"/>
      <c r="E129" s="113"/>
      <c r="F129" s="113"/>
      <c r="G129" s="113"/>
      <c r="H129" s="114"/>
      <c r="I129" s="113"/>
      <c r="J129" s="113"/>
      <c r="K129" s="113"/>
      <c r="L129" s="113"/>
      <c r="M129" s="85" t="str">
        <f t="shared" si="6"/>
        <v/>
      </c>
      <c r="N129" s="18"/>
      <c r="O129" s="85" t="str">
        <f t="shared" si="7"/>
        <v/>
      </c>
      <c r="P129" s="85">
        <f t="shared" si="8"/>
        <v>0</v>
      </c>
      <c r="Q129" s="85" t="str">
        <f t="shared" si="9"/>
        <v/>
      </c>
      <c r="R129" s="85" t="str">
        <f t="shared" si="10"/>
        <v/>
      </c>
    </row>
    <row r="130" spans="3:18" ht="17.45" customHeight="1" x14ac:dyDescent="0.2">
      <c r="C130" s="111"/>
      <c r="D130" s="112"/>
      <c r="E130" s="113"/>
      <c r="F130" s="113"/>
      <c r="G130" s="113"/>
      <c r="H130" s="114"/>
      <c r="I130" s="113"/>
      <c r="J130" s="113"/>
      <c r="K130" s="113"/>
      <c r="L130" s="113"/>
      <c r="M130" s="85" t="str">
        <f t="shared" si="6"/>
        <v/>
      </c>
      <c r="N130" s="18"/>
      <c r="O130" s="85" t="str">
        <f t="shared" si="7"/>
        <v/>
      </c>
      <c r="P130" s="85">
        <f t="shared" si="8"/>
        <v>0</v>
      </c>
      <c r="Q130" s="85" t="str">
        <f t="shared" si="9"/>
        <v/>
      </c>
      <c r="R130" s="85" t="str">
        <f t="shared" si="10"/>
        <v/>
      </c>
    </row>
    <row r="131" spans="3:18" ht="17.45" customHeight="1" x14ac:dyDescent="0.2">
      <c r="C131" s="111"/>
      <c r="D131" s="112"/>
      <c r="E131" s="113"/>
      <c r="F131" s="113"/>
      <c r="G131" s="113"/>
      <c r="H131" s="114"/>
      <c r="I131" s="113"/>
      <c r="J131" s="113"/>
      <c r="K131" s="113"/>
      <c r="L131" s="113"/>
      <c r="M131" s="85" t="str">
        <f t="shared" si="6"/>
        <v/>
      </c>
      <c r="N131" s="18"/>
      <c r="O131" s="85" t="str">
        <f t="shared" si="7"/>
        <v/>
      </c>
      <c r="P131" s="85">
        <f t="shared" si="8"/>
        <v>0</v>
      </c>
      <c r="Q131" s="85" t="str">
        <f t="shared" si="9"/>
        <v/>
      </c>
      <c r="R131" s="85" t="str">
        <f t="shared" si="10"/>
        <v/>
      </c>
    </row>
    <row r="132" spans="3:18" ht="17.45" customHeight="1" x14ac:dyDescent="0.2">
      <c r="C132" s="111"/>
      <c r="D132" s="112"/>
      <c r="E132" s="113"/>
      <c r="F132" s="113"/>
      <c r="G132" s="113"/>
      <c r="H132" s="114"/>
      <c r="I132" s="113"/>
      <c r="J132" s="113"/>
      <c r="K132" s="113"/>
      <c r="L132" s="113"/>
      <c r="M132" s="85" t="str">
        <f t="shared" si="6"/>
        <v/>
      </c>
      <c r="N132" s="18"/>
      <c r="O132" s="85" t="str">
        <f t="shared" si="7"/>
        <v/>
      </c>
      <c r="P132" s="85">
        <f t="shared" si="8"/>
        <v>0</v>
      </c>
      <c r="Q132" s="85" t="str">
        <f t="shared" si="9"/>
        <v/>
      </c>
      <c r="R132" s="85" t="str">
        <f t="shared" si="10"/>
        <v/>
      </c>
    </row>
    <row r="133" spans="3:18" ht="17.45" customHeight="1" x14ac:dyDescent="0.2">
      <c r="C133" s="111"/>
      <c r="D133" s="112"/>
      <c r="E133" s="113"/>
      <c r="F133" s="113"/>
      <c r="G133" s="113"/>
      <c r="H133" s="114"/>
      <c r="I133" s="113"/>
      <c r="J133" s="113"/>
      <c r="K133" s="113"/>
      <c r="L133" s="113"/>
      <c r="M133" s="85" t="str">
        <f t="shared" si="6"/>
        <v/>
      </c>
      <c r="N133" s="18"/>
      <c r="O133" s="85" t="str">
        <f t="shared" si="7"/>
        <v/>
      </c>
      <c r="P133" s="85">
        <f t="shared" si="8"/>
        <v>0</v>
      </c>
      <c r="Q133" s="85" t="str">
        <f t="shared" si="9"/>
        <v/>
      </c>
      <c r="R133" s="85" t="str">
        <f t="shared" si="10"/>
        <v/>
      </c>
    </row>
    <row r="134" spans="3:18" ht="17.45" customHeight="1" x14ac:dyDescent="0.2">
      <c r="C134" s="111"/>
      <c r="D134" s="112"/>
      <c r="E134" s="113"/>
      <c r="F134" s="113"/>
      <c r="G134" s="113"/>
      <c r="H134" s="114"/>
      <c r="I134" s="113"/>
      <c r="J134" s="113"/>
      <c r="K134" s="113"/>
      <c r="L134" s="113"/>
      <c r="M134" s="85" t="str">
        <f t="shared" si="6"/>
        <v/>
      </c>
      <c r="N134" s="18"/>
      <c r="O134" s="85" t="str">
        <f t="shared" si="7"/>
        <v/>
      </c>
      <c r="P134" s="85">
        <f t="shared" si="8"/>
        <v>0</v>
      </c>
      <c r="Q134" s="85" t="str">
        <f t="shared" si="9"/>
        <v/>
      </c>
      <c r="R134" s="85" t="str">
        <f t="shared" si="10"/>
        <v/>
      </c>
    </row>
    <row r="135" spans="3:18" ht="17.45" customHeight="1" x14ac:dyDescent="0.2">
      <c r="C135" s="111"/>
      <c r="D135" s="112"/>
      <c r="E135" s="113"/>
      <c r="F135" s="113"/>
      <c r="G135" s="113"/>
      <c r="H135" s="114"/>
      <c r="I135" s="113"/>
      <c r="J135" s="113"/>
      <c r="K135" s="113"/>
      <c r="L135" s="113"/>
      <c r="M135" s="85" t="str">
        <f t="shared" si="6"/>
        <v/>
      </c>
      <c r="N135" s="18"/>
      <c r="O135" s="85" t="str">
        <f t="shared" si="7"/>
        <v/>
      </c>
      <c r="P135" s="85">
        <f t="shared" si="8"/>
        <v>0</v>
      </c>
      <c r="Q135" s="85" t="str">
        <f t="shared" si="9"/>
        <v/>
      </c>
      <c r="R135" s="85" t="str">
        <f t="shared" si="10"/>
        <v/>
      </c>
    </row>
    <row r="136" spans="3:18" ht="17.45" customHeight="1" x14ac:dyDescent="0.2">
      <c r="C136" s="111"/>
      <c r="D136" s="112"/>
      <c r="E136" s="113"/>
      <c r="F136" s="113"/>
      <c r="G136" s="113"/>
      <c r="H136" s="114"/>
      <c r="I136" s="113"/>
      <c r="J136" s="113"/>
      <c r="K136" s="113"/>
      <c r="L136" s="113"/>
      <c r="M136" s="85" t="str">
        <f t="shared" si="6"/>
        <v/>
      </c>
      <c r="N136" s="18"/>
      <c r="O136" s="85" t="str">
        <f t="shared" si="7"/>
        <v/>
      </c>
      <c r="P136" s="85">
        <f t="shared" si="8"/>
        <v>0</v>
      </c>
      <c r="Q136" s="85" t="str">
        <f t="shared" si="9"/>
        <v/>
      </c>
      <c r="R136" s="85" t="str">
        <f t="shared" si="10"/>
        <v/>
      </c>
    </row>
    <row r="137" spans="3:18" ht="17.45" customHeight="1" x14ac:dyDescent="0.2">
      <c r="C137" s="111"/>
      <c r="D137" s="112"/>
      <c r="E137" s="113"/>
      <c r="F137" s="113"/>
      <c r="G137" s="113"/>
      <c r="H137" s="114"/>
      <c r="I137" s="113"/>
      <c r="J137" s="113"/>
      <c r="K137" s="113"/>
      <c r="L137" s="113"/>
      <c r="M137" s="85" t="str">
        <f t="shared" si="6"/>
        <v/>
      </c>
      <c r="N137" s="18"/>
      <c r="O137" s="85" t="str">
        <f t="shared" si="7"/>
        <v/>
      </c>
      <c r="P137" s="85">
        <f t="shared" si="8"/>
        <v>0</v>
      </c>
      <c r="Q137" s="85" t="str">
        <f t="shared" si="9"/>
        <v/>
      </c>
      <c r="R137" s="85" t="str">
        <f t="shared" si="10"/>
        <v/>
      </c>
    </row>
    <row r="138" spans="3:18" ht="17.45" customHeight="1" x14ac:dyDescent="0.2">
      <c r="C138" s="111"/>
      <c r="D138" s="112"/>
      <c r="E138" s="113"/>
      <c r="F138" s="113"/>
      <c r="G138" s="113"/>
      <c r="H138" s="114"/>
      <c r="I138" s="113"/>
      <c r="J138" s="113"/>
      <c r="K138" s="113"/>
      <c r="L138" s="113"/>
      <c r="M138" s="85" t="str">
        <f t="shared" si="6"/>
        <v/>
      </c>
      <c r="N138" s="18"/>
      <c r="O138" s="85" t="str">
        <f t="shared" si="7"/>
        <v/>
      </c>
      <c r="P138" s="85">
        <f t="shared" si="8"/>
        <v>0</v>
      </c>
      <c r="Q138" s="85" t="str">
        <f t="shared" si="9"/>
        <v/>
      </c>
      <c r="R138" s="85" t="str">
        <f t="shared" si="10"/>
        <v/>
      </c>
    </row>
    <row r="139" spans="3:18" ht="17.45" customHeight="1" x14ac:dyDescent="0.2">
      <c r="C139" s="111"/>
      <c r="D139" s="112"/>
      <c r="E139" s="113"/>
      <c r="F139" s="113"/>
      <c r="G139" s="113"/>
      <c r="H139" s="114"/>
      <c r="I139" s="113"/>
      <c r="J139" s="113"/>
      <c r="K139" s="113"/>
      <c r="L139" s="113"/>
      <c r="M139" s="85" t="str">
        <f t="shared" si="6"/>
        <v/>
      </c>
      <c r="N139" s="18"/>
      <c r="O139" s="85" t="str">
        <f t="shared" si="7"/>
        <v/>
      </c>
      <c r="P139" s="85">
        <f t="shared" si="8"/>
        <v>0</v>
      </c>
      <c r="Q139" s="85" t="str">
        <f t="shared" si="9"/>
        <v/>
      </c>
      <c r="R139" s="85" t="str">
        <f t="shared" si="10"/>
        <v/>
      </c>
    </row>
    <row r="140" spans="3:18" ht="17.45" customHeight="1" x14ac:dyDescent="0.2">
      <c r="C140" s="111"/>
      <c r="D140" s="112"/>
      <c r="E140" s="113"/>
      <c r="F140" s="113"/>
      <c r="G140" s="113"/>
      <c r="H140" s="114"/>
      <c r="I140" s="113"/>
      <c r="J140" s="113"/>
      <c r="K140" s="113"/>
      <c r="L140" s="113"/>
      <c r="M140" s="85" t="str">
        <f t="shared" si="6"/>
        <v/>
      </c>
      <c r="N140" s="18"/>
      <c r="O140" s="85" t="str">
        <f t="shared" si="7"/>
        <v/>
      </c>
      <c r="P140" s="85">
        <f t="shared" si="8"/>
        <v>0</v>
      </c>
      <c r="Q140" s="85" t="str">
        <f t="shared" si="9"/>
        <v/>
      </c>
      <c r="R140" s="85" t="str">
        <f t="shared" si="10"/>
        <v/>
      </c>
    </row>
    <row r="141" spans="3:18" ht="17.45" customHeight="1" x14ac:dyDescent="0.2">
      <c r="C141" s="111"/>
      <c r="D141" s="112"/>
      <c r="E141" s="113"/>
      <c r="F141" s="113"/>
      <c r="G141" s="113"/>
      <c r="H141" s="114"/>
      <c r="I141" s="113"/>
      <c r="J141" s="113"/>
      <c r="K141" s="113"/>
      <c r="L141" s="113"/>
      <c r="M141" s="85" t="str">
        <f t="shared" si="6"/>
        <v/>
      </c>
      <c r="N141" s="18"/>
      <c r="O141" s="85" t="str">
        <f t="shared" si="7"/>
        <v/>
      </c>
      <c r="P141" s="85">
        <f t="shared" si="8"/>
        <v>0</v>
      </c>
      <c r="Q141" s="85" t="str">
        <f t="shared" si="9"/>
        <v/>
      </c>
      <c r="R141" s="85" t="str">
        <f t="shared" si="10"/>
        <v/>
      </c>
    </row>
    <row r="142" spans="3:18" ht="17.45" customHeight="1" x14ac:dyDescent="0.2">
      <c r="C142" s="111"/>
      <c r="D142" s="112"/>
      <c r="E142" s="113"/>
      <c r="F142" s="113"/>
      <c r="G142" s="113"/>
      <c r="H142" s="114"/>
      <c r="I142" s="113"/>
      <c r="J142" s="113"/>
      <c r="K142" s="113"/>
      <c r="L142" s="113"/>
      <c r="M142" s="85" t="str">
        <f t="shared" si="6"/>
        <v/>
      </c>
      <c r="N142" s="18"/>
      <c r="O142" s="85" t="str">
        <f t="shared" si="7"/>
        <v/>
      </c>
      <c r="P142" s="85">
        <f t="shared" si="8"/>
        <v>0</v>
      </c>
      <c r="Q142" s="85" t="str">
        <f t="shared" si="9"/>
        <v/>
      </c>
      <c r="R142" s="85" t="str">
        <f t="shared" si="10"/>
        <v/>
      </c>
    </row>
    <row r="143" spans="3:18" ht="17.45" customHeight="1" x14ac:dyDescent="0.2">
      <c r="C143" s="111"/>
      <c r="D143" s="112"/>
      <c r="E143" s="113"/>
      <c r="F143" s="113"/>
      <c r="G143" s="113"/>
      <c r="H143" s="114"/>
      <c r="I143" s="113"/>
      <c r="J143" s="113"/>
      <c r="K143" s="113"/>
      <c r="L143" s="113"/>
      <c r="M143" s="85" t="str">
        <f t="shared" ref="M143:M206" si="11">IF(G143&amp;I143&amp;J143&amp;K143&amp;L143="","",G143+I143+J143-K143-L143)</f>
        <v/>
      </c>
      <c r="N143" s="18"/>
      <c r="O143" s="85" t="str">
        <f t="shared" ref="O143:O206" si="12">IF($H143="E",G143,"")</f>
        <v/>
      </c>
      <c r="P143" s="85">
        <f t="shared" si="8"/>
        <v>0</v>
      </c>
      <c r="Q143" s="85" t="str">
        <f t="shared" si="9"/>
        <v/>
      </c>
      <c r="R143" s="85" t="str">
        <f t="shared" si="10"/>
        <v/>
      </c>
    </row>
    <row r="144" spans="3:18" ht="17.45" customHeight="1" x14ac:dyDescent="0.2">
      <c r="C144" s="111"/>
      <c r="D144" s="112"/>
      <c r="E144" s="113"/>
      <c r="F144" s="113"/>
      <c r="G144" s="113"/>
      <c r="H144" s="114"/>
      <c r="I144" s="113"/>
      <c r="J144" s="113"/>
      <c r="K144" s="113"/>
      <c r="L144" s="113"/>
      <c r="M144" s="85" t="str">
        <f t="shared" si="11"/>
        <v/>
      </c>
      <c r="N144" s="18"/>
      <c r="O144" s="85" t="str">
        <f t="shared" si="12"/>
        <v/>
      </c>
      <c r="P144" s="85">
        <f t="shared" ref="P144:P207" si="13">IF($H144=0%,G144,"")</f>
        <v>0</v>
      </c>
      <c r="Q144" s="85" t="str">
        <f t="shared" ref="Q144:Q207" si="14">IF(OR($H144=2%,$H144=6%,$H144=8%),$I144/$H144,"")</f>
        <v/>
      </c>
      <c r="R144" s="85" t="str">
        <f t="shared" ref="R144:R207" si="15">IF(OR($H144=15%,$H144=16%),$I144/$H144,"")</f>
        <v/>
      </c>
    </row>
    <row r="145" spans="3:18" ht="17.45" customHeight="1" x14ac:dyDescent="0.2">
      <c r="C145" s="111"/>
      <c r="D145" s="112"/>
      <c r="E145" s="113"/>
      <c r="F145" s="113"/>
      <c r="G145" s="113"/>
      <c r="H145" s="114"/>
      <c r="I145" s="113"/>
      <c r="J145" s="113"/>
      <c r="K145" s="113"/>
      <c r="L145" s="113"/>
      <c r="M145" s="85" t="str">
        <f t="shared" si="11"/>
        <v/>
      </c>
      <c r="N145" s="18"/>
      <c r="O145" s="85" t="str">
        <f t="shared" si="12"/>
        <v/>
      </c>
      <c r="P145" s="85">
        <f t="shared" si="13"/>
        <v>0</v>
      </c>
      <c r="Q145" s="85" t="str">
        <f t="shared" si="14"/>
        <v/>
      </c>
      <c r="R145" s="85" t="str">
        <f t="shared" si="15"/>
        <v/>
      </c>
    </row>
    <row r="146" spans="3:18" ht="17.45" customHeight="1" x14ac:dyDescent="0.2">
      <c r="C146" s="111"/>
      <c r="D146" s="112"/>
      <c r="E146" s="113"/>
      <c r="F146" s="113"/>
      <c r="G146" s="113"/>
      <c r="H146" s="114"/>
      <c r="I146" s="113"/>
      <c r="J146" s="113"/>
      <c r="K146" s="113"/>
      <c r="L146" s="113"/>
      <c r="M146" s="85" t="str">
        <f t="shared" si="11"/>
        <v/>
      </c>
      <c r="N146" s="18"/>
      <c r="O146" s="85" t="str">
        <f t="shared" si="12"/>
        <v/>
      </c>
      <c r="P146" s="85">
        <f t="shared" si="13"/>
        <v>0</v>
      </c>
      <c r="Q146" s="85" t="str">
        <f t="shared" si="14"/>
        <v/>
      </c>
      <c r="R146" s="85" t="str">
        <f t="shared" si="15"/>
        <v/>
      </c>
    </row>
    <row r="147" spans="3:18" ht="17.45" customHeight="1" x14ac:dyDescent="0.2">
      <c r="C147" s="111"/>
      <c r="D147" s="112"/>
      <c r="E147" s="113"/>
      <c r="F147" s="113"/>
      <c r="G147" s="113"/>
      <c r="H147" s="114"/>
      <c r="I147" s="113"/>
      <c r="J147" s="113"/>
      <c r="K147" s="113"/>
      <c r="L147" s="113"/>
      <c r="M147" s="85" t="str">
        <f t="shared" si="11"/>
        <v/>
      </c>
      <c r="N147" s="18"/>
      <c r="O147" s="85" t="str">
        <f t="shared" si="12"/>
        <v/>
      </c>
      <c r="P147" s="85">
        <f t="shared" si="13"/>
        <v>0</v>
      </c>
      <c r="Q147" s="85" t="str">
        <f t="shared" si="14"/>
        <v/>
      </c>
      <c r="R147" s="85" t="str">
        <f t="shared" si="15"/>
        <v/>
      </c>
    </row>
    <row r="148" spans="3:18" ht="17.45" customHeight="1" x14ac:dyDescent="0.2">
      <c r="C148" s="111"/>
      <c r="D148" s="112"/>
      <c r="E148" s="113"/>
      <c r="F148" s="113"/>
      <c r="G148" s="113"/>
      <c r="H148" s="114"/>
      <c r="I148" s="113"/>
      <c r="J148" s="113"/>
      <c r="K148" s="113"/>
      <c r="L148" s="113"/>
      <c r="M148" s="85" t="str">
        <f t="shared" si="11"/>
        <v/>
      </c>
      <c r="N148" s="18"/>
      <c r="O148" s="85" t="str">
        <f t="shared" si="12"/>
        <v/>
      </c>
      <c r="P148" s="85">
        <f t="shared" si="13"/>
        <v>0</v>
      </c>
      <c r="Q148" s="85" t="str">
        <f t="shared" si="14"/>
        <v/>
      </c>
      <c r="R148" s="85" t="str">
        <f t="shared" si="15"/>
        <v/>
      </c>
    </row>
    <row r="149" spans="3:18" ht="17.45" customHeight="1" x14ac:dyDescent="0.2">
      <c r="C149" s="111"/>
      <c r="D149" s="112"/>
      <c r="E149" s="113"/>
      <c r="F149" s="113"/>
      <c r="G149" s="113"/>
      <c r="H149" s="114"/>
      <c r="I149" s="113"/>
      <c r="J149" s="113"/>
      <c r="K149" s="113"/>
      <c r="L149" s="113"/>
      <c r="M149" s="85" t="str">
        <f t="shared" si="11"/>
        <v/>
      </c>
      <c r="N149" s="18"/>
      <c r="O149" s="85" t="str">
        <f t="shared" si="12"/>
        <v/>
      </c>
      <c r="P149" s="85">
        <f t="shared" si="13"/>
        <v>0</v>
      </c>
      <c r="Q149" s="85" t="str">
        <f t="shared" si="14"/>
        <v/>
      </c>
      <c r="R149" s="85" t="str">
        <f t="shared" si="15"/>
        <v/>
      </c>
    </row>
    <row r="150" spans="3:18" ht="17.45" customHeight="1" x14ac:dyDescent="0.2">
      <c r="C150" s="111"/>
      <c r="D150" s="112"/>
      <c r="E150" s="113"/>
      <c r="F150" s="113"/>
      <c r="G150" s="113"/>
      <c r="H150" s="114"/>
      <c r="I150" s="113"/>
      <c r="J150" s="113"/>
      <c r="K150" s="113"/>
      <c r="L150" s="113"/>
      <c r="M150" s="85" t="str">
        <f t="shared" si="11"/>
        <v/>
      </c>
      <c r="N150" s="18"/>
      <c r="O150" s="85" t="str">
        <f t="shared" si="12"/>
        <v/>
      </c>
      <c r="P150" s="85">
        <f t="shared" si="13"/>
        <v>0</v>
      </c>
      <c r="Q150" s="85" t="str">
        <f t="shared" si="14"/>
        <v/>
      </c>
      <c r="R150" s="85" t="str">
        <f t="shared" si="15"/>
        <v/>
      </c>
    </row>
    <row r="151" spans="3:18" ht="17.45" customHeight="1" x14ac:dyDescent="0.2">
      <c r="C151" s="111"/>
      <c r="D151" s="112"/>
      <c r="E151" s="113"/>
      <c r="F151" s="113"/>
      <c r="G151" s="113"/>
      <c r="H151" s="114"/>
      <c r="I151" s="113"/>
      <c r="J151" s="113"/>
      <c r="K151" s="113"/>
      <c r="L151" s="113"/>
      <c r="M151" s="85" t="str">
        <f t="shared" si="11"/>
        <v/>
      </c>
      <c r="N151" s="18"/>
      <c r="O151" s="85" t="str">
        <f t="shared" si="12"/>
        <v/>
      </c>
      <c r="P151" s="85">
        <f t="shared" si="13"/>
        <v>0</v>
      </c>
      <c r="Q151" s="85" t="str">
        <f t="shared" si="14"/>
        <v/>
      </c>
      <c r="R151" s="85" t="str">
        <f t="shared" si="15"/>
        <v/>
      </c>
    </row>
    <row r="152" spans="3:18" ht="17.45" customHeight="1" x14ac:dyDescent="0.2">
      <c r="C152" s="111"/>
      <c r="D152" s="112"/>
      <c r="E152" s="113"/>
      <c r="F152" s="113"/>
      <c r="G152" s="113"/>
      <c r="H152" s="114"/>
      <c r="I152" s="113"/>
      <c r="J152" s="113"/>
      <c r="K152" s="113"/>
      <c r="L152" s="113"/>
      <c r="M152" s="85" t="str">
        <f t="shared" si="11"/>
        <v/>
      </c>
      <c r="N152" s="18"/>
      <c r="O152" s="85" t="str">
        <f t="shared" si="12"/>
        <v/>
      </c>
      <c r="P152" s="85">
        <f t="shared" si="13"/>
        <v>0</v>
      </c>
      <c r="Q152" s="85" t="str">
        <f t="shared" si="14"/>
        <v/>
      </c>
      <c r="R152" s="85" t="str">
        <f t="shared" si="15"/>
        <v/>
      </c>
    </row>
    <row r="153" spans="3:18" ht="17.45" customHeight="1" x14ac:dyDescent="0.2">
      <c r="C153" s="111"/>
      <c r="D153" s="112"/>
      <c r="E153" s="113"/>
      <c r="F153" s="113"/>
      <c r="G153" s="113"/>
      <c r="H153" s="114"/>
      <c r="I153" s="113"/>
      <c r="J153" s="113"/>
      <c r="K153" s="113"/>
      <c r="L153" s="113"/>
      <c r="M153" s="85" t="str">
        <f t="shared" si="11"/>
        <v/>
      </c>
      <c r="N153" s="18"/>
      <c r="O153" s="85" t="str">
        <f t="shared" si="12"/>
        <v/>
      </c>
      <c r="P153" s="85">
        <f t="shared" si="13"/>
        <v>0</v>
      </c>
      <c r="Q153" s="85" t="str">
        <f t="shared" si="14"/>
        <v/>
      </c>
      <c r="R153" s="85" t="str">
        <f t="shared" si="15"/>
        <v/>
      </c>
    </row>
    <row r="154" spans="3:18" ht="17.45" customHeight="1" x14ac:dyDescent="0.2">
      <c r="C154" s="111"/>
      <c r="D154" s="112"/>
      <c r="E154" s="113"/>
      <c r="F154" s="113"/>
      <c r="G154" s="113"/>
      <c r="H154" s="114"/>
      <c r="I154" s="113"/>
      <c r="J154" s="113"/>
      <c r="K154" s="113"/>
      <c r="L154" s="113"/>
      <c r="M154" s="85" t="str">
        <f t="shared" si="11"/>
        <v/>
      </c>
      <c r="N154" s="18"/>
      <c r="O154" s="85" t="str">
        <f t="shared" si="12"/>
        <v/>
      </c>
      <c r="P154" s="85">
        <f t="shared" si="13"/>
        <v>0</v>
      </c>
      <c r="Q154" s="85" t="str">
        <f t="shared" si="14"/>
        <v/>
      </c>
      <c r="R154" s="85" t="str">
        <f t="shared" si="15"/>
        <v/>
      </c>
    </row>
    <row r="155" spans="3:18" ht="17.45" customHeight="1" x14ac:dyDescent="0.2">
      <c r="C155" s="111"/>
      <c r="D155" s="112"/>
      <c r="E155" s="113"/>
      <c r="F155" s="113"/>
      <c r="G155" s="113"/>
      <c r="H155" s="114"/>
      <c r="I155" s="113"/>
      <c r="J155" s="113"/>
      <c r="K155" s="113"/>
      <c r="L155" s="113"/>
      <c r="M155" s="85" t="str">
        <f t="shared" si="11"/>
        <v/>
      </c>
      <c r="N155" s="18"/>
      <c r="O155" s="85" t="str">
        <f t="shared" si="12"/>
        <v/>
      </c>
      <c r="P155" s="85">
        <f t="shared" si="13"/>
        <v>0</v>
      </c>
      <c r="Q155" s="85" t="str">
        <f t="shared" si="14"/>
        <v/>
      </c>
      <c r="R155" s="85" t="str">
        <f t="shared" si="15"/>
        <v/>
      </c>
    </row>
    <row r="156" spans="3:18" ht="17.45" customHeight="1" x14ac:dyDescent="0.2">
      <c r="C156" s="111"/>
      <c r="D156" s="112"/>
      <c r="E156" s="113"/>
      <c r="F156" s="113"/>
      <c r="G156" s="113"/>
      <c r="H156" s="114"/>
      <c r="I156" s="113"/>
      <c r="J156" s="113"/>
      <c r="K156" s="113"/>
      <c r="L156" s="113"/>
      <c r="M156" s="85" t="str">
        <f t="shared" si="11"/>
        <v/>
      </c>
      <c r="N156" s="18"/>
      <c r="O156" s="85" t="str">
        <f t="shared" si="12"/>
        <v/>
      </c>
      <c r="P156" s="85">
        <f t="shared" si="13"/>
        <v>0</v>
      </c>
      <c r="Q156" s="85" t="str">
        <f t="shared" si="14"/>
        <v/>
      </c>
      <c r="R156" s="85" t="str">
        <f t="shared" si="15"/>
        <v/>
      </c>
    </row>
    <row r="157" spans="3:18" ht="17.45" customHeight="1" x14ac:dyDescent="0.2">
      <c r="C157" s="111"/>
      <c r="D157" s="112"/>
      <c r="E157" s="113"/>
      <c r="F157" s="113"/>
      <c r="G157" s="113"/>
      <c r="H157" s="114"/>
      <c r="I157" s="113"/>
      <c r="J157" s="113"/>
      <c r="K157" s="113"/>
      <c r="L157" s="113"/>
      <c r="M157" s="85" t="str">
        <f t="shared" si="11"/>
        <v/>
      </c>
      <c r="N157" s="18"/>
      <c r="O157" s="85" t="str">
        <f t="shared" si="12"/>
        <v/>
      </c>
      <c r="P157" s="85">
        <f t="shared" si="13"/>
        <v>0</v>
      </c>
      <c r="Q157" s="85" t="str">
        <f t="shared" si="14"/>
        <v/>
      </c>
      <c r="R157" s="85" t="str">
        <f t="shared" si="15"/>
        <v/>
      </c>
    </row>
    <row r="158" spans="3:18" ht="17.45" customHeight="1" x14ac:dyDescent="0.2">
      <c r="C158" s="111"/>
      <c r="D158" s="112"/>
      <c r="E158" s="113"/>
      <c r="F158" s="113"/>
      <c r="G158" s="113"/>
      <c r="H158" s="114"/>
      <c r="I158" s="113"/>
      <c r="J158" s="113"/>
      <c r="K158" s="113"/>
      <c r="L158" s="113"/>
      <c r="M158" s="85" t="str">
        <f t="shared" si="11"/>
        <v/>
      </c>
      <c r="N158" s="18"/>
      <c r="O158" s="85" t="str">
        <f t="shared" si="12"/>
        <v/>
      </c>
      <c r="P158" s="85">
        <f t="shared" si="13"/>
        <v>0</v>
      </c>
      <c r="Q158" s="85" t="str">
        <f t="shared" si="14"/>
        <v/>
      </c>
      <c r="R158" s="85" t="str">
        <f t="shared" si="15"/>
        <v/>
      </c>
    </row>
    <row r="159" spans="3:18" ht="17.45" customHeight="1" x14ac:dyDescent="0.2">
      <c r="C159" s="111"/>
      <c r="D159" s="112"/>
      <c r="E159" s="113"/>
      <c r="F159" s="113"/>
      <c r="G159" s="113"/>
      <c r="H159" s="114"/>
      <c r="I159" s="113"/>
      <c r="J159" s="113"/>
      <c r="K159" s="113"/>
      <c r="L159" s="113"/>
      <c r="M159" s="85" t="str">
        <f t="shared" si="11"/>
        <v/>
      </c>
      <c r="N159" s="18"/>
      <c r="O159" s="85" t="str">
        <f t="shared" si="12"/>
        <v/>
      </c>
      <c r="P159" s="85">
        <f t="shared" si="13"/>
        <v>0</v>
      </c>
      <c r="Q159" s="85" t="str">
        <f t="shared" si="14"/>
        <v/>
      </c>
      <c r="R159" s="85" t="str">
        <f t="shared" si="15"/>
        <v/>
      </c>
    </row>
    <row r="160" spans="3:18" ht="17.45" customHeight="1" x14ac:dyDescent="0.2">
      <c r="C160" s="111"/>
      <c r="D160" s="112"/>
      <c r="E160" s="113"/>
      <c r="F160" s="113"/>
      <c r="G160" s="113"/>
      <c r="H160" s="114"/>
      <c r="I160" s="113"/>
      <c r="J160" s="113"/>
      <c r="K160" s="113"/>
      <c r="L160" s="113"/>
      <c r="M160" s="85" t="str">
        <f t="shared" si="11"/>
        <v/>
      </c>
      <c r="N160" s="18"/>
      <c r="O160" s="85" t="str">
        <f t="shared" si="12"/>
        <v/>
      </c>
      <c r="P160" s="85">
        <f t="shared" si="13"/>
        <v>0</v>
      </c>
      <c r="Q160" s="85" t="str">
        <f t="shared" si="14"/>
        <v/>
      </c>
      <c r="R160" s="85" t="str">
        <f t="shared" si="15"/>
        <v/>
      </c>
    </row>
    <row r="161" spans="3:18" ht="17.45" customHeight="1" x14ac:dyDescent="0.2">
      <c r="C161" s="111"/>
      <c r="D161" s="112"/>
      <c r="E161" s="113"/>
      <c r="F161" s="113"/>
      <c r="G161" s="113"/>
      <c r="H161" s="114"/>
      <c r="I161" s="113"/>
      <c r="J161" s="113"/>
      <c r="K161" s="113"/>
      <c r="L161" s="113"/>
      <c r="M161" s="85" t="str">
        <f t="shared" si="11"/>
        <v/>
      </c>
      <c r="N161" s="18"/>
      <c r="O161" s="85" t="str">
        <f t="shared" si="12"/>
        <v/>
      </c>
      <c r="P161" s="85">
        <f t="shared" si="13"/>
        <v>0</v>
      </c>
      <c r="Q161" s="85" t="str">
        <f t="shared" si="14"/>
        <v/>
      </c>
      <c r="R161" s="85" t="str">
        <f t="shared" si="15"/>
        <v/>
      </c>
    </row>
    <row r="162" spans="3:18" ht="17.45" customHeight="1" x14ac:dyDescent="0.2">
      <c r="C162" s="111"/>
      <c r="D162" s="112"/>
      <c r="E162" s="113"/>
      <c r="F162" s="113"/>
      <c r="G162" s="113"/>
      <c r="H162" s="114"/>
      <c r="I162" s="113"/>
      <c r="J162" s="113"/>
      <c r="K162" s="113"/>
      <c r="L162" s="113"/>
      <c r="M162" s="85" t="str">
        <f t="shared" si="11"/>
        <v/>
      </c>
      <c r="N162" s="18"/>
      <c r="O162" s="85" t="str">
        <f t="shared" si="12"/>
        <v/>
      </c>
      <c r="P162" s="85">
        <f t="shared" si="13"/>
        <v>0</v>
      </c>
      <c r="Q162" s="85" t="str">
        <f t="shared" si="14"/>
        <v/>
      </c>
      <c r="R162" s="85" t="str">
        <f t="shared" si="15"/>
        <v/>
      </c>
    </row>
    <row r="163" spans="3:18" ht="17.45" customHeight="1" x14ac:dyDescent="0.2">
      <c r="C163" s="111"/>
      <c r="D163" s="112"/>
      <c r="E163" s="113"/>
      <c r="F163" s="113"/>
      <c r="G163" s="113"/>
      <c r="H163" s="114"/>
      <c r="I163" s="113"/>
      <c r="J163" s="113"/>
      <c r="K163" s="113"/>
      <c r="L163" s="113"/>
      <c r="M163" s="85" t="str">
        <f t="shared" si="11"/>
        <v/>
      </c>
      <c r="N163" s="18"/>
      <c r="O163" s="85" t="str">
        <f t="shared" si="12"/>
        <v/>
      </c>
      <c r="P163" s="85">
        <f t="shared" si="13"/>
        <v>0</v>
      </c>
      <c r="Q163" s="85" t="str">
        <f t="shared" si="14"/>
        <v/>
      </c>
      <c r="R163" s="85" t="str">
        <f t="shared" si="15"/>
        <v/>
      </c>
    </row>
    <row r="164" spans="3:18" ht="17.45" customHeight="1" x14ac:dyDescent="0.2">
      <c r="C164" s="111"/>
      <c r="D164" s="112"/>
      <c r="E164" s="113"/>
      <c r="F164" s="113"/>
      <c r="G164" s="113"/>
      <c r="H164" s="114"/>
      <c r="I164" s="113"/>
      <c r="J164" s="113"/>
      <c r="K164" s="113"/>
      <c r="L164" s="113"/>
      <c r="M164" s="85" t="str">
        <f t="shared" si="11"/>
        <v/>
      </c>
      <c r="N164" s="18"/>
      <c r="O164" s="85" t="str">
        <f t="shared" si="12"/>
        <v/>
      </c>
      <c r="P164" s="85">
        <f t="shared" si="13"/>
        <v>0</v>
      </c>
      <c r="Q164" s="85" t="str">
        <f t="shared" si="14"/>
        <v/>
      </c>
      <c r="R164" s="85" t="str">
        <f t="shared" si="15"/>
        <v/>
      </c>
    </row>
    <row r="165" spans="3:18" ht="17.45" customHeight="1" x14ac:dyDescent="0.2">
      <c r="C165" s="111"/>
      <c r="D165" s="112"/>
      <c r="E165" s="113"/>
      <c r="F165" s="113"/>
      <c r="G165" s="113"/>
      <c r="H165" s="114"/>
      <c r="I165" s="113"/>
      <c r="J165" s="113"/>
      <c r="K165" s="113"/>
      <c r="L165" s="113"/>
      <c r="M165" s="85" t="str">
        <f t="shared" si="11"/>
        <v/>
      </c>
      <c r="N165" s="18"/>
      <c r="O165" s="85" t="str">
        <f t="shared" si="12"/>
        <v/>
      </c>
      <c r="P165" s="85">
        <f t="shared" si="13"/>
        <v>0</v>
      </c>
      <c r="Q165" s="85" t="str">
        <f t="shared" si="14"/>
        <v/>
      </c>
      <c r="R165" s="85" t="str">
        <f t="shared" si="15"/>
        <v/>
      </c>
    </row>
    <row r="166" spans="3:18" ht="17.45" customHeight="1" x14ac:dyDescent="0.2">
      <c r="C166" s="111"/>
      <c r="D166" s="112"/>
      <c r="E166" s="113"/>
      <c r="F166" s="113"/>
      <c r="G166" s="113"/>
      <c r="H166" s="114"/>
      <c r="I166" s="113"/>
      <c r="J166" s="113"/>
      <c r="K166" s="113"/>
      <c r="L166" s="113"/>
      <c r="M166" s="85" t="str">
        <f t="shared" si="11"/>
        <v/>
      </c>
      <c r="N166" s="18"/>
      <c r="O166" s="85" t="str">
        <f t="shared" si="12"/>
        <v/>
      </c>
      <c r="P166" s="85">
        <f t="shared" si="13"/>
        <v>0</v>
      </c>
      <c r="Q166" s="85" t="str">
        <f t="shared" si="14"/>
        <v/>
      </c>
      <c r="R166" s="85" t="str">
        <f t="shared" si="15"/>
        <v/>
      </c>
    </row>
    <row r="167" spans="3:18" ht="17.45" customHeight="1" x14ac:dyDescent="0.2">
      <c r="C167" s="111"/>
      <c r="D167" s="112"/>
      <c r="E167" s="113"/>
      <c r="F167" s="113"/>
      <c r="G167" s="113"/>
      <c r="H167" s="114"/>
      <c r="I167" s="113"/>
      <c r="J167" s="113"/>
      <c r="K167" s="113"/>
      <c r="L167" s="113"/>
      <c r="M167" s="85" t="str">
        <f t="shared" si="11"/>
        <v/>
      </c>
      <c r="N167" s="18"/>
      <c r="O167" s="85" t="str">
        <f t="shared" si="12"/>
        <v/>
      </c>
      <c r="P167" s="85">
        <f t="shared" si="13"/>
        <v>0</v>
      </c>
      <c r="Q167" s="85" t="str">
        <f t="shared" si="14"/>
        <v/>
      </c>
      <c r="R167" s="85" t="str">
        <f t="shared" si="15"/>
        <v/>
      </c>
    </row>
    <row r="168" spans="3:18" ht="17.45" customHeight="1" x14ac:dyDescent="0.2">
      <c r="C168" s="111"/>
      <c r="D168" s="112"/>
      <c r="E168" s="113"/>
      <c r="F168" s="113"/>
      <c r="G168" s="113"/>
      <c r="H168" s="114"/>
      <c r="I168" s="113"/>
      <c r="J168" s="113"/>
      <c r="K168" s="113"/>
      <c r="L168" s="113"/>
      <c r="M168" s="85" t="str">
        <f t="shared" si="11"/>
        <v/>
      </c>
      <c r="N168" s="18"/>
      <c r="O168" s="85" t="str">
        <f t="shared" si="12"/>
        <v/>
      </c>
      <c r="P168" s="85">
        <f t="shared" si="13"/>
        <v>0</v>
      </c>
      <c r="Q168" s="85" t="str">
        <f t="shared" si="14"/>
        <v/>
      </c>
      <c r="R168" s="85" t="str">
        <f t="shared" si="15"/>
        <v/>
      </c>
    </row>
    <row r="169" spans="3:18" ht="17.45" customHeight="1" x14ac:dyDescent="0.2">
      <c r="C169" s="111"/>
      <c r="D169" s="112"/>
      <c r="E169" s="113"/>
      <c r="F169" s="113"/>
      <c r="G169" s="113"/>
      <c r="H169" s="114"/>
      <c r="I169" s="113"/>
      <c r="J169" s="113"/>
      <c r="K169" s="113"/>
      <c r="L169" s="113"/>
      <c r="M169" s="85" t="str">
        <f t="shared" si="11"/>
        <v/>
      </c>
      <c r="N169" s="18"/>
      <c r="O169" s="85" t="str">
        <f t="shared" si="12"/>
        <v/>
      </c>
      <c r="P169" s="85">
        <f t="shared" si="13"/>
        <v>0</v>
      </c>
      <c r="Q169" s="85" t="str">
        <f t="shared" si="14"/>
        <v/>
      </c>
      <c r="R169" s="85" t="str">
        <f t="shared" si="15"/>
        <v/>
      </c>
    </row>
    <row r="170" spans="3:18" ht="17.45" customHeight="1" x14ac:dyDescent="0.2">
      <c r="C170" s="111"/>
      <c r="D170" s="112"/>
      <c r="E170" s="113"/>
      <c r="F170" s="113"/>
      <c r="G170" s="113"/>
      <c r="H170" s="114"/>
      <c r="I170" s="113"/>
      <c r="J170" s="113"/>
      <c r="K170" s="113"/>
      <c r="L170" s="113"/>
      <c r="M170" s="85" t="str">
        <f t="shared" si="11"/>
        <v/>
      </c>
      <c r="N170" s="18"/>
      <c r="O170" s="85" t="str">
        <f t="shared" si="12"/>
        <v/>
      </c>
      <c r="P170" s="85">
        <f t="shared" si="13"/>
        <v>0</v>
      </c>
      <c r="Q170" s="85" t="str">
        <f t="shared" si="14"/>
        <v/>
      </c>
      <c r="R170" s="85" t="str">
        <f t="shared" si="15"/>
        <v/>
      </c>
    </row>
    <row r="171" spans="3:18" ht="17.45" customHeight="1" x14ac:dyDescent="0.2">
      <c r="C171" s="111"/>
      <c r="D171" s="112"/>
      <c r="E171" s="113"/>
      <c r="F171" s="113"/>
      <c r="G171" s="113"/>
      <c r="H171" s="114"/>
      <c r="I171" s="113"/>
      <c r="J171" s="113"/>
      <c r="K171" s="113"/>
      <c r="L171" s="113"/>
      <c r="M171" s="85" t="str">
        <f t="shared" si="11"/>
        <v/>
      </c>
      <c r="N171" s="18"/>
      <c r="O171" s="85" t="str">
        <f t="shared" si="12"/>
        <v/>
      </c>
      <c r="P171" s="85">
        <f t="shared" si="13"/>
        <v>0</v>
      </c>
      <c r="Q171" s="85" t="str">
        <f t="shared" si="14"/>
        <v/>
      </c>
      <c r="R171" s="85" t="str">
        <f t="shared" si="15"/>
        <v/>
      </c>
    </row>
    <row r="172" spans="3:18" ht="17.45" customHeight="1" x14ac:dyDescent="0.2">
      <c r="C172" s="111"/>
      <c r="D172" s="112"/>
      <c r="E172" s="113"/>
      <c r="F172" s="113"/>
      <c r="G172" s="113"/>
      <c r="H172" s="114"/>
      <c r="I172" s="113"/>
      <c r="J172" s="113"/>
      <c r="K172" s="113"/>
      <c r="L172" s="113"/>
      <c r="M172" s="85" t="str">
        <f t="shared" si="11"/>
        <v/>
      </c>
      <c r="N172" s="18"/>
      <c r="O172" s="85" t="str">
        <f t="shared" si="12"/>
        <v/>
      </c>
      <c r="P172" s="85">
        <f t="shared" si="13"/>
        <v>0</v>
      </c>
      <c r="Q172" s="85" t="str">
        <f t="shared" si="14"/>
        <v/>
      </c>
      <c r="R172" s="85" t="str">
        <f t="shared" si="15"/>
        <v/>
      </c>
    </row>
    <row r="173" spans="3:18" ht="17.45" customHeight="1" x14ac:dyDescent="0.2">
      <c r="C173" s="111"/>
      <c r="D173" s="112"/>
      <c r="E173" s="113"/>
      <c r="F173" s="113"/>
      <c r="G173" s="113"/>
      <c r="H173" s="114"/>
      <c r="I173" s="113"/>
      <c r="J173" s="113"/>
      <c r="K173" s="113"/>
      <c r="L173" s="113"/>
      <c r="M173" s="85" t="str">
        <f t="shared" si="11"/>
        <v/>
      </c>
      <c r="N173" s="18"/>
      <c r="O173" s="85" t="str">
        <f t="shared" si="12"/>
        <v/>
      </c>
      <c r="P173" s="85">
        <f t="shared" si="13"/>
        <v>0</v>
      </c>
      <c r="Q173" s="85" t="str">
        <f t="shared" si="14"/>
        <v/>
      </c>
      <c r="R173" s="85" t="str">
        <f t="shared" si="15"/>
        <v/>
      </c>
    </row>
    <row r="174" spans="3:18" ht="17.45" customHeight="1" x14ac:dyDescent="0.2">
      <c r="C174" s="111"/>
      <c r="D174" s="112"/>
      <c r="E174" s="113"/>
      <c r="F174" s="113"/>
      <c r="G174" s="113"/>
      <c r="H174" s="114"/>
      <c r="I174" s="113"/>
      <c r="J174" s="113"/>
      <c r="K174" s="113"/>
      <c r="L174" s="113"/>
      <c r="M174" s="85" t="str">
        <f t="shared" si="11"/>
        <v/>
      </c>
      <c r="N174" s="18"/>
      <c r="O174" s="85" t="str">
        <f t="shared" si="12"/>
        <v/>
      </c>
      <c r="P174" s="85">
        <f t="shared" si="13"/>
        <v>0</v>
      </c>
      <c r="Q174" s="85" t="str">
        <f t="shared" si="14"/>
        <v/>
      </c>
      <c r="R174" s="85" t="str">
        <f t="shared" si="15"/>
        <v/>
      </c>
    </row>
    <row r="175" spans="3:18" ht="17.45" customHeight="1" x14ac:dyDescent="0.2">
      <c r="C175" s="111"/>
      <c r="D175" s="112"/>
      <c r="E175" s="113"/>
      <c r="F175" s="113"/>
      <c r="G175" s="113"/>
      <c r="H175" s="114"/>
      <c r="I175" s="113"/>
      <c r="J175" s="113"/>
      <c r="K175" s="113"/>
      <c r="L175" s="113"/>
      <c r="M175" s="85" t="str">
        <f t="shared" si="11"/>
        <v/>
      </c>
      <c r="N175" s="18"/>
      <c r="O175" s="85" t="str">
        <f t="shared" si="12"/>
        <v/>
      </c>
      <c r="P175" s="85">
        <f t="shared" si="13"/>
        <v>0</v>
      </c>
      <c r="Q175" s="85" t="str">
        <f t="shared" si="14"/>
        <v/>
      </c>
      <c r="R175" s="85" t="str">
        <f t="shared" si="15"/>
        <v/>
      </c>
    </row>
    <row r="176" spans="3:18" ht="17.45" customHeight="1" x14ac:dyDescent="0.2">
      <c r="C176" s="111"/>
      <c r="D176" s="112"/>
      <c r="E176" s="113"/>
      <c r="F176" s="113"/>
      <c r="G176" s="113"/>
      <c r="H176" s="114"/>
      <c r="I176" s="113"/>
      <c r="J176" s="113"/>
      <c r="K176" s="113"/>
      <c r="L176" s="113"/>
      <c r="M176" s="85" t="str">
        <f t="shared" si="11"/>
        <v/>
      </c>
      <c r="N176" s="18"/>
      <c r="O176" s="85" t="str">
        <f t="shared" si="12"/>
        <v/>
      </c>
      <c r="P176" s="85">
        <f t="shared" si="13"/>
        <v>0</v>
      </c>
      <c r="Q176" s="85" t="str">
        <f t="shared" si="14"/>
        <v/>
      </c>
      <c r="R176" s="85" t="str">
        <f t="shared" si="15"/>
        <v/>
      </c>
    </row>
    <row r="177" spans="3:18" ht="17.45" customHeight="1" x14ac:dyDescent="0.2">
      <c r="C177" s="111"/>
      <c r="D177" s="112"/>
      <c r="E177" s="113"/>
      <c r="F177" s="113"/>
      <c r="G177" s="113"/>
      <c r="H177" s="114"/>
      <c r="I177" s="113"/>
      <c r="J177" s="113"/>
      <c r="K177" s="113"/>
      <c r="L177" s="113"/>
      <c r="M177" s="85" t="str">
        <f t="shared" si="11"/>
        <v/>
      </c>
      <c r="N177" s="18"/>
      <c r="O177" s="85" t="str">
        <f t="shared" si="12"/>
        <v/>
      </c>
      <c r="P177" s="85">
        <f t="shared" si="13"/>
        <v>0</v>
      </c>
      <c r="Q177" s="85" t="str">
        <f t="shared" si="14"/>
        <v/>
      </c>
      <c r="R177" s="85" t="str">
        <f t="shared" si="15"/>
        <v/>
      </c>
    </row>
    <row r="178" spans="3:18" ht="17.45" customHeight="1" x14ac:dyDescent="0.2">
      <c r="C178" s="111"/>
      <c r="D178" s="112"/>
      <c r="E178" s="113"/>
      <c r="F178" s="113"/>
      <c r="G178" s="113"/>
      <c r="H178" s="114"/>
      <c r="I178" s="113"/>
      <c r="J178" s="113"/>
      <c r="K178" s="113"/>
      <c r="L178" s="113"/>
      <c r="M178" s="85" t="str">
        <f t="shared" si="11"/>
        <v/>
      </c>
      <c r="N178" s="18"/>
      <c r="O178" s="85" t="str">
        <f t="shared" si="12"/>
        <v/>
      </c>
      <c r="P178" s="85">
        <f t="shared" si="13"/>
        <v>0</v>
      </c>
      <c r="Q178" s="85" t="str">
        <f t="shared" si="14"/>
        <v/>
      </c>
      <c r="R178" s="85" t="str">
        <f t="shared" si="15"/>
        <v/>
      </c>
    </row>
    <row r="179" spans="3:18" ht="17.45" customHeight="1" x14ac:dyDescent="0.2">
      <c r="C179" s="111"/>
      <c r="D179" s="112"/>
      <c r="E179" s="113"/>
      <c r="F179" s="113"/>
      <c r="G179" s="113"/>
      <c r="H179" s="114"/>
      <c r="I179" s="113"/>
      <c r="J179" s="113"/>
      <c r="K179" s="113"/>
      <c r="L179" s="113"/>
      <c r="M179" s="85" t="str">
        <f t="shared" si="11"/>
        <v/>
      </c>
      <c r="N179" s="18"/>
      <c r="O179" s="85" t="str">
        <f t="shared" si="12"/>
        <v/>
      </c>
      <c r="P179" s="85">
        <f t="shared" si="13"/>
        <v>0</v>
      </c>
      <c r="Q179" s="85" t="str">
        <f t="shared" si="14"/>
        <v/>
      </c>
      <c r="R179" s="85" t="str">
        <f t="shared" si="15"/>
        <v/>
      </c>
    </row>
    <row r="180" spans="3:18" ht="17.45" customHeight="1" x14ac:dyDescent="0.2">
      <c r="C180" s="111"/>
      <c r="D180" s="112"/>
      <c r="E180" s="113"/>
      <c r="F180" s="113"/>
      <c r="G180" s="113"/>
      <c r="H180" s="114"/>
      <c r="I180" s="113"/>
      <c r="J180" s="113"/>
      <c r="K180" s="113"/>
      <c r="L180" s="113"/>
      <c r="M180" s="85" t="str">
        <f t="shared" si="11"/>
        <v/>
      </c>
      <c r="N180" s="18"/>
      <c r="O180" s="85" t="str">
        <f t="shared" si="12"/>
        <v/>
      </c>
      <c r="P180" s="85">
        <f t="shared" si="13"/>
        <v>0</v>
      </c>
      <c r="Q180" s="85" t="str">
        <f t="shared" si="14"/>
        <v/>
      </c>
      <c r="R180" s="85" t="str">
        <f t="shared" si="15"/>
        <v/>
      </c>
    </row>
    <row r="181" spans="3:18" ht="17.45" customHeight="1" x14ac:dyDescent="0.2">
      <c r="C181" s="111"/>
      <c r="D181" s="112"/>
      <c r="E181" s="113"/>
      <c r="F181" s="113"/>
      <c r="G181" s="113"/>
      <c r="H181" s="114"/>
      <c r="I181" s="113"/>
      <c r="J181" s="113"/>
      <c r="K181" s="113"/>
      <c r="L181" s="113"/>
      <c r="M181" s="85" t="str">
        <f t="shared" si="11"/>
        <v/>
      </c>
      <c r="N181" s="18"/>
      <c r="O181" s="85" t="str">
        <f t="shared" si="12"/>
        <v/>
      </c>
      <c r="P181" s="85">
        <f t="shared" si="13"/>
        <v>0</v>
      </c>
      <c r="Q181" s="85" t="str">
        <f t="shared" si="14"/>
        <v/>
      </c>
      <c r="R181" s="85" t="str">
        <f t="shared" si="15"/>
        <v/>
      </c>
    </row>
    <row r="182" spans="3:18" ht="17.45" customHeight="1" x14ac:dyDescent="0.2">
      <c r="C182" s="111"/>
      <c r="D182" s="112"/>
      <c r="E182" s="113"/>
      <c r="F182" s="113"/>
      <c r="G182" s="113"/>
      <c r="H182" s="114"/>
      <c r="I182" s="113"/>
      <c r="J182" s="113"/>
      <c r="K182" s="113"/>
      <c r="L182" s="113"/>
      <c r="M182" s="85" t="str">
        <f t="shared" si="11"/>
        <v/>
      </c>
      <c r="N182" s="18"/>
      <c r="O182" s="85" t="str">
        <f t="shared" si="12"/>
        <v/>
      </c>
      <c r="P182" s="85">
        <f t="shared" si="13"/>
        <v>0</v>
      </c>
      <c r="Q182" s="85" t="str">
        <f t="shared" si="14"/>
        <v/>
      </c>
      <c r="R182" s="85" t="str">
        <f t="shared" si="15"/>
        <v/>
      </c>
    </row>
    <row r="183" spans="3:18" ht="17.45" customHeight="1" x14ac:dyDescent="0.2">
      <c r="C183" s="111"/>
      <c r="D183" s="112"/>
      <c r="E183" s="113"/>
      <c r="F183" s="113"/>
      <c r="G183" s="113"/>
      <c r="H183" s="114"/>
      <c r="I183" s="113"/>
      <c r="J183" s="113"/>
      <c r="K183" s="113"/>
      <c r="L183" s="113"/>
      <c r="M183" s="85" t="str">
        <f t="shared" si="11"/>
        <v/>
      </c>
      <c r="N183" s="18"/>
      <c r="O183" s="85" t="str">
        <f t="shared" si="12"/>
        <v/>
      </c>
      <c r="P183" s="85">
        <f t="shared" si="13"/>
        <v>0</v>
      </c>
      <c r="Q183" s="85" t="str">
        <f t="shared" si="14"/>
        <v/>
      </c>
      <c r="R183" s="85" t="str">
        <f t="shared" si="15"/>
        <v/>
      </c>
    </row>
    <row r="184" spans="3:18" ht="17.45" customHeight="1" x14ac:dyDescent="0.2">
      <c r="C184" s="111"/>
      <c r="D184" s="112"/>
      <c r="E184" s="113"/>
      <c r="F184" s="113"/>
      <c r="G184" s="113"/>
      <c r="H184" s="114"/>
      <c r="I184" s="113"/>
      <c r="J184" s="113"/>
      <c r="K184" s="113"/>
      <c r="L184" s="113"/>
      <c r="M184" s="85" t="str">
        <f t="shared" si="11"/>
        <v/>
      </c>
      <c r="N184" s="18"/>
      <c r="O184" s="85" t="str">
        <f t="shared" si="12"/>
        <v/>
      </c>
      <c r="P184" s="85">
        <f t="shared" si="13"/>
        <v>0</v>
      </c>
      <c r="Q184" s="85" t="str">
        <f t="shared" si="14"/>
        <v/>
      </c>
      <c r="R184" s="85" t="str">
        <f t="shared" si="15"/>
        <v/>
      </c>
    </row>
    <row r="185" spans="3:18" ht="17.45" customHeight="1" x14ac:dyDescent="0.2">
      <c r="C185" s="111"/>
      <c r="D185" s="112"/>
      <c r="E185" s="113"/>
      <c r="F185" s="113"/>
      <c r="G185" s="113"/>
      <c r="H185" s="114"/>
      <c r="I185" s="113"/>
      <c r="J185" s="113"/>
      <c r="K185" s="113"/>
      <c r="L185" s="113"/>
      <c r="M185" s="85" t="str">
        <f t="shared" si="11"/>
        <v/>
      </c>
      <c r="N185" s="18"/>
      <c r="O185" s="85" t="str">
        <f t="shared" si="12"/>
        <v/>
      </c>
      <c r="P185" s="85">
        <f t="shared" si="13"/>
        <v>0</v>
      </c>
      <c r="Q185" s="85" t="str">
        <f t="shared" si="14"/>
        <v/>
      </c>
      <c r="R185" s="85" t="str">
        <f t="shared" si="15"/>
        <v/>
      </c>
    </row>
    <row r="186" spans="3:18" ht="17.45" customHeight="1" x14ac:dyDescent="0.2">
      <c r="C186" s="111"/>
      <c r="D186" s="112"/>
      <c r="E186" s="113"/>
      <c r="F186" s="113"/>
      <c r="G186" s="113"/>
      <c r="H186" s="114"/>
      <c r="I186" s="113"/>
      <c r="J186" s="113"/>
      <c r="K186" s="113"/>
      <c r="L186" s="113"/>
      <c r="M186" s="85" t="str">
        <f t="shared" si="11"/>
        <v/>
      </c>
      <c r="N186" s="18"/>
      <c r="O186" s="85" t="str">
        <f t="shared" si="12"/>
        <v/>
      </c>
      <c r="P186" s="85">
        <f t="shared" si="13"/>
        <v>0</v>
      </c>
      <c r="Q186" s="85" t="str">
        <f t="shared" si="14"/>
        <v/>
      </c>
      <c r="R186" s="85" t="str">
        <f t="shared" si="15"/>
        <v/>
      </c>
    </row>
    <row r="187" spans="3:18" ht="17.45" customHeight="1" x14ac:dyDescent="0.2">
      <c r="C187" s="111"/>
      <c r="D187" s="112"/>
      <c r="E187" s="113"/>
      <c r="F187" s="113"/>
      <c r="G187" s="113"/>
      <c r="H187" s="114"/>
      <c r="I187" s="113"/>
      <c r="J187" s="113"/>
      <c r="K187" s="113"/>
      <c r="L187" s="113"/>
      <c r="M187" s="85" t="str">
        <f t="shared" si="11"/>
        <v/>
      </c>
      <c r="N187" s="18"/>
      <c r="O187" s="85" t="str">
        <f t="shared" si="12"/>
        <v/>
      </c>
      <c r="P187" s="85">
        <f t="shared" si="13"/>
        <v>0</v>
      </c>
      <c r="Q187" s="85" t="str">
        <f t="shared" si="14"/>
        <v/>
      </c>
      <c r="R187" s="85" t="str">
        <f t="shared" si="15"/>
        <v/>
      </c>
    </row>
    <row r="188" spans="3:18" ht="17.45" customHeight="1" x14ac:dyDescent="0.2">
      <c r="C188" s="111"/>
      <c r="D188" s="112"/>
      <c r="E188" s="113"/>
      <c r="F188" s="113"/>
      <c r="G188" s="113"/>
      <c r="H188" s="114"/>
      <c r="I188" s="113"/>
      <c r="J188" s="113"/>
      <c r="K188" s="113"/>
      <c r="L188" s="113"/>
      <c r="M188" s="85" t="str">
        <f t="shared" si="11"/>
        <v/>
      </c>
      <c r="N188" s="18"/>
      <c r="O188" s="85" t="str">
        <f t="shared" si="12"/>
        <v/>
      </c>
      <c r="P188" s="85">
        <f t="shared" si="13"/>
        <v>0</v>
      </c>
      <c r="Q188" s="85" t="str">
        <f t="shared" si="14"/>
        <v/>
      </c>
      <c r="R188" s="85" t="str">
        <f t="shared" si="15"/>
        <v/>
      </c>
    </row>
    <row r="189" spans="3:18" ht="17.45" customHeight="1" x14ac:dyDescent="0.2">
      <c r="C189" s="111"/>
      <c r="D189" s="112"/>
      <c r="E189" s="113"/>
      <c r="F189" s="113"/>
      <c r="G189" s="113"/>
      <c r="H189" s="114"/>
      <c r="I189" s="113"/>
      <c r="J189" s="113"/>
      <c r="K189" s="113"/>
      <c r="L189" s="113"/>
      <c r="M189" s="85" t="str">
        <f t="shared" si="11"/>
        <v/>
      </c>
      <c r="N189" s="18"/>
      <c r="O189" s="85" t="str">
        <f t="shared" si="12"/>
        <v/>
      </c>
      <c r="P189" s="85">
        <f t="shared" si="13"/>
        <v>0</v>
      </c>
      <c r="Q189" s="85" t="str">
        <f t="shared" si="14"/>
        <v/>
      </c>
      <c r="R189" s="85" t="str">
        <f t="shared" si="15"/>
        <v/>
      </c>
    </row>
    <row r="190" spans="3:18" ht="17.45" customHeight="1" x14ac:dyDescent="0.2">
      <c r="C190" s="111"/>
      <c r="D190" s="112"/>
      <c r="E190" s="113"/>
      <c r="F190" s="113"/>
      <c r="G190" s="113"/>
      <c r="H190" s="114"/>
      <c r="I190" s="113"/>
      <c r="J190" s="113"/>
      <c r="K190" s="113"/>
      <c r="L190" s="113"/>
      <c r="M190" s="85" t="str">
        <f t="shared" si="11"/>
        <v/>
      </c>
      <c r="N190" s="18"/>
      <c r="O190" s="85" t="str">
        <f t="shared" si="12"/>
        <v/>
      </c>
      <c r="P190" s="85">
        <f t="shared" si="13"/>
        <v>0</v>
      </c>
      <c r="Q190" s="85" t="str">
        <f t="shared" si="14"/>
        <v/>
      </c>
      <c r="R190" s="85" t="str">
        <f t="shared" si="15"/>
        <v/>
      </c>
    </row>
    <row r="191" spans="3:18" ht="17.45" customHeight="1" x14ac:dyDescent="0.2">
      <c r="C191" s="111"/>
      <c r="D191" s="112"/>
      <c r="E191" s="113"/>
      <c r="F191" s="113"/>
      <c r="G191" s="113"/>
      <c r="H191" s="114"/>
      <c r="I191" s="113"/>
      <c r="J191" s="113"/>
      <c r="K191" s="113"/>
      <c r="L191" s="113"/>
      <c r="M191" s="85" t="str">
        <f t="shared" si="11"/>
        <v/>
      </c>
      <c r="N191" s="18"/>
      <c r="O191" s="85" t="str">
        <f t="shared" si="12"/>
        <v/>
      </c>
      <c r="P191" s="85">
        <f t="shared" si="13"/>
        <v>0</v>
      </c>
      <c r="Q191" s="85" t="str">
        <f t="shared" si="14"/>
        <v/>
      </c>
      <c r="R191" s="85" t="str">
        <f t="shared" si="15"/>
        <v/>
      </c>
    </row>
    <row r="192" spans="3:18" ht="17.45" customHeight="1" x14ac:dyDescent="0.2">
      <c r="C192" s="111"/>
      <c r="D192" s="112"/>
      <c r="E192" s="113"/>
      <c r="F192" s="113"/>
      <c r="G192" s="113"/>
      <c r="H192" s="114"/>
      <c r="I192" s="113"/>
      <c r="J192" s="113"/>
      <c r="K192" s="113"/>
      <c r="L192" s="113"/>
      <c r="M192" s="85" t="str">
        <f t="shared" si="11"/>
        <v/>
      </c>
      <c r="N192" s="18"/>
      <c r="O192" s="85" t="str">
        <f t="shared" si="12"/>
        <v/>
      </c>
      <c r="P192" s="85">
        <f t="shared" si="13"/>
        <v>0</v>
      </c>
      <c r="Q192" s="85" t="str">
        <f t="shared" si="14"/>
        <v/>
      </c>
      <c r="R192" s="85" t="str">
        <f t="shared" si="15"/>
        <v/>
      </c>
    </row>
    <row r="193" spans="3:18" ht="17.45" customHeight="1" x14ac:dyDescent="0.2">
      <c r="C193" s="111"/>
      <c r="D193" s="112"/>
      <c r="E193" s="113"/>
      <c r="F193" s="113"/>
      <c r="G193" s="113"/>
      <c r="H193" s="114"/>
      <c r="I193" s="113"/>
      <c r="J193" s="113"/>
      <c r="K193" s="113"/>
      <c r="L193" s="113"/>
      <c r="M193" s="85" t="str">
        <f t="shared" si="11"/>
        <v/>
      </c>
      <c r="N193" s="18"/>
      <c r="O193" s="85" t="str">
        <f t="shared" si="12"/>
        <v/>
      </c>
      <c r="P193" s="85">
        <f t="shared" si="13"/>
        <v>0</v>
      </c>
      <c r="Q193" s="85" t="str">
        <f t="shared" si="14"/>
        <v/>
      </c>
      <c r="R193" s="85" t="str">
        <f t="shared" si="15"/>
        <v/>
      </c>
    </row>
    <row r="194" spans="3:18" ht="17.45" customHeight="1" x14ac:dyDescent="0.2">
      <c r="C194" s="111"/>
      <c r="D194" s="112"/>
      <c r="E194" s="113"/>
      <c r="F194" s="113"/>
      <c r="G194" s="113"/>
      <c r="H194" s="114"/>
      <c r="I194" s="113"/>
      <c r="J194" s="113"/>
      <c r="K194" s="113"/>
      <c r="L194" s="113"/>
      <c r="M194" s="85" t="str">
        <f t="shared" si="11"/>
        <v/>
      </c>
      <c r="N194" s="18"/>
      <c r="O194" s="85" t="str">
        <f t="shared" si="12"/>
        <v/>
      </c>
      <c r="P194" s="85">
        <f t="shared" si="13"/>
        <v>0</v>
      </c>
      <c r="Q194" s="85" t="str">
        <f t="shared" si="14"/>
        <v/>
      </c>
      <c r="R194" s="85" t="str">
        <f t="shared" si="15"/>
        <v/>
      </c>
    </row>
    <row r="195" spans="3:18" ht="17.45" customHeight="1" x14ac:dyDescent="0.2">
      <c r="C195" s="111"/>
      <c r="D195" s="112"/>
      <c r="E195" s="113"/>
      <c r="F195" s="113"/>
      <c r="G195" s="113"/>
      <c r="H195" s="114"/>
      <c r="I195" s="113"/>
      <c r="J195" s="113"/>
      <c r="K195" s="113"/>
      <c r="L195" s="113"/>
      <c r="M195" s="85" t="str">
        <f t="shared" si="11"/>
        <v/>
      </c>
      <c r="N195" s="18"/>
      <c r="O195" s="85" t="str">
        <f t="shared" si="12"/>
        <v/>
      </c>
      <c r="P195" s="85">
        <f t="shared" si="13"/>
        <v>0</v>
      </c>
      <c r="Q195" s="85" t="str">
        <f t="shared" si="14"/>
        <v/>
      </c>
      <c r="R195" s="85" t="str">
        <f t="shared" si="15"/>
        <v/>
      </c>
    </row>
    <row r="196" spans="3:18" ht="17.45" customHeight="1" x14ac:dyDescent="0.2">
      <c r="C196" s="111"/>
      <c r="D196" s="112"/>
      <c r="E196" s="113"/>
      <c r="F196" s="113"/>
      <c r="G196" s="113"/>
      <c r="H196" s="114"/>
      <c r="I196" s="113"/>
      <c r="J196" s="113"/>
      <c r="K196" s="113"/>
      <c r="L196" s="113"/>
      <c r="M196" s="85" t="str">
        <f t="shared" si="11"/>
        <v/>
      </c>
      <c r="N196" s="18"/>
      <c r="O196" s="85" t="str">
        <f t="shared" si="12"/>
        <v/>
      </c>
      <c r="P196" s="85">
        <f t="shared" si="13"/>
        <v>0</v>
      </c>
      <c r="Q196" s="85" t="str">
        <f t="shared" si="14"/>
        <v/>
      </c>
      <c r="R196" s="85" t="str">
        <f t="shared" si="15"/>
        <v/>
      </c>
    </row>
    <row r="197" spans="3:18" ht="17.45" customHeight="1" x14ac:dyDescent="0.2">
      <c r="C197" s="111"/>
      <c r="D197" s="112"/>
      <c r="E197" s="113"/>
      <c r="F197" s="113"/>
      <c r="G197" s="113"/>
      <c r="H197" s="114"/>
      <c r="I197" s="113"/>
      <c r="J197" s="113"/>
      <c r="K197" s="113"/>
      <c r="L197" s="113"/>
      <c r="M197" s="85" t="str">
        <f t="shared" si="11"/>
        <v/>
      </c>
      <c r="N197" s="18"/>
      <c r="O197" s="85" t="str">
        <f t="shared" si="12"/>
        <v/>
      </c>
      <c r="P197" s="85">
        <f t="shared" si="13"/>
        <v>0</v>
      </c>
      <c r="Q197" s="85" t="str">
        <f t="shared" si="14"/>
        <v/>
      </c>
      <c r="R197" s="85" t="str">
        <f t="shared" si="15"/>
        <v/>
      </c>
    </row>
    <row r="198" spans="3:18" ht="17.45" customHeight="1" x14ac:dyDescent="0.2">
      <c r="C198" s="111"/>
      <c r="D198" s="112"/>
      <c r="E198" s="113"/>
      <c r="F198" s="113"/>
      <c r="G198" s="113"/>
      <c r="H198" s="114"/>
      <c r="I198" s="113"/>
      <c r="J198" s="113"/>
      <c r="K198" s="113"/>
      <c r="L198" s="113"/>
      <c r="M198" s="85" t="str">
        <f t="shared" si="11"/>
        <v/>
      </c>
      <c r="N198" s="18"/>
      <c r="O198" s="85" t="str">
        <f t="shared" si="12"/>
        <v/>
      </c>
      <c r="P198" s="85">
        <f t="shared" si="13"/>
        <v>0</v>
      </c>
      <c r="Q198" s="85" t="str">
        <f t="shared" si="14"/>
        <v/>
      </c>
      <c r="R198" s="85" t="str">
        <f t="shared" si="15"/>
        <v/>
      </c>
    </row>
    <row r="199" spans="3:18" ht="17.45" customHeight="1" x14ac:dyDescent="0.2">
      <c r="C199" s="111"/>
      <c r="D199" s="112"/>
      <c r="E199" s="113"/>
      <c r="F199" s="113"/>
      <c r="G199" s="113"/>
      <c r="H199" s="114"/>
      <c r="I199" s="113"/>
      <c r="J199" s="113"/>
      <c r="K199" s="113"/>
      <c r="L199" s="113"/>
      <c r="M199" s="85" t="str">
        <f t="shared" si="11"/>
        <v/>
      </c>
      <c r="N199" s="18"/>
      <c r="O199" s="85" t="str">
        <f t="shared" si="12"/>
        <v/>
      </c>
      <c r="P199" s="85">
        <f t="shared" si="13"/>
        <v>0</v>
      </c>
      <c r="Q199" s="85" t="str">
        <f t="shared" si="14"/>
        <v/>
      </c>
      <c r="R199" s="85" t="str">
        <f t="shared" si="15"/>
        <v/>
      </c>
    </row>
    <row r="200" spans="3:18" ht="17.45" customHeight="1" x14ac:dyDescent="0.2">
      <c r="C200" s="111"/>
      <c r="D200" s="112"/>
      <c r="E200" s="113"/>
      <c r="F200" s="113"/>
      <c r="G200" s="113"/>
      <c r="H200" s="114"/>
      <c r="I200" s="113"/>
      <c r="J200" s="113"/>
      <c r="K200" s="113"/>
      <c r="L200" s="113"/>
      <c r="M200" s="85" t="str">
        <f t="shared" si="11"/>
        <v/>
      </c>
      <c r="N200" s="18"/>
      <c r="O200" s="85" t="str">
        <f t="shared" si="12"/>
        <v/>
      </c>
      <c r="P200" s="85">
        <f t="shared" si="13"/>
        <v>0</v>
      </c>
      <c r="Q200" s="85" t="str">
        <f t="shared" si="14"/>
        <v/>
      </c>
      <c r="R200" s="85" t="str">
        <f t="shared" si="15"/>
        <v/>
      </c>
    </row>
    <row r="201" spans="3:18" ht="17.45" customHeight="1" x14ac:dyDescent="0.2">
      <c r="C201" s="111"/>
      <c r="D201" s="112"/>
      <c r="E201" s="113"/>
      <c r="F201" s="113"/>
      <c r="G201" s="113"/>
      <c r="H201" s="114"/>
      <c r="I201" s="113"/>
      <c r="J201" s="113"/>
      <c r="K201" s="113"/>
      <c r="L201" s="113"/>
      <c r="M201" s="85" t="str">
        <f t="shared" si="11"/>
        <v/>
      </c>
      <c r="N201" s="18"/>
      <c r="O201" s="85" t="str">
        <f t="shared" si="12"/>
        <v/>
      </c>
      <c r="P201" s="85">
        <f t="shared" si="13"/>
        <v>0</v>
      </c>
      <c r="Q201" s="85" t="str">
        <f t="shared" si="14"/>
        <v/>
      </c>
      <c r="R201" s="85" t="str">
        <f t="shared" si="15"/>
        <v/>
      </c>
    </row>
    <row r="202" spans="3:18" ht="17.45" customHeight="1" x14ac:dyDescent="0.2">
      <c r="C202" s="111"/>
      <c r="D202" s="112"/>
      <c r="E202" s="113"/>
      <c r="F202" s="113"/>
      <c r="G202" s="113"/>
      <c r="H202" s="114"/>
      <c r="I202" s="113"/>
      <c r="J202" s="113"/>
      <c r="K202" s="113"/>
      <c r="L202" s="113"/>
      <c r="M202" s="85" t="str">
        <f t="shared" si="11"/>
        <v/>
      </c>
      <c r="N202" s="18"/>
      <c r="O202" s="85" t="str">
        <f t="shared" si="12"/>
        <v/>
      </c>
      <c r="P202" s="85">
        <f t="shared" si="13"/>
        <v>0</v>
      </c>
      <c r="Q202" s="85" t="str">
        <f t="shared" si="14"/>
        <v/>
      </c>
      <c r="R202" s="85" t="str">
        <f t="shared" si="15"/>
        <v/>
      </c>
    </row>
    <row r="203" spans="3:18" ht="17.45" customHeight="1" x14ac:dyDescent="0.2">
      <c r="C203" s="111"/>
      <c r="D203" s="112"/>
      <c r="E203" s="113"/>
      <c r="F203" s="113"/>
      <c r="G203" s="113"/>
      <c r="H203" s="114"/>
      <c r="I203" s="113"/>
      <c r="J203" s="113"/>
      <c r="K203" s="113"/>
      <c r="L203" s="113"/>
      <c r="M203" s="85" t="str">
        <f t="shared" si="11"/>
        <v/>
      </c>
      <c r="N203" s="18"/>
      <c r="O203" s="85" t="str">
        <f t="shared" si="12"/>
        <v/>
      </c>
      <c r="P203" s="85">
        <f t="shared" si="13"/>
        <v>0</v>
      </c>
      <c r="Q203" s="85" t="str">
        <f t="shared" si="14"/>
        <v/>
      </c>
      <c r="R203" s="85" t="str">
        <f t="shared" si="15"/>
        <v/>
      </c>
    </row>
    <row r="204" spans="3:18" ht="17.45" customHeight="1" x14ac:dyDescent="0.2">
      <c r="C204" s="111"/>
      <c r="D204" s="112"/>
      <c r="E204" s="113"/>
      <c r="F204" s="113"/>
      <c r="G204" s="113"/>
      <c r="H204" s="114"/>
      <c r="I204" s="113"/>
      <c r="J204" s="113"/>
      <c r="K204" s="113"/>
      <c r="L204" s="113"/>
      <c r="M204" s="85" t="str">
        <f t="shared" si="11"/>
        <v/>
      </c>
      <c r="N204" s="18"/>
      <c r="O204" s="85" t="str">
        <f t="shared" si="12"/>
        <v/>
      </c>
      <c r="P204" s="85">
        <f t="shared" si="13"/>
        <v>0</v>
      </c>
      <c r="Q204" s="85" t="str">
        <f t="shared" si="14"/>
        <v/>
      </c>
      <c r="R204" s="85" t="str">
        <f t="shared" si="15"/>
        <v/>
      </c>
    </row>
    <row r="205" spans="3:18" ht="17.45" customHeight="1" x14ac:dyDescent="0.2">
      <c r="C205" s="111"/>
      <c r="D205" s="112"/>
      <c r="E205" s="113"/>
      <c r="F205" s="113"/>
      <c r="G205" s="113"/>
      <c r="H205" s="114"/>
      <c r="I205" s="113"/>
      <c r="J205" s="113"/>
      <c r="K205" s="113"/>
      <c r="L205" s="113"/>
      <c r="M205" s="85" t="str">
        <f t="shared" si="11"/>
        <v/>
      </c>
      <c r="N205" s="18"/>
      <c r="O205" s="85" t="str">
        <f t="shared" si="12"/>
        <v/>
      </c>
      <c r="P205" s="85">
        <f t="shared" si="13"/>
        <v>0</v>
      </c>
      <c r="Q205" s="85" t="str">
        <f t="shared" si="14"/>
        <v/>
      </c>
      <c r="R205" s="85" t="str">
        <f t="shared" si="15"/>
        <v/>
      </c>
    </row>
    <row r="206" spans="3:18" ht="17.45" customHeight="1" x14ac:dyDescent="0.2">
      <c r="C206" s="111"/>
      <c r="D206" s="112"/>
      <c r="E206" s="113"/>
      <c r="F206" s="113"/>
      <c r="G206" s="113"/>
      <c r="H206" s="114"/>
      <c r="I206" s="113"/>
      <c r="J206" s="113"/>
      <c r="K206" s="113"/>
      <c r="L206" s="113"/>
      <c r="M206" s="85" t="str">
        <f t="shared" si="11"/>
        <v/>
      </c>
      <c r="N206" s="18"/>
      <c r="O206" s="85" t="str">
        <f t="shared" si="12"/>
        <v/>
      </c>
      <c r="P206" s="85">
        <f t="shared" si="13"/>
        <v>0</v>
      </c>
      <c r="Q206" s="85" t="str">
        <f t="shared" si="14"/>
        <v/>
      </c>
      <c r="R206" s="85" t="str">
        <f t="shared" si="15"/>
        <v/>
      </c>
    </row>
    <row r="207" spans="3:18" ht="17.45" customHeight="1" x14ac:dyDescent="0.2">
      <c r="C207" s="111"/>
      <c r="D207" s="112"/>
      <c r="E207" s="113"/>
      <c r="F207" s="113"/>
      <c r="G207" s="113"/>
      <c r="H207" s="114"/>
      <c r="I207" s="113"/>
      <c r="J207" s="113"/>
      <c r="K207" s="113"/>
      <c r="L207" s="113"/>
      <c r="M207" s="85" t="str">
        <f t="shared" ref="M207:M270" si="16">IF(G207&amp;I207&amp;J207&amp;K207&amp;L207="","",G207+I207+J207-K207-L207)</f>
        <v/>
      </c>
      <c r="N207" s="18"/>
      <c r="O207" s="85" t="str">
        <f t="shared" ref="O207:O270" si="17">IF($H207="E",G207,"")</f>
        <v/>
      </c>
      <c r="P207" s="85">
        <f t="shared" si="13"/>
        <v>0</v>
      </c>
      <c r="Q207" s="85" t="str">
        <f t="shared" si="14"/>
        <v/>
      </c>
      <c r="R207" s="85" t="str">
        <f t="shared" si="15"/>
        <v/>
      </c>
    </row>
    <row r="208" spans="3:18" ht="17.45" customHeight="1" x14ac:dyDescent="0.2">
      <c r="C208" s="111"/>
      <c r="D208" s="112"/>
      <c r="E208" s="113"/>
      <c r="F208" s="113"/>
      <c r="G208" s="113"/>
      <c r="H208" s="114"/>
      <c r="I208" s="113"/>
      <c r="J208" s="113"/>
      <c r="K208" s="113"/>
      <c r="L208" s="113"/>
      <c r="M208" s="85" t="str">
        <f t="shared" si="16"/>
        <v/>
      </c>
      <c r="N208" s="18"/>
      <c r="O208" s="85" t="str">
        <f t="shared" si="17"/>
        <v/>
      </c>
      <c r="P208" s="85">
        <f t="shared" ref="P208:P271" si="18">IF($H208=0%,G208,"")</f>
        <v>0</v>
      </c>
      <c r="Q208" s="85" t="str">
        <f t="shared" ref="Q208:Q271" si="19">IF(OR($H208=2%,$H208=6%,$H208=8%),$I208/$H208,"")</f>
        <v/>
      </c>
      <c r="R208" s="85" t="str">
        <f t="shared" ref="R208:R271" si="20">IF(OR($H208=15%,$H208=16%),$I208/$H208,"")</f>
        <v/>
      </c>
    </row>
    <row r="209" spans="3:18" ht="17.45" customHeight="1" x14ac:dyDescent="0.2">
      <c r="C209" s="111"/>
      <c r="D209" s="112"/>
      <c r="E209" s="113"/>
      <c r="F209" s="113"/>
      <c r="G209" s="113"/>
      <c r="H209" s="114"/>
      <c r="I209" s="113"/>
      <c r="J209" s="113"/>
      <c r="K209" s="113"/>
      <c r="L209" s="113"/>
      <c r="M209" s="85" t="str">
        <f t="shared" si="16"/>
        <v/>
      </c>
      <c r="N209" s="18"/>
      <c r="O209" s="85" t="str">
        <f t="shared" si="17"/>
        <v/>
      </c>
      <c r="P209" s="85">
        <f t="shared" si="18"/>
        <v>0</v>
      </c>
      <c r="Q209" s="85" t="str">
        <f t="shared" si="19"/>
        <v/>
      </c>
      <c r="R209" s="85" t="str">
        <f t="shared" si="20"/>
        <v/>
      </c>
    </row>
    <row r="210" spans="3:18" ht="17.45" customHeight="1" x14ac:dyDescent="0.2">
      <c r="C210" s="111"/>
      <c r="D210" s="112"/>
      <c r="E210" s="113"/>
      <c r="F210" s="113"/>
      <c r="G210" s="113"/>
      <c r="H210" s="114"/>
      <c r="I210" s="113"/>
      <c r="J210" s="113"/>
      <c r="K210" s="113"/>
      <c r="L210" s="113"/>
      <c r="M210" s="85" t="str">
        <f t="shared" si="16"/>
        <v/>
      </c>
      <c r="N210" s="18"/>
      <c r="O210" s="85" t="str">
        <f t="shared" si="17"/>
        <v/>
      </c>
      <c r="P210" s="85">
        <f t="shared" si="18"/>
        <v>0</v>
      </c>
      <c r="Q210" s="85" t="str">
        <f t="shared" si="19"/>
        <v/>
      </c>
      <c r="R210" s="85" t="str">
        <f t="shared" si="20"/>
        <v/>
      </c>
    </row>
    <row r="211" spans="3:18" ht="17.45" customHeight="1" x14ac:dyDescent="0.2">
      <c r="C211" s="111"/>
      <c r="D211" s="112"/>
      <c r="E211" s="113"/>
      <c r="F211" s="113"/>
      <c r="G211" s="113"/>
      <c r="H211" s="114"/>
      <c r="I211" s="113"/>
      <c r="J211" s="113"/>
      <c r="K211" s="113"/>
      <c r="L211" s="113"/>
      <c r="M211" s="85" t="str">
        <f t="shared" si="16"/>
        <v/>
      </c>
      <c r="N211" s="18"/>
      <c r="O211" s="85" t="str">
        <f t="shared" si="17"/>
        <v/>
      </c>
      <c r="P211" s="85">
        <f t="shared" si="18"/>
        <v>0</v>
      </c>
      <c r="Q211" s="85" t="str">
        <f t="shared" si="19"/>
        <v/>
      </c>
      <c r="R211" s="85" t="str">
        <f t="shared" si="20"/>
        <v/>
      </c>
    </row>
    <row r="212" spans="3:18" ht="17.45" customHeight="1" x14ac:dyDescent="0.2">
      <c r="C212" s="111"/>
      <c r="D212" s="112"/>
      <c r="E212" s="113"/>
      <c r="F212" s="113"/>
      <c r="G212" s="113"/>
      <c r="H212" s="114"/>
      <c r="I212" s="113"/>
      <c r="J212" s="113"/>
      <c r="K212" s="113"/>
      <c r="L212" s="113"/>
      <c r="M212" s="85" t="str">
        <f t="shared" si="16"/>
        <v/>
      </c>
      <c r="N212" s="18"/>
      <c r="O212" s="85" t="str">
        <f t="shared" si="17"/>
        <v/>
      </c>
      <c r="P212" s="85">
        <f t="shared" si="18"/>
        <v>0</v>
      </c>
      <c r="Q212" s="85" t="str">
        <f t="shared" si="19"/>
        <v/>
      </c>
      <c r="R212" s="85" t="str">
        <f t="shared" si="20"/>
        <v/>
      </c>
    </row>
    <row r="213" spans="3:18" ht="17.45" customHeight="1" x14ac:dyDescent="0.2">
      <c r="C213" s="111"/>
      <c r="D213" s="112"/>
      <c r="E213" s="113"/>
      <c r="F213" s="113"/>
      <c r="G213" s="113"/>
      <c r="H213" s="114"/>
      <c r="I213" s="113"/>
      <c r="J213" s="113"/>
      <c r="K213" s="113"/>
      <c r="L213" s="113"/>
      <c r="M213" s="85" t="str">
        <f t="shared" si="16"/>
        <v/>
      </c>
      <c r="N213" s="18"/>
      <c r="O213" s="85" t="str">
        <f t="shared" si="17"/>
        <v/>
      </c>
      <c r="P213" s="85">
        <f t="shared" si="18"/>
        <v>0</v>
      </c>
      <c r="Q213" s="85" t="str">
        <f t="shared" si="19"/>
        <v/>
      </c>
      <c r="R213" s="85" t="str">
        <f t="shared" si="20"/>
        <v/>
      </c>
    </row>
    <row r="214" spans="3:18" ht="17.45" customHeight="1" x14ac:dyDescent="0.2">
      <c r="C214" s="111"/>
      <c r="D214" s="112"/>
      <c r="E214" s="113"/>
      <c r="F214" s="113"/>
      <c r="G214" s="113"/>
      <c r="H214" s="114"/>
      <c r="I214" s="113"/>
      <c r="J214" s="113"/>
      <c r="K214" s="113"/>
      <c r="L214" s="113"/>
      <c r="M214" s="85" t="str">
        <f t="shared" si="16"/>
        <v/>
      </c>
      <c r="N214" s="18"/>
      <c r="O214" s="85" t="str">
        <f t="shared" si="17"/>
        <v/>
      </c>
      <c r="P214" s="85">
        <f t="shared" si="18"/>
        <v>0</v>
      </c>
      <c r="Q214" s="85" t="str">
        <f t="shared" si="19"/>
        <v/>
      </c>
      <c r="R214" s="85" t="str">
        <f t="shared" si="20"/>
        <v/>
      </c>
    </row>
    <row r="215" spans="3:18" ht="17.45" customHeight="1" x14ac:dyDescent="0.2">
      <c r="C215" s="111"/>
      <c r="D215" s="112"/>
      <c r="E215" s="113"/>
      <c r="F215" s="113"/>
      <c r="G215" s="113"/>
      <c r="H215" s="114"/>
      <c r="I215" s="113"/>
      <c r="J215" s="113"/>
      <c r="K215" s="113"/>
      <c r="L215" s="113"/>
      <c r="M215" s="85" t="str">
        <f t="shared" si="16"/>
        <v/>
      </c>
      <c r="N215" s="18"/>
      <c r="O215" s="85" t="str">
        <f t="shared" si="17"/>
        <v/>
      </c>
      <c r="P215" s="85">
        <f t="shared" si="18"/>
        <v>0</v>
      </c>
      <c r="Q215" s="85" t="str">
        <f t="shared" si="19"/>
        <v/>
      </c>
      <c r="R215" s="85" t="str">
        <f t="shared" si="20"/>
        <v/>
      </c>
    </row>
    <row r="216" spans="3:18" ht="17.45" customHeight="1" x14ac:dyDescent="0.2">
      <c r="C216" s="111"/>
      <c r="D216" s="112"/>
      <c r="E216" s="113"/>
      <c r="F216" s="113"/>
      <c r="G216" s="113"/>
      <c r="H216" s="114"/>
      <c r="I216" s="113"/>
      <c r="J216" s="113"/>
      <c r="K216" s="113"/>
      <c r="L216" s="113"/>
      <c r="M216" s="85" t="str">
        <f t="shared" si="16"/>
        <v/>
      </c>
      <c r="N216" s="18"/>
      <c r="O216" s="85" t="str">
        <f t="shared" si="17"/>
        <v/>
      </c>
      <c r="P216" s="85">
        <f t="shared" si="18"/>
        <v>0</v>
      </c>
      <c r="Q216" s="85" t="str">
        <f t="shared" si="19"/>
        <v/>
      </c>
      <c r="R216" s="85" t="str">
        <f t="shared" si="20"/>
        <v/>
      </c>
    </row>
    <row r="217" spans="3:18" ht="17.45" customHeight="1" x14ac:dyDescent="0.2">
      <c r="C217" s="111"/>
      <c r="D217" s="112"/>
      <c r="E217" s="113"/>
      <c r="F217" s="113"/>
      <c r="G217" s="113"/>
      <c r="H217" s="114"/>
      <c r="I217" s="113"/>
      <c r="J217" s="113"/>
      <c r="K217" s="113"/>
      <c r="L217" s="113"/>
      <c r="M217" s="85" t="str">
        <f t="shared" si="16"/>
        <v/>
      </c>
      <c r="N217" s="18"/>
      <c r="O217" s="85" t="str">
        <f t="shared" si="17"/>
        <v/>
      </c>
      <c r="P217" s="85">
        <f t="shared" si="18"/>
        <v>0</v>
      </c>
      <c r="Q217" s="85" t="str">
        <f t="shared" si="19"/>
        <v/>
      </c>
      <c r="R217" s="85" t="str">
        <f t="shared" si="20"/>
        <v/>
      </c>
    </row>
    <row r="218" spans="3:18" ht="17.45" customHeight="1" x14ac:dyDescent="0.2">
      <c r="C218" s="111"/>
      <c r="D218" s="112"/>
      <c r="E218" s="113"/>
      <c r="F218" s="113"/>
      <c r="G218" s="113"/>
      <c r="H218" s="114"/>
      <c r="I218" s="113"/>
      <c r="J218" s="113"/>
      <c r="K218" s="113"/>
      <c r="L218" s="113"/>
      <c r="M218" s="85" t="str">
        <f t="shared" si="16"/>
        <v/>
      </c>
      <c r="N218" s="18"/>
      <c r="O218" s="85" t="str">
        <f t="shared" si="17"/>
        <v/>
      </c>
      <c r="P218" s="85">
        <f t="shared" si="18"/>
        <v>0</v>
      </c>
      <c r="Q218" s="85" t="str">
        <f t="shared" si="19"/>
        <v/>
      </c>
      <c r="R218" s="85" t="str">
        <f t="shared" si="20"/>
        <v/>
      </c>
    </row>
    <row r="219" spans="3:18" ht="17.45" customHeight="1" x14ac:dyDescent="0.2">
      <c r="C219" s="111"/>
      <c r="D219" s="112"/>
      <c r="E219" s="113"/>
      <c r="F219" s="113"/>
      <c r="G219" s="113"/>
      <c r="H219" s="114"/>
      <c r="I219" s="113"/>
      <c r="J219" s="113"/>
      <c r="K219" s="113"/>
      <c r="L219" s="113"/>
      <c r="M219" s="85" t="str">
        <f t="shared" si="16"/>
        <v/>
      </c>
      <c r="N219" s="18"/>
      <c r="O219" s="85" t="str">
        <f t="shared" si="17"/>
        <v/>
      </c>
      <c r="P219" s="85">
        <f t="shared" si="18"/>
        <v>0</v>
      </c>
      <c r="Q219" s="85" t="str">
        <f t="shared" si="19"/>
        <v/>
      </c>
      <c r="R219" s="85" t="str">
        <f t="shared" si="20"/>
        <v/>
      </c>
    </row>
    <row r="220" spans="3:18" ht="17.45" customHeight="1" x14ac:dyDescent="0.2">
      <c r="C220" s="111"/>
      <c r="D220" s="112"/>
      <c r="E220" s="113"/>
      <c r="F220" s="113"/>
      <c r="G220" s="113"/>
      <c r="H220" s="114"/>
      <c r="I220" s="113"/>
      <c r="J220" s="113"/>
      <c r="K220" s="113"/>
      <c r="L220" s="113"/>
      <c r="M220" s="85" t="str">
        <f t="shared" si="16"/>
        <v/>
      </c>
      <c r="N220" s="18"/>
      <c r="O220" s="85" t="str">
        <f t="shared" si="17"/>
        <v/>
      </c>
      <c r="P220" s="85">
        <f t="shared" si="18"/>
        <v>0</v>
      </c>
      <c r="Q220" s="85" t="str">
        <f t="shared" si="19"/>
        <v/>
      </c>
      <c r="R220" s="85" t="str">
        <f t="shared" si="20"/>
        <v/>
      </c>
    </row>
    <row r="221" spans="3:18" ht="17.45" customHeight="1" x14ac:dyDescent="0.2">
      <c r="C221" s="111"/>
      <c r="D221" s="112"/>
      <c r="E221" s="113"/>
      <c r="F221" s="113"/>
      <c r="G221" s="113"/>
      <c r="H221" s="114"/>
      <c r="I221" s="113"/>
      <c r="J221" s="113"/>
      <c r="K221" s="113"/>
      <c r="L221" s="113"/>
      <c r="M221" s="85" t="str">
        <f t="shared" si="16"/>
        <v/>
      </c>
      <c r="N221" s="18"/>
      <c r="O221" s="85" t="str">
        <f t="shared" si="17"/>
        <v/>
      </c>
      <c r="P221" s="85">
        <f t="shared" si="18"/>
        <v>0</v>
      </c>
      <c r="Q221" s="85" t="str">
        <f t="shared" si="19"/>
        <v/>
      </c>
      <c r="R221" s="85" t="str">
        <f t="shared" si="20"/>
        <v/>
      </c>
    </row>
    <row r="222" spans="3:18" ht="17.45" customHeight="1" x14ac:dyDescent="0.2">
      <c r="C222" s="111"/>
      <c r="D222" s="112"/>
      <c r="E222" s="113"/>
      <c r="F222" s="113"/>
      <c r="G222" s="113"/>
      <c r="H222" s="114"/>
      <c r="I222" s="113"/>
      <c r="J222" s="113"/>
      <c r="K222" s="113"/>
      <c r="L222" s="113"/>
      <c r="M222" s="85" t="str">
        <f t="shared" si="16"/>
        <v/>
      </c>
      <c r="N222" s="18"/>
      <c r="O222" s="85" t="str">
        <f t="shared" si="17"/>
        <v/>
      </c>
      <c r="P222" s="85">
        <f t="shared" si="18"/>
        <v>0</v>
      </c>
      <c r="Q222" s="85" t="str">
        <f t="shared" si="19"/>
        <v/>
      </c>
      <c r="R222" s="85" t="str">
        <f t="shared" si="20"/>
        <v/>
      </c>
    </row>
    <row r="223" spans="3:18" ht="17.45" customHeight="1" x14ac:dyDescent="0.2">
      <c r="C223" s="111"/>
      <c r="D223" s="112"/>
      <c r="E223" s="113"/>
      <c r="F223" s="113"/>
      <c r="G223" s="113"/>
      <c r="H223" s="114"/>
      <c r="I223" s="113"/>
      <c r="J223" s="113"/>
      <c r="K223" s="113"/>
      <c r="L223" s="113"/>
      <c r="M223" s="85" t="str">
        <f t="shared" si="16"/>
        <v/>
      </c>
      <c r="N223" s="18"/>
      <c r="O223" s="85" t="str">
        <f t="shared" si="17"/>
        <v/>
      </c>
      <c r="P223" s="85">
        <f t="shared" si="18"/>
        <v>0</v>
      </c>
      <c r="Q223" s="85" t="str">
        <f t="shared" si="19"/>
        <v/>
      </c>
      <c r="R223" s="85" t="str">
        <f t="shared" si="20"/>
        <v/>
      </c>
    </row>
    <row r="224" spans="3:18" ht="17.45" customHeight="1" x14ac:dyDescent="0.2">
      <c r="C224" s="111"/>
      <c r="D224" s="112"/>
      <c r="E224" s="113"/>
      <c r="F224" s="113"/>
      <c r="G224" s="113"/>
      <c r="H224" s="114"/>
      <c r="I224" s="113"/>
      <c r="J224" s="113"/>
      <c r="K224" s="113"/>
      <c r="L224" s="113"/>
      <c r="M224" s="85" t="str">
        <f t="shared" si="16"/>
        <v/>
      </c>
      <c r="N224" s="18"/>
      <c r="O224" s="85" t="str">
        <f t="shared" si="17"/>
        <v/>
      </c>
      <c r="P224" s="85">
        <f t="shared" si="18"/>
        <v>0</v>
      </c>
      <c r="Q224" s="85" t="str">
        <f t="shared" si="19"/>
        <v/>
      </c>
      <c r="R224" s="85" t="str">
        <f t="shared" si="20"/>
        <v/>
      </c>
    </row>
    <row r="225" spans="3:18" ht="17.45" customHeight="1" x14ac:dyDescent="0.2">
      <c r="C225" s="111"/>
      <c r="D225" s="112"/>
      <c r="E225" s="113"/>
      <c r="F225" s="113"/>
      <c r="G225" s="113"/>
      <c r="H225" s="114"/>
      <c r="I225" s="113"/>
      <c r="J225" s="113"/>
      <c r="K225" s="113"/>
      <c r="L225" s="113"/>
      <c r="M225" s="85" t="str">
        <f t="shared" si="16"/>
        <v/>
      </c>
      <c r="N225" s="18"/>
      <c r="O225" s="85" t="str">
        <f t="shared" si="17"/>
        <v/>
      </c>
      <c r="P225" s="85">
        <f t="shared" si="18"/>
        <v>0</v>
      </c>
      <c r="Q225" s="85" t="str">
        <f t="shared" si="19"/>
        <v/>
      </c>
      <c r="R225" s="85" t="str">
        <f t="shared" si="20"/>
        <v/>
      </c>
    </row>
    <row r="226" spans="3:18" ht="17.45" customHeight="1" x14ac:dyDescent="0.2">
      <c r="C226" s="111"/>
      <c r="D226" s="112"/>
      <c r="E226" s="113"/>
      <c r="F226" s="113"/>
      <c r="G226" s="113"/>
      <c r="H226" s="114"/>
      <c r="I226" s="113"/>
      <c r="J226" s="113"/>
      <c r="K226" s="113"/>
      <c r="L226" s="113"/>
      <c r="M226" s="85" t="str">
        <f t="shared" si="16"/>
        <v/>
      </c>
      <c r="N226" s="18"/>
      <c r="O226" s="85" t="str">
        <f t="shared" si="17"/>
        <v/>
      </c>
      <c r="P226" s="85">
        <f t="shared" si="18"/>
        <v>0</v>
      </c>
      <c r="Q226" s="85" t="str">
        <f t="shared" si="19"/>
        <v/>
      </c>
      <c r="R226" s="85" t="str">
        <f t="shared" si="20"/>
        <v/>
      </c>
    </row>
    <row r="227" spans="3:18" ht="17.45" customHeight="1" x14ac:dyDescent="0.2">
      <c r="C227" s="111"/>
      <c r="D227" s="112"/>
      <c r="E227" s="113"/>
      <c r="F227" s="113"/>
      <c r="G227" s="113"/>
      <c r="H227" s="114"/>
      <c r="I227" s="113"/>
      <c r="J227" s="113"/>
      <c r="K227" s="113"/>
      <c r="L227" s="113"/>
      <c r="M227" s="85" t="str">
        <f t="shared" si="16"/>
        <v/>
      </c>
      <c r="N227" s="18"/>
      <c r="O227" s="85" t="str">
        <f t="shared" si="17"/>
        <v/>
      </c>
      <c r="P227" s="85">
        <f t="shared" si="18"/>
        <v>0</v>
      </c>
      <c r="Q227" s="85" t="str">
        <f t="shared" si="19"/>
        <v/>
      </c>
      <c r="R227" s="85" t="str">
        <f t="shared" si="20"/>
        <v/>
      </c>
    </row>
    <row r="228" spans="3:18" ht="17.45" customHeight="1" x14ac:dyDescent="0.2">
      <c r="C228" s="111"/>
      <c r="D228" s="112"/>
      <c r="E228" s="113"/>
      <c r="F228" s="113"/>
      <c r="G228" s="113"/>
      <c r="H228" s="114"/>
      <c r="I228" s="113"/>
      <c r="J228" s="113"/>
      <c r="K228" s="113"/>
      <c r="L228" s="113"/>
      <c r="M228" s="85" t="str">
        <f t="shared" si="16"/>
        <v/>
      </c>
      <c r="N228" s="18"/>
      <c r="O228" s="85" t="str">
        <f t="shared" si="17"/>
        <v/>
      </c>
      <c r="P228" s="85">
        <f t="shared" si="18"/>
        <v>0</v>
      </c>
      <c r="Q228" s="85" t="str">
        <f t="shared" si="19"/>
        <v/>
      </c>
      <c r="R228" s="85" t="str">
        <f t="shared" si="20"/>
        <v/>
      </c>
    </row>
    <row r="229" spans="3:18" ht="17.45" customHeight="1" x14ac:dyDescent="0.2">
      <c r="C229" s="111"/>
      <c r="D229" s="112"/>
      <c r="E229" s="113"/>
      <c r="F229" s="113"/>
      <c r="G229" s="113"/>
      <c r="H229" s="114"/>
      <c r="I229" s="113"/>
      <c r="J229" s="113"/>
      <c r="K229" s="113"/>
      <c r="L229" s="113"/>
      <c r="M229" s="85" t="str">
        <f t="shared" si="16"/>
        <v/>
      </c>
      <c r="N229" s="18"/>
      <c r="O229" s="85" t="str">
        <f t="shared" si="17"/>
        <v/>
      </c>
      <c r="P229" s="85">
        <f t="shared" si="18"/>
        <v>0</v>
      </c>
      <c r="Q229" s="85" t="str">
        <f t="shared" si="19"/>
        <v/>
      </c>
      <c r="R229" s="85" t="str">
        <f t="shared" si="20"/>
        <v/>
      </c>
    </row>
    <row r="230" spans="3:18" ht="17.45" customHeight="1" x14ac:dyDescent="0.2">
      <c r="C230" s="111"/>
      <c r="D230" s="112"/>
      <c r="E230" s="113"/>
      <c r="F230" s="113"/>
      <c r="G230" s="113"/>
      <c r="H230" s="114"/>
      <c r="I230" s="113"/>
      <c r="J230" s="113"/>
      <c r="K230" s="113"/>
      <c r="L230" s="113"/>
      <c r="M230" s="85" t="str">
        <f t="shared" si="16"/>
        <v/>
      </c>
      <c r="N230" s="18"/>
      <c r="O230" s="85" t="str">
        <f t="shared" si="17"/>
        <v/>
      </c>
      <c r="P230" s="85">
        <f t="shared" si="18"/>
        <v>0</v>
      </c>
      <c r="Q230" s="85" t="str">
        <f t="shared" si="19"/>
        <v/>
      </c>
      <c r="R230" s="85" t="str">
        <f t="shared" si="20"/>
        <v/>
      </c>
    </row>
    <row r="231" spans="3:18" ht="17.45" customHeight="1" x14ac:dyDescent="0.2">
      <c r="C231" s="111"/>
      <c r="D231" s="112"/>
      <c r="E231" s="113"/>
      <c r="F231" s="113"/>
      <c r="G231" s="113"/>
      <c r="H231" s="114"/>
      <c r="I231" s="113"/>
      <c r="J231" s="113"/>
      <c r="K231" s="113"/>
      <c r="L231" s="113"/>
      <c r="M231" s="85" t="str">
        <f t="shared" si="16"/>
        <v/>
      </c>
      <c r="N231" s="18"/>
      <c r="O231" s="85" t="str">
        <f t="shared" si="17"/>
        <v/>
      </c>
      <c r="P231" s="85">
        <f t="shared" si="18"/>
        <v>0</v>
      </c>
      <c r="Q231" s="85" t="str">
        <f t="shared" si="19"/>
        <v/>
      </c>
      <c r="R231" s="85" t="str">
        <f t="shared" si="20"/>
        <v/>
      </c>
    </row>
    <row r="232" spans="3:18" ht="17.45" customHeight="1" x14ac:dyDescent="0.2">
      <c r="C232" s="111"/>
      <c r="D232" s="112"/>
      <c r="E232" s="113"/>
      <c r="F232" s="113"/>
      <c r="G232" s="113"/>
      <c r="H232" s="114"/>
      <c r="I232" s="113"/>
      <c r="J232" s="113"/>
      <c r="K232" s="113"/>
      <c r="L232" s="113"/>
      <c r="M232" s="85" t="str">
        <f t="shared" si="16"/>
        <v/>
      </c>
      <c r="N232" s="18"/>
      <c r="O232" s="85" t="str">
        <f t="shared" si="17"/>
        <v/>
      </c>
      <c r="P232" s="85">
        <f t="shared" si="18"/>
        <v>0</v>
      </c>
      <c r="Q232" s="85" t="str">
        <f t="shared" si="19"/>
        <v/>
      </c>
      <c r="R232" s="85" t="str">
        <f t="shared" si="20"/>
        <v/>
      </c>
    </row>
    <row r="233" spans="3:18" ht="17.45" customHeight="1" x14ac:dyDescent="0.2">
      <c r="C233" s="111"/>
      <c r="D233" s="112"/>
      <c r="E233" s="113"/>
      <c r="F233" s="113"/>
      <c r="G233" s="113"/>
      <c r="H233" s="114"/>
      <c r="I233" s="113"/>
      <c r="J233" s="113"/>
      <c r="K233" s="113"/>
      <c r="L233" s="113"/>
      <c r="M233" s="85" t="str">
        <f t="shared" si="16"/>
        <v/>
      </c>
      <c r="N233" s="18"/>
      <c r="O233" s="85" t="str">
        <f t="shared" si="17"/>
        <v/>
      </c>
      <c r="P233" s="85">
        <f t="shared" si="18"/>
        <v>0</v>
      </c>
      <c r="Q233" s="85" t="str">
        <f t="shared" si="19"/>
        <v/>
      </c>
      <c r="R233" s="85" t="str">
        <f t="shared" si="20"/>
        <v/>
      </c>
    </row>
    <row r="234" spans="3:18" ht="17.45" customHeight="1" x14ac:dyDescent="0.2">
      <c r="C234" s="111"/>
      <c r="D234" s="112"/>
      <c r="E234" s="113"/>
      <c r="F234" s="113"/>
      <c r="G234" s="113"/>
      <c r="H234" s="114"/>
      <c r="I234" s="113"/>
      <c r="J234" s="113"/>
      <c r="K234" s="113"/>
      <c r="L234" s="113"/>
      <c r="M234" s="85" t="str">
        <f t="shared" si="16"/>
        <v/>
      </c>
      <c r="N234" s="18"/>
      <c r="O234" s="85" t="str">
        <f t="shared" si="17"/>
        <v/>
      </c>
      <c r="P234" s="85">
        <f t="shared" si="18"/>
        <v>0</v>
      </c>
      <c r="Q234" s="85" t="str">
        <f t="shared" si="19"/>
        <v/>
      </c>
      <c r="R234" s="85" t="str">
        <f t="shared" si="20"/>
        <v/>
      </c>
    </row>
    <row r="235" spans="3:18" ht="17.45" customHeight="1" x14ac:dyDescent="0.2">
      <c r="C235" s="111"/>
      <c r="D235" s="112"/>
      <c r="E235" s="113"/>
      <c r="F235" s="113"/>
      <c r="G235" s="113"/>
      <c r="H235" s="114"/>
      <c r="I235" s="113"/>
      <c r="J235" s="113"/>
      <c r="K235" s="113"/>
      <c r="L235" s="113"/>
      <c r="M235" s="85" t="str">
        <f t="shared" si="16"/>
        <v/>
      </c>
      <c r="N235" s="18"/>
      <c r="O235" s="85" t="str">
        <f t="shared" si="17"/>
        <v/>
      </c>
      <c r="P235" s="85">
        <f t="shared" si="18"/>
        <v>0</v>
      </c>
      <c r="Q235" s="85" t="str">
        <f t="shared" si="19"/>
        <v/>
      </c>
      <c r="R235" s="85" t="str">
        <f t="shared" si="20"/>
        <v/>
      </c>
    </row>
    <row r="236" spans="3:18" ht="17.45" customHeight="1" x14ac:dyDescent="0.2">
      <c r="C236" s="111"/>
      <c r="D236" s="112"/>
      <c r="E236" s="113"/>
      <c r="F236" s="113"/>
      <c r="G236" s="113"/>
      <c r="H236" s="114"/>
      <c r="I236" s="113"/>
      <c r="J236" s="113"/>
      <c r="K236" s="113"/>
      <c r="L236" s="113"/>
      <c r="M236" s="85" t="str">
        <f t="shared" si="16"/>
        <v/>
      </c>
      <c r="N236" s="18"/>
      <c r="O236" s="85" t="str">
        <f t="shared" si="17"/>
        <v/>
      </c>
      <c r="P236" s="85">
        <f t="shared" si="18"/>
        <v>0</v>
      </c>
      <c r="Q236" s="85" t="str">
        <f t="shared" si="19"/>
        <v/>
      </c>
      <c r="R236" s="85" t="str">
        <f t="shared" si="20"/>
        <v/>
      </c>
    </row>
    <row r="237" spans="3:18" ht="17.45" customHeight="1" x14ac:dyDescent="0.2">
      <c r="C237" s="111"/>
      <c r="D237" s="112"/>
      <c r="E237" s="113"/>
      <c r="F237" s="113"/>
      <c r="G237" s="113"/>
      <c r="H237" s="114"/>
      <c r="I237" s="113"/>
      <c r="J237" s="113"/>
      <c r="K237" s="113"/>
      <c r="L237" s="113"/>
      <c r="M237" s="85" t="str">
        <f t="shared" si="16"/>
        <v/>
      </c>
      <c r="N237" s="18"/>
      <c r="O237" s="85" t="str">
        <f t="shared" si="17"/>
        <v/>
      </c>
      <c r="P237" s="85">
        <f t="shared" si="18"/>
        <v>0</v>
      </c>
      <c r="Q237" s="85" t="str">
        <f t="shared" si="19"/>
        <v/>
      </c>
      <c r="R237" s="85" t="str">
        <f t="shared" si="20"/>
        <v/>
      </c>
    </row>
    <row r="238" spans="3:18" ht="17.45" customHeight="1" x14ac:dyDescent="0.2">
      <c r="C238" s="111"/>
      <c r="D238" s="112"/>
      <c r="E238" s="113"/>
      <c r="F238" s="113"/>
      <c r="G238" s="113"/>
      <c r="H238" s="114"/>
      <c r="I238" s="113"/>
      <c r="J238" s="113"/>
      <c r="K238" s="113"/>
      <c r="L238" s="113"/>
      <c r="M238" s="85" t="str">
        <f t="shared" si="16"/>
        <v/>
      </c>
      <c r="N238" s="18"/>
      <c r="O238" s="85" t="str">
        <f t="shared" si="17"/>
        <v/>
      </c>
      <c r="P238" s="85">
        <f t="shared" si="18"/>
        <v>0</v>
      </c>
      <c r="Q238" s="85" t="str">
        <f t="shared" si="19"/>
        <v/>
      </c>
      <c r="R238" s="85" t="str">
        <f t="shared" si="20"/>
        <v/>
      </c>
    </row>
    <row r="239" spans="3:18" ht="17.45" customHeight="1" x14ac:dyDescent="0.2">
      <c r="C239" s="111"/>
      <c r="D239" s="112"/>
      <c r="E239" s="113"/>
      <c r="F239" s="113"/>
      <c r="G239" s="113"/>
      <c r="H239" s="114"/>
      <c r="I239" s="113"/>
      <c r="J239" s="113"/>
      <c r="K239" s="113"/>
      <c r="L239" s="113"/>
      <c r="M239" s="85" t="str">
        <f t="shared" si="16"/>
        <v/>
      </c>
      <c r="N239" s="18"/>
      <c r="O239" s="85" t="str">
        <f t="shared" si="17"/>
        <v/>
      </c>
      <c r="P239" s="85">
        <f t="shared" si="18"/>
        <v>0</v>
      </c>
      <c r="Q239" s="85" t="str">
        <f t="shared" si="19"/>
        <v/>
      </c>
      <c r="R239" s="85" t="str">
        <f t="shared" si="20"/>
        <v/>
      </c>
    </row>
    <row r="240" spans="3:18" ht="17.45" customHeight="1" x14ac:dyDescent="0.2">
      <c r="C240" s="111"/>
      <c r="D240" s="112"/>
      <c r="E240" s="113"/>
      <c r="F240" s="113"/>
      <c r="G240" s="113"/>
      <c r="H240" s="114"/>
      <c r="I240" s="113"/>
      <c r="J240" s="113"/>
      <c r="K240" s="113"/>
      <c r="L240" s="113"/>
      <c r="M240" s="85" t="str">
        <f t="shared" si="16"/>
        <v/>
      </c>
      <c r="N240" s="18"/>
      <c r="O240" s="85" t="str">
        <f t="shared" si="17"/>
        <v/>
      </c>
      <c r="P240" s="85">
        <f t="shared" si="18"/>
        <v>0</v>
      </c>
      <c r="Q240" s="85" t="str">
        <f t="shared" si="19"/>
        <v/>
      </c>
      <c r="R240" s="85" t="str">
        <f t="shared" si="20"/>
        <v/>
      </c>
    </row>
    <row r="241" spans="3:18" ht="17.45" customHeight="1" x14ac:dyDescent="0.2">
      <c r="C241" s="111"/>
      <c r="D241" s="112"/>
      <c r="E241" s="113"/>
      <c r="F241" s="113"/>
      <c r="G241" s="113"/>
      <c r="H241" s="114"/>
      <c r="I241" s="113"/>
      <c r="J241" s="113"/>
      <c r="K241" s="113"/>
      <c r="L241" s="113"/>
      <c r="M241" s="85" t="str">
        <f t="shared" si="16"/>
        <v/>
      </c>
      <c r="N241" s="18"/>
      <c r="O241" s="85" t="str">
        <f t="shared" si="17"/>
        <v/>
      </c>
      <c r="P241" s="85">
        <f t="shared" si="18"/>
        <v>0</v>
      </c>
      <c r="Q241" s="85" t="str">
        <f t="shared" si="19"/>
        <v/>
      </c>
      <c r="R241" s="85" t="str">
        <f t="shared" si="20"/>
        <v/>
      </c>
    </row>
    <row r="242" spans="3:18" ht="17.45" customHeight="1" x14ac:dyDescent="0.2">
      <c r="C242" s="111"/>
      <c r="D242" s="112"/>
      <c r="E242" s="113"/>
      <c r="F242" s="113"/>
      <c r="G242" s="113"/>
      <c r="H242" s="114"/>
      <c r="I242" s="113"/>
      <c r="J242" s="113"/>
      <c r="K242" s="113"/>
      <c r="L242" s="113"/>
      <c r="M242" s="85" t="str">
        <f t="shared" si="16"/>
        <v/>
      </c>
      <c r="N242" s="18"/>
      <c r="O242" s="85" t="str">
        <f t="shared" si="17"/>
        <v/>
      </c>
      <c r="P242" s="85">
        <f t="shared" si="18"/>
        <v>0</v>
      </c>
      <c r="Q242" s="85" t="str">
        <f t="shared" si="19"/>
        <v/>
      </c>
      <c r="R242" s="85" t="str">
        <f t="shared" si="20"/>
        <v/>
      </c>
    </row>
    <row r="243" spans="3:18" ht="17.45" customHeight="1" x14ac:dyDescent="0.2">
      <c r="C243" s="111"/>
      <c r="D243" s="112"/>
      <c r="E243" s="113"/>
      <c r="F243" s="113"/>
      <c r="G243" s="113"/>
      <c r="H243" s="114"/>
      <c r="I243" s="113"/>
      <c r="J243" s="113"/>
      <c r="K243" s="113"/>
      <c r="L243" s="113"/>
      <c r="M243" s="85" t="str">
        <f t="shared" si="16"/>
        <v/>
      </c>
      <c r="N243" s="18"/>
      <c r="O243" s="85" t="str">
        <f t="shared" si="17"/>
        <v/>
      </c>
      <c r="P243" s="85">
        <f t="shared" si="18"/>
        <v>0</v>
      </c>
      <c r="Q243" s="85" t="str">
        <f t="shared" si="19"/>
        <v/>
      </c>
      <c r="R243" s="85" t="str">
        <f t="shared" si="20"/>
        <v/>
      </c>
    </row>
    <row r="244" spans="3:18" ht="17.45" customHeight="1" x14ac:dyDescent="0.2">
      <c r="C244" s="111"/>
      <c r="D244" s="112"/>
      <c r="E244" s="113"/>
      <c r="F244" s="113"/>
      <c r="G244" s="113"/>
      <c r="H244" s="114"/>
      <c r="I244" s="113"/>
      <c r="J244" s="113"/>
      <c r="K244" s="113"/>
      <c r="L244" s="113"/>
      <c r="M244" s="85" t="str">
        <f t="shared" si="16"/>
        <v/>
      </c>
      <c r="N244" s="18"/>
      <c r="O244" s="85" t="str">
        <f t="shared" si="17"/>
        <v/>
      </c>
      <c r="P244" s="85">
        <f t="shared" si="18"/>
        <v>0</v>
      </c>
      <c r="Q244" s="85" t="str">
        <f t="shared" si="19"/>
        <v/>
      </c>
      <c r="R244" s="85" t="str">
        <f t="shared" si="20"/>
        <v/>
      </c>
    </row>
    <row r="245" spans="3:18" ht="17.45" customHeight="1" x14ac:dyDescent="0.2">
      <c r="C245" s="111"/>
      <c r="D245" s="112"/>
      <c r="E245" s="113"/>
      <c r="F245" s="113"/>
      <c r="G245" s="113"/>
      <c r="H245" s="114"/>
      <c r="I245" s="113"/>
      <c r="J245" s="113"/>
      <c r="K245" s="113"/>
      <c r="L245" s="113"/>
      <c r="M245" s="85" t="str">
        <f t="shared" si="16"/>
        <v/>
      </c>
      <c r="N245" s="18"/>
      <c r="O245" s="85" t="str">
        <f t="shared" si="17"/>
        <v/>
      </c>
      <c r="P245" s="85">
        <f t="shared" si="18"/>
        <v>0</v>
      </c>
      <c r="Q245" s="85" t="str">
        <f t="shared" si="19"/>
        <v/>
      </c>
      <c r="R245" s="85" t="str">
        <f t="shared" si="20"/>
        <v/>
      </c>
    </row>
    <row r="246" spans="3:18" ht="17.45" customHeight="1" x14ac:dyDescent="0.2">
      <c r="C246" s="111"/>
      <c r="D246" s="112"/>
      <c r="E246" s="113"/>
      <c r="F246" s="113"/>
      <c r="G246" s="113"/>
      <c r="H246" s="114"/>
      <c r="I246" s="113"/>
      <c r="J246" s="113"/>
      <c r="K246" s="113"/>
      <c r="L246" s="113"/>
      <c r="M246" s="85" t="str">
        <f t="shared" si="16"/>
        <v/>
      </c>
      <c r="N246" s="18"/>
      <c r="O246" s="85" t="str">
        <f t="shared" si="17"/>
        <v/>
      </c>
      <c r="P246" s="85">
        <f t="shared" si="18"/>
        <v>0</v>
      </c>
      <c r="Q246" s="85" t="str">
        <f t="shared" si="19"/>
        <v/>
      </c>
      <c r="R246" s="85" t="str">
        <f t="shared" si="20"/>
        <v/>
      </c>
    </row>
    <row r="247" spans="3:18" ht="17.45" customHeight="1" x14ac:dyDescent="0.2">
      <c r="C247" s="111"/>
      <c r="D247" s="112"/>
      <c r="E247" s="113"/>
      <c r="F247" s="113"/>
      <c r="G247" s="113"/>
      <c r="H247" s="114"/>
      <c r="I247" s="113"/>
      <c r="J247" s="113"/>
      <c r="K247" s="113"/>
      <c r="L247" s="113"/>
      <c r="M247" s="85" t="str">
        <f t="shared" si="16"/>
        <v/>
      </c>
      <c r="N247" s="18"/>
      <c r="O247" s="85" t="str">
        <f t="shared" si="17"/>
        <v/>
      </c>
      <c r="P247" s="85">
        <f t="shared" si="18"/>
        <v>0</v>
      </c>
      <c r="Q247" s="85" t="str">
        <f t="shared" si="19"/>
        <v/>
      </c>
      <c r="R247" s="85" t="str">
        <f t="shared" si="20"/>
        <v/>
      </c>
    </row>
    <row r="248" spans="3:18" ht="17.45" customHeight="1" x14ac:dyDescent="0.2">
      <c r="C248" s="111"/>
      <c r="D248" s="112"/>
      <c r="E248" s="113"/>
      <c r="F248" s="113"/>
      <c r="G248" s="113"/>
      <c r="H248" s="114"/>
      <c r="I248" s="113"/>
      <c r="J248" s="113"/>
      <c r="K248" s="113"/>
      <c r="L248" s="113"/>
      <c r="M248" s="85" t="str">
        <f t="shared" si="16"/>
        <v/>
      </c>
      <c r="N248" s="18"/>
      <c r="O248" s="85" t="str">
        <f t="shared" si="17"/>
        <v/>
      </c>
      <c r="P248" s="85">
        <f t="shared" si="18"/>
        <v>0</v>
      </c>
      <c r="Q248" s="85" t="str">
        <f t="shared" si="19"/>
        <v/>
      </c>
      <c r="R248" s="85" t="str">
        <f t="shared" si="20"/>
        <v/>
      </c>
    </row>
    <row r="249" spans="3:18" ht="17.45" customHeight="1" x14ac:dyDescent="0.2">
      <c r="C249" s="111"/>
      <c r="D249" s="112"/>
      <c r="E249" s="113"/>
      <c r="F249" s="113"/>
      <c r="G249" s="113"/>
      <c r="H249" s="114"/>
      <c r="I249" s="113"/>
      <c r="J249" s="113"/>
      <c r="K249" s="113"/>
      <c r="L249" s="113"/>
      <c r="M249" s="85" t="str">
        <f t="shared" si="16"/>
        <v/>
      </c>
      <c r="N249" s="18"/>
      <c r="O249" s="85" t="str">
        <f t="shared" si="17"/>
        <v/>
      </c>
      <c r="P249" s="85">
        <f t="shared" si="18"/>
        <v>0</v>
      </c>
      <c r="Q249" s="85" t="str">
        <f t="shared" si="19"/>
        <v/>
      </c>
      <c r="R249" s="85" t="str">
        <f t="shared" si="20"/>
        <v/>
      </c>
    </row>
    <row r="250" spans="3:18" ht="17.45" customHeight="1" x14ac:dyDescent="0.2">
      <c r="C250" s="111"/>
      <c r="D250" s="112"/>
      <c r="E250" s="113"/>
      <c r="F250" s="113"/>
      <c r="G250" s="113"/>
      <c r="H250" s="114"/>
      <c r="I250" s="113"/>
      <c r="J250" s="113"/>
      <c r="K250" s="113"/>
      <c r="L250" s="113"/>
      <c r="M250" s="85" t="str">
        <f t="shared" si="16"/>
        <v/>
      </c>
      <c r="N250" s="18"/>
      <c r="O250" s="85" t="str">
        <f t="shared" si="17"/>
        <v/>
      </c>
      <c r="P250" s="85">
        <f t="shared" si="18"/>
        <v>0</v>
      </c>
      <c r="Q250" s="85" t="str">
        <f t="shared" si="19"/>
        <v/>
      </c>
      <c r="R250" s="85" t="str">
        <f t="shared" si="20"/>
        <v/>
      </c>
    </row>
    <row r="251" spans="3:18" ht="17.45" customHeight="1" x14ac:dyDescent="0.2">
      <c r="C251" s="111"/>
      <c r="D251" s="112"/>
      <c r="E251" s="113"/>
      <c r="F251" s="113"/>
      <c r="G251" s="113"/>
      <c r="H251" s="114"/>
      <c r="I251" s="113"/>
      <c r="J251" s="113"/>
      <c r="K251" s="113"/>
      <c r="L251" s="113"/>
      <c r="M251" s="85" t="str">
        <f t="shared" si="16"/>
        <v/>
      </c>
      <c r="N251" s="18"/>
      <c r="O251" s="85" t="str">
        <f t="shared" si="17"/>
        <v/>
      </c>
      <c r="P251" s="85">
        <f t="shared" si="18"/>
        <v>0</v>
      </c>
      <c r="Q251" s="85" t="str">
        <f t="shared" si="19"/>
        <v/>
      </c>
      <c r="R251" s="85" t="str">
        <f t="shared" si="20"/>
        <v/>
      </c>
    </row>
    <row r="252" spans="3:18" ht="17.45" customHeight="1" x14ac:dyDescent="0.2">
      <c r="C252" s="111"/>
      <c r="D252" s="112"/>
      <c r="E252" s="113"/>
      <c r="F252" s="113"/>
      <c r="G252" s="113"/>
      <c r="H252" s="114"/>
      <c r="I252" s="113"/>
      <c r="J252" s="113"/>
      <c r="K252" s="113"/>
      <c r="L252" s="113"/>
      <c r="M252" s="85" t="str">
        <f t="shared" si="16"/>
        <v/>
      </c>
      <c r="N252" s="18"/>
      <c r="O252" s="85" t="str">
        <f t="shared" si="17"/>
        <v/>
      </c>
      <c r="P252" s="85">
        <f t="shared" si="18"/>
        <v>0</v>
      </c>
      <c r="Q252" s="85" t="str">
        <f t="shared" si="19"/>
        <v/>
      </c>
      <c r="R252" s="85" t="str">
        <f t="shared" si="20"/>
        <v/>
      </c>
    </row>
    <row r="253" spans="3:18" ht="17.45" customHeight="1" x14ac:dyDescent="0.2">
      <c r="C253" s="111"/>
      <c r="D253" s="112"/>
      <c r="E253" s="113"/>
      <c r="F253" s="113"/>
      <c r="G253" s="113"/>
      <c r="H253" s="114"/>
      <c r="I253" s="113"/>
      <c r="J253" s="113"/>
      <c r="K253" s="113"/>
      <c r="L253" s="113"/>
      <c r="M253" s="85" t="str">
        <f t="shared" si="16"/>
        <v/>
      </c>
      <c r="N253" s="18"/>
      <c r="O253" s="85" t="str">
        <f t="shared" si="17"/>
        <v/>
      </c>
      <c r="P253" s="85">
        <f t="shared" si="18"/>
        <v>0</v>
      </c>
      <c r="Q253" s="85" t="str">
        <f t="shared" si="19"/>
        <v/>
      </c>
      <c r="R253" s="85" t="str">
        <f t="shared" si="20"/>
        <v/>
      </c>
    </row>
    <row r="254" spans="3:18" ht="17.45" customHeight="1" x14ac:dyDescent="0.2">
      <c r="C254" s="111"/>
      <c r="D254" s="112"/>
      <c r="E254" s="113"/>
      <c r="F254" s="113"/>
      <c r="G254" s="113"/>
      <c r="H254" s="114"/>
      <c r="I254" s="113"/>
      <c r="J254" s="113"/>
      <c r="K254" s="113"/>
      <c r="L254" s="113"/>
      <c r="M254" s="85" t="str">
        <f t="shared" si="16"/>
        <v/>
      </c>
      <c r="N254" s="18"/>
      <c r="O254" s="85" t="str">
        <f t="shared" si="17"/>
        <v/>
      </c>
      <c r="P254" s="85">
        <f t="shared" si="18"/>
        <v>0</v>
      </c>
      <c r="Q254" s="85" t="str">
        <f t="shared" si="19"/>
        <v/>
      </c>
      <c r="R254" s="85" t="str">
        <f t="shared" si="20"/>
        <v/>
      </c>
    </row>
    <row r="255" spans="3:18" ht="17.45" customHeight="1" x14ac:dyDescent="0.2">
      <c r="C255" s="111"/>
      <c r="D255" s="112"/>
      <c r="E255" s="113"/>
      <c r="F255" s="113"/>
      <c r="G255" s="113"/>
      <c r="H255" s="114"/>
      <c r="I255" s="113"/>
      <c r="J255" s="113"/>
      <c r="K255" s="113"/>
      <c r="L255" s="113"/>
      <c r="M255" s="85" t="str">
        <f t="shared" si="16"/>
        <v/>
      </c>
      <c r="N255" s="18"/>
      <c r="O255" s="85" t="str">
        <f t="shared" si="17"/>
        <v/>
      </c>
      <c r="P255" s="85">
        <f t="shared" si="18"/>
        <v>0</v>
      </c>
      <c r="Q255" s="85" t="str">
        <f t="shared" si="19"/>
        <v/>
      </c>
      <c r="R255" s="85" t="str">
        <f t="shared" si="20"/>
        <v/>
      </c>
    </row>
    <row r="256" spans="3:18" ht="17.45" customHeight="1" x14ac:dyDescent="0.2">
      <c r="C256" s="111"/>
      <c r="D256" s="112"/>
      <c r="E256" s="113"/>
      <c r="F256" s="113"/>
      <c r="G256" s="113"/>
      <c r="H256" s="114"/>
      <c r="I256" s="113"/>
      <c r="J256" s="113"/>
      <c r="K256" s="113"/>
      <c r="L256" s="113"/>
      <c r="M256" s="85" t="str">
        <f t="shared" si="16"/>
        <v/>
      </c>
      <c r="N256" s="18"/>
      <c r="O256" s="85" t="str">
        <f t="shared" si="17"/>
        <v/>
      </c>
      <c r="P256" s="85">
        <f t="shared" si="18"/>
        <v>0</v>
      </c>
      <c r="Q256" s="85" t="str">
        <f t="shared" si="19"/>
        <v/>
      </c>
      <c r="R256" s="85" t="str">
        <f t="shared" si="20"/>
        <v/>
      </c>
    </row>
    <row r="257" spans="3:18" ht="17.45" customHeight="1" x14ac:dyDescent="0.2">
      <c r="C257" s="111"/>
      <c r="D257" s="112"/>
      <c r="E257" s="113"/>
      <c r="F257" s="113"/>
      <c r="G257" s="113"/>
      <c r="H257" s="114"/>
      <c r="I257" s="113"/>
      <c r="J257" s="113"/>
      <c r="K257" s="113"/>
      <c r="L257" s="113"/>
      <c r="M257" s="85" t="str">
        <f t="shared" si="16"/>
        <v/>
      </c>
      <c r="N257" s="18"/>
      <c r="O257" s="85" t="str">
        <f t="shared" si="17"/>
        <v/>
      </c>
      <c r="P257" s="85">
        <f t="shared" si="18"/>
        <v>0</v>
      </c>
      <c r="Q257" s="85" t="str">
        <f t="shared" si="19"/>
        <v/>
      </c>
      <c r="R257" s="85" t="str">
        <f t="shared" si="20"/>
        <v/>
      </c>
    </row>
    <row r="258" spans="3:18" ht="17.45" customHeight="1" x14ac:dyDescent="0.2">
      <c r="C258" s="111"/>
      <c r="D258" s="112"/>
      <c r="E258" s="113"/>
      <c r="F258" s="113"/>
      <c r="G258" s="113"/>
      <c r="H258" s="114"/>
      <c r="I258" s="113"/>
      <c r="J258" s="113"/>
      <c r="K258" s="113"/>
      <c r="L258" s="113"/>
      <c r="M258" s="85" t="str">
        <f t="shared" si="16"/>
        <v/>
      </c>
      <c r="N258" s="18"/>
      <c r="O258" s="85" t="str">
        <f t="shared" si="17"/>
        <v/>
      </c>
      <c r="P258" s="85">
        <f t="shared" si="18"/>
        <v>0</v>
      </c>
      <c r="Q258" s="85" t="str">
        <f t="shared" si="19"/>
        <v/>
      </c>
      <c r="R258" s="85" t="str">
        <f t="shared" si="20"/>
        <v/>
      </c>
    </row>
    <row r="259" spans="3:18" ht="17.45" customHeight="1" x14ac:dyDescent="0.2">
      <c r="C259" s="111"/>
      <c r="D259" s="112"/>
      <c r="E259" s="113"/>
      <c r="F259" s="113"/>
      <c r="G259" s="113"/>
      <c r="H259" s="114"/>
      <c r="I259" s="113"/>
      <c r="J259" s="113"/>
      <c r="K259" s="113"/>
      <c r="L259" s="113"/>
      <c r="M259" s="85" t="str">
        <f t="shared" si="16"/>
        <v/>
      </c>
      <c r="N259" s="18"/>
      <c r="O259" s="85" t="str">
        <f t="shared" si="17"/>
        <v/>
      </c>
      <c r="P259" s="85">
        <f t="shared" si="18"/>
        <v>0</v>
      </c>
      <c r="Q259" s="85" t="str">
        <f t="shared" si="19"/>
        <v/>
      </c>
      <c r="R259" s="85" t="str">
        <f t="shared" si="20"/>
        <v/>
      </c>
    </row>
    <row r="260" spans="3:18" ht="17.45" customHeight="1" x14ac:dyDescent="0.2">
      <c r="C260" s="111"/>
      <c r="D260" s="112"/>
      <c r="E260" s="113"/>
      <c r="F260" s="113"/>
      <c r="G260" s="113"/>
      <c r="H260" s="114"/>
      <c r="I260" s="113"/>
      <c r="J260" s="113"/>
      <c r="K260" s="113"/>
      <c r="L260" s="113"/>
      <c r="M260" s="85" t="str">
        <f t="shared" si="16"/>
        <v/>
      </c>
      <c r="N260" s="18"/>
      <c r="O260" s="85" t="str">
        <f t="shared" si="17"/>
        <v/>
      </c>
      <c r="P260" s="85">
        <f t="shared" si="18"/>
        <v>0</v>
      </c>
      <c r="Q260" s="85" t="str">
        <f t="shared" si="19"/>
        <v/>
      </c>
      <c r="R260" s="85" t="str">
        <f t="shared" si="20"/>
        <v/>
      </c>
    </row>
    <row r="261" spans="3:18" ht="17.45" customHeight="1" x14ac:dyDescent="0.2">
      <c r="C261" s="111"/>
      <c r="D261" s="112"/>
      <c r="E261" s="113"/>
      <c r="F261" s="113"/>
      <c r="G261" s="113"/>
      <c r="H261" s="114"/>
      <c r="I261" s="113"/>
      <c r="J261" s="113"/>
      <c r="K261" s="113"/>
      <c r="L261" s="113"/>
      <c r="M261" s="85" t="str">
        <f t="shared" si="16"/>
        <v/>
      </c>
      <c r="N261" s="18"/>
      <c r="O261" s="85" t="str">
        <f t="shared" si="17"/>
        <v/>
      </c>
      <c r="P261" s="85">
        <f t="shared" si="18"/>
        <v>0</v>
      </c>
      <c r="Q261" s="85" t="str">
        <f t="shared" si="19"/>
        <v/>
      </c>
      <c r="R261" s="85" t="str">
        <f t="shared" si="20"/>
        <v/>
      </c>
    </row>
    <row r="262" spans="3:18" ht="17.45" customHeight="1" x14ac:dyDescent="0.2">
      <c r="C262" s="111"/>
      <c r="D262" s="112"/>
      <c r="E262" s="113"/>
      <c r="F262" s="113"/>
      <c r="G262" s="113"/>
      <c r="H262" s="114"/>
      <c r="I262" s="113"/>
      <c r="J262" s="113"/>
      <c r="K262" s="113"/>
      <c r="L262" s="113"/>
      <c r="M262" s="85" t="str">
        <f t="shared" si="16"/>
        <v/>
      </c>
      <c r="N262" s="18"/>
      <c r="O262" s="85" t="str">
        <f t="shared" si="17"/>
        <v/>
      </c>
      <c r="P262" s="85">
        <f t="shared" si="18"/>
        <v>0</v>
      </c>
      <c r="Q262" s="85" t="str">
        <f t="shared" si="19"/>
        <v/>
      </c>
      <c r="R262" s="85" t="str">
        <f t="shared" si="20"/>
        <v/>
      </c>
    </row>
    <row r="263" spans="3:18" ht="17.45" customHeight="1" x14ac:dyDescent="0.2">
      <c r="C263" s="111"/>
      <c r="D263" s="112"/>
      <c r="E263" s="113"/>
      <c r="F263" s="113"/>
      <c r="G263" s="113"/>
      <c r="H263" s="114"/>
      <c r="I263" s="113"/>
      <c r="J263" s="113"/>
      <c r="K263" s="113"/>
      <c r="L263" s="113"/>
      <c r="M263" s="85" t="str">
        <f t="shared" si="16"/>
        <v/>
      </c>
      <c r="N263" s="18"/>
      <c r="O263" s="85" t="str">
        <f t="shared" si="17"/>
        <v/>
      </c>
      <c r="P263" s="85">
        <f t="shared" si="18"/>
        <v>0</v>
      </c>
      <c r="Q263" s="85" t="str">
        <f t="shared" si="19"/>
        <v/>
      </c>
      <c r="R263" s="85" t="str">
        <f t="shared" si="20"/>
        <v/>
      </c>
    </row>
    <row r="264" spans="3:18" ht="17.45" customHeight="1" x14ac:dyDescent="0.2">
      <c r="C264" s="111"/>
      <c r="D264" s="112"/>
      <c r="E264" s="113"/>
      <c r="F264" s="113"/>
      <c r="G264" s="113"/>
      <c r="H264" s="114"/>
      <c r="I264" s="113"/>
      <c r="J264" s="113"/>
      <c r="K264" s="113"/>
      <c r="L264" s="113"/>
      <c r="M264" s="85" t="str">
        <f t="shared" si="16"/>
        <v/>
      </c>
      <c r="N264" s="18"/>
      <c r="O264" s="85" t="str">
        <f t="shared" si="17"/>
        <v/>
      </c>
      <c r="P264" s="85">
        <f t="shared" si="18"/>
        <v>0</v>
      </c>
      <c r="Q264" s="85" t="str">
        <f t="shared" si="19"/>
        <v/>
      </c>
      <c r="R264" s="85" t="str">
        <f t="shared" si="20"/>
        <v/>
      </c>
    </row>
    <row r="265" spans="3:18" ht="17.45" customHeight="1" x14ac:dyDescent="0.2">
      <c r="C265" s="111"/>
      <c r="D265" s="112"/>
      <c r="E265" s="113"/>
      <c r="F265" s="113"/>
      <c r="G265" s="113"/>
      <c r="H265" s="114"/>
      <c r="I265" s="113"/>
      <c r="J265" s="113"/>
      <c r="K265" s="113"/>
      <c r="L265" s="113"/>
      <c r="M265" s="85" t="str">
        <f t="shared" si="16"/>
        <v/>
      </c>
      <c r="N265" s="18"/>
      <c r="O265" s="85" t="str">
        <f t="shared" si="17"/>
        <v/>
      </c>
      <c r="P265" s="85">
        <f t="shared" si="18"/>
        <v>0</v>
      </c>
      <c r="Q265" s="85" t="str">
        <f t="shared" si="19"/>
        <v/>
      </c>
      <c r="R265" s="85" t="str">
        <f t="shared" si="20"/>
        <v/>
      </c>
    </row>
    <row r="266" spans="3:18" ht="17.45" customHeight="1" x14ac:dyDescent="0.2">
      <c r="C266" s="111"/>
      <c r="D266" s="112"/>
      <c r="E266" s="113"/>
      <c r="F266" s="113"/>
      <c r="G266" s="113"/>
      <c r="H266" s="114"/>
      <c r="I266" s="113"/>
      <c r="J266" s="113"/>
      <c r="K266" s="113"/>
      <c r="L266" s="113"/>
      <c r="M266" s="85" t="str">
        <f t="shared" si="16"/>
        <v/>
      </c>
      <c r="N266" s="18"/>
      <c r="O266" s="85" t="str">
        <f t="shared" si="17"/>
        <v/>
      </c>
      <c r="P266" s="85">
        <f t="shared" si="18"/>
        <v>0</v>
      </c>
      <c r="Q266" s="85" t="str">
        <f t="shared" si="19"/>
        <v/>
      </c>
      <c r="R266" s="85" t="str">
        <f t="shared" si="20"/>
        <v/>
      </c>
    </row>
    <row r="267" spans="3:18" ht="17.45" customHeight="1" x14ac:dyDescent="0.2">
      <c r="C267" s="111"/>
      <c r="D267" s="112"/>
      <c r="E267" s="113"/>
      <c r="F267" s="113"/>
      <c r="G267" s="113"/>
      <c r="H267" s="114"/>
      <c r="I267" s="113"/>
      <c r="J267" s="113"/>
      <c r="K267" s="113"/>
      <c r="L267" s="113"/>
      <c r="M267" s="85" t="str">
        <f t="shared" si="16"/>
        <v/>
      </c>
      <c r="N267" s="18"/>
      <c r="O267" s="85" t="str">
        <f t="shared" si="17"/>
        <v/>
      </c>
      <c r="P267" s="85">
        <f t="shared" si="18"/>
        <v>0</v>
      </c>
      <c r="Q267" s="85" t="str">
        <f t="shared" si="19"/>
        <v/>
      </c>
      <c r="R267" s="85" t="str">
        <f t="shared" si="20"/>
        <v/>
      </c>
    </row>
    <row r="268" spans="3:18" ht="17.45" customHeight="1" x14ac:dyDescent="0.2">
      <c r="C268" s="111"/>
      <c r="D268" s="112"/>
      <c r="E268" s="113"/>
      <c r="F268" s="113"/>
      <c r="G268" s="113"/>
      <c r="H268" s="114"/>
      <c r="I268" s="113"/>
      <c r="J268" s="113"/>
      <c r="K268" s="113"/>
      <c r="L268" s="113"/>
      <c r="M268" s="85" t="str">
        <f t="shared" si="16"/>
        <v/>
      </c>
      <c r="N268" s="18"/>
      <c r="O268" s="85" t="str">
        <f t="shared" si="17"/>
        <v/>
      </c>
      <c r="P268" s="85">
        <f t="shared" si="18"/>
        <v>0</v>
      </c>
      <c r="Q268" s="85" t="str">
        <f t="shared" si="19"/>
        <v/>
      </c>
      <c r="R268" s="85" t="str">
        <f t="shared" si="20"/>
        <v/>
      </c>
    </row>
    <row r="269" spans="3:18" ht="17.45" customHeight="1" x14ac:dyDescent="0.2">
      <c r="C269" s="111"/>
      <c r="D269" s="112"/>
      <c r="E269" s="113"/>
      <c r="F269" s="113"/>
      <c r="G269" s="113"/>
      <c r="H269" s="114"/>
      <c r="I269" s="113"/>
      <c r="J269" s="113"/>
      <c r="K269" s="113"/>
      <c r="L269" s="113"/>
      <c r="M269" s="85" t="str">
        <f t="shared" si="16"/>
        <v/>
      </c>
      <c r="N269" s="18"/>
      <c r="O269" s="85" t="str">
        <f t="shared" si="17"/>
        <v/>
      </c>
      <c r="P269" s="85">
        <f t="shared" si="18"/>
        <v>0</v>
      </c>
      <c r="Q269" s="85" t="str">
        <f t="shared" si="19"/>
        <v/>
      </c>
      <c r="R269" s="85" t="str">
        <f t="shared" si="20"/>
        <v/>
      </c>
    </row>
    <row r="270" spans="3:18" ht="17.45" customHeight="1" x14ac:dyDescent="0.2">
      <c r="C270" s="111"/>
      <c r="D270" s="112"/>
      <c r="E270" s="113"/>
      <c r="F270" s="113"/>
      <c r="G270" s="113"/>
      <c r="H270" s="114"/>
      <c r="I270" s="113"/>
      <c r="J270" s="113"/>
      <c r="K270" s="113"/>
      <c r="L270" s="113"/>
      <c r="M270" s="85" t="str">
        <f t="shared" si="16"/>
        <v/>
      </c>
      <c r="N270" s="18"/>
      <c r="O270" s="85" t="str">
        <f t="shared" si="17"/>
        <v/>
      </c>
      <c r="P270" s="85">
        <f t="shared" si="18"/>
        <v>0</v>
      </c>
      <c r="Q270" s="85" t="str">
        <f t="shared" si="19"/>
        <v/>
      </c>
      <c r="R270" s="85" t="str">
        <f t="shared" si="20"/>
        <v/>
      </c>
    </row>
    <row r="271" spans="3:18" ht="17.45" customHeight="1" x14ac:dyDescent="0.2">
      <c r="C271" s="111"/>
      <c r="D271" s="112"/>
      <c r="E271" s="113"/>
      <c r="F271" s="113"/>
      <c r="G271" s="113"/>
      <c r="H271" s="114"/>
      <c r="I271" s="113"/>
      <c r="J271" s="113"/>
      <c r="K271" s="113"/>
      <c r="L271" s="113"/>
      <c r="M271" s="85" t="str">
        <f t="shared" ref="M271:M334" si="21">IF(G271&amp;I271&amp;J271&amp;K271&amp;L271="","",G271+I271+J271-K271-L271)</f>
        <v/>
      </c>
      <c r="N271" s="18"/>
      <c r="O271" s="85" t="str">
        <f t="shared" ref="O271:O334" si="22">IF($H271="E",G271,"")</f>
        <v/>
      </c>
      <c r="P271" s="85">
        <f t="shared" si="18"/>
        <v>0</v>
      </c>
      <c r="Q271" s="85" t="str">
        <f t="shared" si="19"/>
        <v/>
      </c>
      <c r="R271" s="85" t="str">
        <f t="shared" si="20"/>
        <v/>
      </c>
    </row>
    <row r="272" spans="3:18" ht="17.45" customHeight="1" x14ac:dyDescent="0.2">
      <c r="C272" s="111"/>
      <c r="D272" s="112"/>
      <c r="E272" s="113"/>
      <c r="F272" s="113"/>
      <c r="G272" s="113"/>
      <c r="H272" s="114"/>
      <c r="I272" s="113"/>
      <c r="J272" s="113"/>
      <c r="K272" s="113"/>
      <c r="L272" s="113"/>
      <c r="M272" s="85" t="str">
        <f t="shared" si="21"/>
        <v/>
      </c>
      <c r="N272" s="18"/>
      <c r="O272" s="85" t="str">
        <f t="shared" si="22"/>
        <v/>
      </c>
      <c r="P272" s="85">
        <f t="shared" ref="P272:P335" si="23">IF($H272=0%,G272,"")</f>
        <v>0</v>
      </c>
      <c r="Q272" s="85" t="str">
        <f t="shared" ref="Q272:Q335" si="24">IF(OR($H272=2%,$H272=6%,$H272=8%),$I272/$H272,"")</f>
        <v/>
      </c>
      <c r="R272" s="85" t="str">
        <f t="shared" ref="R272:R335" si="25">IF(OR($H272=15%,$H272=16%),$I272/$H272,"")</f>
        <v/>
      </c>
    </row>
    <row r="273" spans="3:18" ht="17.45" customHeight="1" x14ac:dyDescent="0.2">
      <c r="C273" s="111"/>
      <c r="D273" s="112"/>
      <c r="E273" s="113"/>
      <c r="F273" s="113"/>
      <c r="G273" s="113"/>
      <c r="H273" s="114"/>
      <c r="I273" s="113"/>
      <c r="J273" s="113"/>
      <c r="K273" s="113"/>
      <c r="L273" s="113"/>
      <c r="M273" s="85" t="str">
        <f t="shared" si="21"/>
        <v/>
      </c>
      <c r="N273" s="18"/>
      <c r="O273" s="85" t="str">
        <f t="shared" si="22"/>
        <v/>
      </c>
      <c r="P273" s="85">
        <f t="shared" si="23"/>
        <v>0</v>
      </c>
      <c r="Q273" s="85" t="str">
        <f t="shared" si="24"/>
        <v/>
      </c>
      <c r="R273" s="85" t="str">
        <f t="shared" si="25"/>
        <v/>
      </c>
    </row>
    <row r="274" spans="3:18" ht="17.45" customHeight="1" x14ac:dyDescent="0.2">
      <c r="C274" s="111"/>
      <c r="D274" s="112"/>
      <c r="E274" s="113"/>
      <c r="F274" s="113"/>
      <c r="G274" s="113"/>
      <c r="H274" s="114"/>
      <c r="I274" s="113"/>
      <c r="J274" s="113"/>
      <c r="K274" s="113"/>
      <c r="L274" s="113"/>
      <c r="M274" s="85" t="str">
        <f t="shared" si="21"/>
        <v/>
      </c>
      <c r="N274" s="18"/>
      <c r="O274" s="85" t="str">
        <f t="shared" si="22"/>
        <v/>
      </c>
      <c r="P274" s="85">
        <f t="shared" si="23"/>
        <v>0</v>
      </c>
      <c r="Q274" s="85" t="str">
        <f t="shared" si="24"/>
        <v/>
      </c>
      <c r="R274" s="85" t="str">
        <f t="shared" si="25"/>
        <v/>
      </c>
    </row>
    <row r="275" spans="3:18" ht="17.45" customHeight="1" x14ac:dyDescent="0.2">
      <c r="C275" s="111"/>
      <c r="D275" s="112"/>
      <c r="E275" s="113"/>
      <c r="F275" s="113"/>
      <c r="G275" s="113"/>
      <c r="H275" s="114"/>
      <c r="I275" s="113"/>
      <c r="J275" s="113"/>
      <c r="K275" s="113"/>
      <c r="L275" s="113"/>
      <c r="M275" s="85" t="str">
        <f t="shared" si="21"/>
        <v/>
      </c>
      <c r="N275" s="18"/>
      <c r="O275" s="85" t="str">
        <f t="shared" si="22"/>
        <v/>
      </c>
      <c r="P275" s="85">
        <f t="shared" si="23"/>
        <v>0</v>
      </c>
      <c r="Q275" s="85" t="str">
        <f t="shared" si="24"/>
        <v/>
      </c>
      <c r="R275" s="85" t="str">
        <f t="shared" si="25"/>
        <v/>
      </c>
    </row>
    <row r="276" spans="3:18" ht="17.45" customHeight="1" x14ac:dyDescent="0.2">
      <c r="C276" s="111"/>
      <c r="D276" s="112"/>
      <c r="E276" s="113"/>
      <c r="F276" s="113"/>
      <c r="G276" s="113"/>
      <c r="H276" s="114"/>
      <c r="I276" s="113"/>
      <c r="J276" s="113"/>
      <c r="K276" s="113"/>
      <c r="L276" s="113"/>
      <c r="M276" s="85" t="str">
        <f t="shared" si="21"/>
        <v/>
      </c>
      <c r="N276" s="18"/>
      <c r="O276" s="85" t="str">
        <f t="shared" si="22"/>
        <v/>
      </c>
      <c r="P276" s="85">
        <f t="shared" si="23"/>
        <v>0</v>
      </c>
      <c r="Q276" s="85" t="str">
        <f t="shared" si="24"/>
        <v/>
      </c>
      <c r="R276" s="85" t="str">
        <f t="shared" si="25"/>
        <v/>
      </c>
    </row>
    <row r="277" spans="3:18" ht="17.45" customHeight="1" x14ac:dyDescent="0.2">
      <c r="C277" s="111"/>
      <c r="D277" s="112"/>
      <c r="E277" s="113"/>
      <c r="F277" s="113"/>
      <c r="G277" s="113"/>
      <c r="H277" s="114"/>
      <c r="I277" s="113"/>
      <c r="J277" s="113"/>
      <c r="K277" s="113"/>
      <c r="L277" s="113"/>
      <c r="M277" s="85" t="str">
        <f t="shared" si="21"/>
        <v/>
      </c>
      <c r="N277" s="18"/>
      <c r="O277" s="85" t="str">
        <f t="shared" si="22"/>
        <v/>
      </c>
      <c r="P277" s="85">
        <f t="shared" si="23"/>
        <v>0</v>
      </c>
      <c r="Q277" s="85" t="str">
        <f t="shared" si="24"/>
        <v/>
      </c>
      <c r="R277" s="85" t="str">
        <f t="shared" si="25"/>
        <v/>
      </c>
    </row>
    <row r="278" spans="3:18" ht="17.45" customHeight="1" x14ac:dyDescent="0.2">
      <c r="C278" s="111"/>
      <c r="D278" s="112"/>
      <c r="E278" s="113"/>
      <c r="F278" s="113"/>
      <c r="G278" s="113"/>
      <c r="H278" s="114"/>
      <c r="I278" s="113"/>
      <c r="J278" s="113"/>
      <c r="K278" s="113"/>
      <c r="L278" s="113"/>
      <c r="M278" s="85" t="str">
        <f t="shared" si="21"/>
        <v/>
      </c>
      <c r="N278" s="18"/>
      <c r="O278" s="85" t="str">
        <f t="shared" si="22"/>
        <v/>
      </c>
      <c r="P278" s="85">
        <f t="shared" si="23"/>
        <v>0</v>
      </c>
      <c r="Q278" s="85" t="str">
        <f t="shared" si="24"/>
        <v/>
      </c>
      <c r="R278" s="85" t="str">
        <f t="shared" si="25"/>
        <v/>
      </c>
    </row>
    <row r="279" spans="3:18" ht="17.45" customHeight="1" x14ac:dyDescent="0.2">
      <c r="C279" s="111"/>
      <c r="D279" s="112"/>
      <c r="E279" s="113"/>
      <c r="F279" s="113"/>
      <c r="G279" s="113"/>
      <c r="H279" s="114"/>
      <c r="I279" s="113"/>
      <c r="J279" s="113"/>
      <c r="K279" s="113"/>
      <c r="L279" s="113"/>
      <c r="M279" s="85" t="str">
        <f t="shared" si="21"/>
        <v/>
      </c>
      <c r="N279" s="18"/>
      <c r="O279" s="85" t="str">
        <f t="shared" si="22"/>
        <v/>
      </c>
      <c r="P279" s="85">
        <f t="shared" si="23"/>
        <v>0</v>
      </c>
      <c r="Q279" s="85" t="str">
        <f t="shared" si="24"/>
        <v/>
      </c>
      <c r="R279" s="85" t="str">
        <f t="shared" si="25"/>
        <v/>
      </c>
    </row>
    <row r="280" spans="3:18" ht="17.45" customHeight="1" x14ac:dyDescent="0.2">
      <c r="C280" s="111"/>
      <c r="D280" s="112"/>
      <c r="E280" s="113"/>
      <c r="F280" s="113"/>
      <c r="G280" s="113"/>
      <c r="H280" s="114"/>
      <c r="I280" s="113"/>
      <c r="J280" s="113"/>
      <c r="K280" s="113"/>
      <c r="L280" s="113"/>
      <c r="M280" s="85" t="str">
        <f t="shared" si="21"/>
        <v/>
      </c>
      <c r="N280" s="18"/>
      <c r="O280" s="85" t="str">
        <f t="shared" si="22"/>
        <v/>
      </c>
      <c r="P280" s="85">
        <f t="shared" si="23"/>
        <v>0</v>
      </c>
      <c r="Q280" s="85" t="str">
        <f t="shared" si="24"/>
        <v/>
      </c>
      <c r="R280" s="85" t="str">
        <f t="shared" si="25"/>
        <v/>
      </c>
    </row>
    <row r="281" spans="3:18" ht="17.45" customHeight="1" x14ac:dyDescent="0.2">
      <c r="C281" s="111"/>
      <c r="D281" s="112"/>
      <c r="E281" s="113"/>
      <c r="F281" s="113"/>
      <c r="G281" s="113"/>
      <c r="H281" s="114"/>
      <c r="I281" s="113"/>
      <c r="J281" s="113"/>
      <c r="K281" s="113"/>
      <c r="L281" s="113"/>
      <c r="M281" s="85" t="str">
        <f t="shared" si="21"/>
        <v/>
      </c>
      <c r="N281" s="18"/>
      <c r="O281" s="85" t="str">
        <f t="shared" si="22"/>
        <v/>
      </c>
      <c r="P281" s="85">
        <f t="shared" si="23"/>
        <v>0</v>
      </c>
      <c r="Q281" s="85" t="str">
        <f t="shared" si="24"/>
        <v/>
      </c>
      <c r="R281" s="85" t="str">
        <f t="shared" si="25"/>
        <v/>
      </c>
    </row>
    <row r="282" spans="3:18" ht="17.45" customHeight="1" x14ac:dyDescent="0.2">
      <c r="C282" s="111"/>
      <c r="D282" s="112"/>
      <c r="E282" s="113"/>
      <c r="F282" s="113"/>
      <c r="G282" s="113"/>
      <c r="H282" s="114"/>
      <c r="I282" s="113"/>
      <c r="J282" s="113"/>
      <c r="K282" s="113"/>
      <c r="L282" s="113"/>
      <c r="M282" s="85" t="str">
        <f t="shared" si="21"/>
        <v/>
      </c>
      <c r="N282" s="18"/>
      <c r="O282" s="85" t="str">
        <f t="shared" si="22"/>
        <v/>
      </c>
      <c r="P282" s="85">
        <f t="shared" si="23"/>
        <v>0</v>
      </c>
      <c r="Q282" s="85" t="str">
        <f t="shared" si="24"/>
        <v/>
      </c>
      <c r="R282" s="85" t="str">
        <f t="shared" si="25"/>
        <v/>
      </c>
    </row>
    <row r="283" spans="3:18" ht="17.45" customHeight="1" x14ac:dyDescent="0.2">
      <c r="C283" s="111"/>
      <c r="D283" s="112"/>
      <c r="E283" s="113"/>
      <c r="F283" s="113"/>
      <c r="G283" s="113"/>
      <c r="H283" s="114"/>
      <c r="I283" s="113"/>
      <c r="J283" s="113"/>
      <c r="K283" s="113"/>
      <c r="L283" s="113"/>
      <c r="M283" s="85" t="str">
        <f t="shared" si="21"/>
        <v/>
      </c>
      <c r="N283" s="18"/>
      <c r="O283" s="85" t="str">
        <f t="shared" si="22"/>
        <v/>
      </c>
      <c r="P283" s="85">
        <f t="shared" si="23"/>
        <v>0</v>
      </c>
      <c r="Q283" s="85" t="str">
        <f t="shared" si="24"/>
        <v/>
      </c>
      <c r="R283" s="85" t="str">
        <f t="shared" si="25"/>
        <v/>
      </c>
    </row>
    <row r="284" spans="3:18" ht="17.45" customHeight="1" x14ac:dyDescent="0.2">
      <c r="C284" s="111"/>
      <c r="D284" s="112"/>
      <c r="E284" s="113"/>
      <c r="F284" s="113"/>
      <c r="G284" s="113"/>
      <c r="H284" s="114"/>
      <c r="I284" s="113"/>
      <c r="J284" s="113"/>
      <c r="K284" s="113"/>
      <c r="L284" s="113"/>
      <c r="M284" s="85" t="str">
        <f t="shared" si="21"/>
        <v/>
      </c>
      <c r="N284" s="18"/>
      <c r="O284" s="85" t="str">
        <f t="shared" si="22"/>
        <v/>
      </c>
      <c r="P284" s="85">
        <f t="shared" si="23"/>
        <v>0</v>
      </c>
      <c r="Q284" s="85" t="str">
        <f t="shared" si="24"/>
        <v/>
      </c>
      <c r="R284" s="85" t="str">
        <f t="shared" si="25"/>
        <v/>
      </c>
    </row>
    <row r="285" spans="3:18" ht="17.45" customHeight="1" x14ac:dyDescent="0.2">
      <c r="C285" s="111"/>
      <c r="D285" s="112"/>
      <c r="E285" s="113"/>
      <c r="F285" s="113"/>
      <c r="G285" s="113"/>
      <c r="H285" s="114"/>
      <c r="I285" s="113"/>
      <c r="J285" s="113"/>
      <c r="K285" s="113"/>
      <c r="L285" s="113"/>
      <c r="M285" s="85" t="str">
        <f t="shared" si="21"/>
        <v/>
      </c>
      <c r="N285" s="18"/>
      <c r="O285" s="85" t="str">
        <f t="shared" si="22"/>
        <v/>
      </c>
      <c r="P285" s="85">
        <f t="shared" si="23"/>
        <v>0</v>
      </c>
      <c r="Q285" s="85" t="str">
        <f t="shared" si="24"/>
        <v/>
      </c>
      <c r="R285" s="85" t="str">
        <f t="shared" si="25"/>
        <v/>
      </c>
    </row>
    <row r="286" spans="3:18" ht="17.45" customHeight="1" x14ac:dyDescent="0.2">
      <c r="C286" s="111"/>
      <c r="D286" s="112"/>
      <c r="E286" s="113"/>
      <c r="F286" s="113"/>
      <c r="G286" s="113"/>
      <c r="H286" s="114"/>
      <c r="I286" s="113"/>
      <c r="J286" s="113"/>
      <c r="K286" s="113"/>
      <c r="L286" s="113"/>
      <c r="M286" s="85" t="str">
        <f t="shared" si="21"/>
        <v/>
      </c>
      <c r="N286" s="18"/>
      <c r="O286" s="85" t="str">
        <f t="shared" si="22"/>
        <v/>
      </c>
      <c r="P286" s="85">
        <f t="shared" si="23"/>
        <v>0</v>
      </c>
      <c r="Q286" s="85" t="str">
        <f t="shared" si="24"/>
        <v/>
      </c>
      <c r="R286" s="85" t="str">
        <f t="shared" si="25"/>
        <v/>
      </c>
    </row>
    <row r="287" spans="3:18" ht="17.45" customHeight="1" x14ac:dyDescent="0.2">
      <c r="C287" s="111"/>
      <c r="D287" s="112"/>
      <c r="E287" s="113"/>
      <c r="F287" s="113"/>
      <c r="G287" s="113"/>
      <c r="H287" s="114"/>
      <c r="I287" s="113"/>
      <c r="J287" s="113"/>
      <c r="K287" s="113"/>
      <c r="L287" s="113"/>
      <c r="M287" s="85" t="str">
        <f t="shared" si="21"/>
        <v/>
      </c>
      <c r="N287" s="18"/>
      <c r="O287" s="85" t="str">
        <f t="shared" si="22"/>
        <v/>
      </c>
      <c r="P287" s="85">
        <f t="shared" si="23"/>
        <v>0</v>
      </c>
      <c r="Q287" s="85" t="str">
        <f t="shared" si="24"/>
        <v/>
      </c>
      <c r="R287" s="85" t="str">
        <f t="shared" si="25"/>
        <v/>
      </c>
    </row>
    <row r="288" spans="3:18" ht="17.45" customHeight="1" x14ac:dyDescent="0.2">
      <c r="C288" s="111"/>
      <c r="D288" s="112"/>
      <c r="E288" s="113"/>
      <c r="F288" s="113"/>
      <c r="G288" s="113"/>
      <c r="H288" s="114"/>
      <c r="I288" s="113"/>
      <c r="J288" s="113"/>
      <c r="K288" s="113"/>
      <c r="L288" s="113"/>
      <c r="M288" s="85" t="str">
        <f t="shared" si="21"/>
        <v/>
      </c>
      <c r="N288" s="18"/>
      <c r="O288" s="85" t="str">
        <f t="shared" si="22"/>
        <v/>
      </c>
      <c r="P288" s="85">
        <f t="shared" si="23"/>
        <v>0</v>
      </c>
      <c r="Q288" s="85" t="str">
        <f t="shared" si="24"/>
        <v/>
      </c>
      <c r="R288" s="85" t="str">
        <f t="shared" si="25"/>
        <v/>
      </c>
    </row>
    <row r="289" spans="3:18" ht="17.45" customHeight="1" x14ac:dyDescent="0.2">
      <c r="C289" s="111"/>
      <c r="D289" s="112"/>
      <c r="E289" s="113"/>
      <c r="F289" s="113"/>
      <c r="G289" s="113"/>
      <c r="H289" s="114"/>
      <c r="I289" s="113"/>
      <c r="J289" s="113"/>
      <c r="K289" s="113"/>
      <c r="L289" s="113"/>
      <c r="M289" s="85" t="str">
        <f t="shared" si="21"/>
        <v/>
      </c>
      <c r="N289" s="18"/>
      <c r="O289" s="85" t="str">
        <f t="shared" si="22"/>
        <v/>
      </c>
      <c r="P289" s="85">
        <f t="shared" si="23"/>
        <v>0</v>
      </c>
      <c r="Q289" s="85" t="str">
        <f t="shared" si="24"/>
        <v/>
      </c>
      <c r="R289" s="85" t="str">
        <f t="shared" si="25"/>
        <v/>
      </c>
    </row>
    <row r="290" spans="3:18" ht="17.45" customHeight="1" x14ac:dyDescent="0.2">
      <c r="C290" s="111"/>
      <c r="D290" s="112"/>
      <c r="E290" s="113"/>
      <c r="F290" s="113"/>
      <c r="G290" s="113"/>
      <c r="H290" s="114"/>
      <c r="I290" s="113"/>
      <c r="J290" s="113"/>
      <c r="K290" s="113"/>
      <c r="L290" s="113"/>
      <c r="M290" s="85" t="str">
        <f t="shared" si="21"/>
        <v/>
      </c>
      <c r="N290" s="18"/>
      <c r="O290" s="85" t="str">
        <f t="shared" si="22"/>
        <v/>
      </c>
      <c r="P290" s="85">
        <f t="shared" si="23"/>
        <v>0</v>
      </c>
      <c r="Q290" s="85" t="str">
        <f t="shared" si="24"/>
        <v/>
      </c>
      <c r="R290" s="85" t="str">
        <f t="shared" si="25"/>
        <v/>
      </c>
    </row>
    <row r="291" spans="3:18" ht="17.45" customHeight="1" x14ac:dyDescent="0.2">
      <c r="C291" s="111"/>
      <c r="D291" s="112"/>
      <c r="E291" s="113"/>
      <c r="F291" s="113"/>
      <c r="G291" s="113"/>
      <c r="H291" s="114"/>
      <c r="I291" s="113"/>
      <c r="J291" s="113"/>
      <c r="K291" s="113"/>
      <c r="L291" s="113"/>
      <c r="M291" s="85" t="str">
        <f t="shared" si="21"/>
        <v/>
      </c>
      <c r="N291" s="18"/>
      <c r="O291" s="85" t="str">
        <f t="shared" si="22"/>
        <v/>
      </c>
      <c r="P291" s="85">
        <f t="shared" si="23"/>
        <v>0</v>
      </c>
      <c r="Q291" s="85" t="str">
        <f t="shared" si="24"/>
        <v/>
      </c>
      <c r="R291" s="85" t="str">
        <f t="shared" si="25"/>
        <v/>
      </c>
    </row>
    <row r="292" spans="3:18" ht="17.45" customHeight="1" x14ac:dyDescent="0.2">
      <c r="C292" s="111"/>
      <c r="D292" s="112"/>
      <c r="E292" s="113"/>
      <c r="F292" s="113"/>
      <c r="G292" s="113"/>
      <c r="H292" s="114"/>
      <c r="I292" s="113"/>
      <c r="J292" s="113"/>
      <c r="K292" s="113"/>
      <c r="L292" s="113"/>
      <c r="M292" s="85" t="str">
        <f t="shared" si="21"/>
        <v/>
      </c>
      <c r="N292" s="18"/>
      <c r="O292" s="85" t="str">
        <f t="shared" si="22"/>
        <v/>
      </c>
      <c r="P292" s="85">
        <f t="shared" si="23"/>
        <v>0</v>
      </c>
      <c r="Q292" s="85" t="str">
        <f t="shared" si="24"/>
        <v/>
      </c>
      <c r="R292" s="85" t="str">
        <f t="shared" si="25"/>
        <v/>
      </c>
    </row>
    <row r="293" spans="3:18" ht="17.45" customHeight="1" x14ac:dyDescent="0.2">
      <c r="C293" s="111"/>
      <c r="D293" s="112"/>
      <c r="E293" s="113"/>
      <c r="F293" s="113"/>
      <c r="G293" s="113"/>
      <c r="H293" s="114"/>
      <c r="I293" s="113"/>
      <c r="J293" s="113"/>
      <c r="K293" s="113"/>
      <c r="L293" s="113"/>
      <c r="M293" s="85" t="str">
        <f t="shared" si="21"/>
        <v/>
      </c>
      <c r="N293" s="18"/>
      <c r="O293" s="85" t="str">
        <f t="shared" si="22"/>
        <v/>
      </c>
      <c r="P293" s="85">
        <f t="shared" si="23"/>
        <v>0</v>
      </c>
      <c r="Q293" s="85" t="str">
        <f t="shared" si="24"/>
        <v/>
      </c>
      <c r="R293" s="85" t="str">
        <f t="shared" si="25"/>
        <v/>
      </c>
    </row>
    <row r="294" spans="3:18" ht="17.45" customHeight="1" x14ac:dyDescent="0.2">
      <c r="C294" s="111"/>
      <c r="D294" s="112"/>
      <c r="E294" s="113"/>
      <c r="F294" s="113"/>
      <c r="G294" s="113"/>
      <c r="H294" s="114"/>
      <c r="I294" s="113"/>
      <c r="J294" s="113"/>
      <c r="K294" s="113"/>
      <c r="L294" s="113"/>
      <c r="M294" s="85" t="str">
        <f t="shared" si="21"/>
        <v/>
      </c>
      <c r="N294" s="18"/>
      <c r="O294" s="85" t="str">
        <f t="shared" si="22"/>
        <v/>
      </c>
      <c r="P294" s="85">
        <f t="shared" si="23"/>
        <v>0</v>
      </c>
      <c r="Q294" s="85" t="str">
        <f t="shared" si="24"/>
        <v/>
      </c>
      <c r="R294" s="85" t="str">
        <f t="shared" si="25"/>
        <v/>
      </c>
    </row>
    <row r="295" spans="3:18" ht="17.45" customHeight="1" x14ac:dyDescent="0.2">
      <c r="C295" s="111"/>
      <c r="D295" s="112"/>
      <c r="E295" s="113"/>
      <c r="F295" s="113"/>
      <c r="G295" s="113"/>
      <c r="H295" s="114"/>
      <c r="I295" s="113"/>
      <c r="J295" s="113"/>
      <c r="K295" s="113"/>
      <c r="L295" s="113"/>
      <c r="M295" s="85" t="str">
        <f t="shared" si="21"/>
        <v/>
      </c>
      <c r="N295" s="18"/>
      <c r="O295" s="85" t="str">
        <f t="shared" si="22"/>
        <v/>
      </c>
      <c r="P295" s="85">
        <f t="shared" si="23"/>
        <v>0</v>
      </c>
      <c r="Q295" s="85" t="str">
        <f t="shared" si="24"/>
        <v/>
      </c>
      <c r="R295" s="85" t="str">
        <f t="shared" si="25"/>
        <v/>
      </c>
    </row>
    <row r="296" spans="3:18" ht="17.45" customHeight="1" x14ac:dyDescent="0.2">
      <c r="C296" s="111"/>
      <c r="D296" s="112"/>
      <c r="E296" s="113"/>
      <c r="F296" s="113"/>
      <c r="G296" s="113"/>
      <c r="H296" s="114"/>
      <c r="I296" s="113"/>
      <c r="J296" s="113"/>
      <c r="K296" s="113"/>
      <c r="L296" s="113"/>
      <c r="M296" s="85" t="str">
        <f t="shared" si="21"/>
        <v/>
      </c>
      <c r="N296" s="18"/>
      <c r="O296" s="85" t="str">
        <f t="shared" si="22"/>
        <v/>
      </c>
      <c r="P296" s="85">
        <f t="shared" si="23"/>
        <v>0</v>
      </c>
      <c r="Q296" s="85" t="str">
        <f t="shared" si="24"/>
        <v/>
      </c>
      <c r="R296" s="85" t="str">
        <f t="shared" si="25"/>
        <v/>
      </c>
    </row>
    <row r="297" spans="3:18" ht="17.45" customHeight="1" x14ac:dyDescent="0.2">
      <c r="C297" s="111"/>
      <c r="D297" s="112"/>
      <c r="E297" s="113"/>
      <c r="F297" s="113"/>
      <c r="G297" s="113"/>
      <c r="H297" s="114"/>
      <c r="I297" s="113"/>
      <c r="J297" s="113"/>
      <c r="K297" s="113"/>
      <c r="L297" s="113"/>
      <c r="M297" s="85" t="str">
        <f t="shared" si="21"/>
        <v/>
      </c>
      <c r="N297" s="18"/>
      <c r="O297" s="85" t="str">
        <f t="shared" si="22"/>
        <v/>
      </c>
      <c r="P297" s="85">
        <f t="shared" si="23"/>
        <v>0</v>
      </c>
      <c r="Q297" s="85" t="str">
        <f t="shared" si="24"/>
        <v/>
      </c>
      <c r="R297" s="85" t="str">
        <f t="shared" si="25"/>
        <v/>
      </c>
    </row>
    <row r="298" spans="3:18" ht="17.45" customHeight="1" x14ac:dyDescent="0.2">
      <c r="C298" s="111"/>
      <c r="D298" s="112"/>
      <c r="E298" s="113"/>
      <c r="F298" s="113"/>
      <c r="G298" s="113"/>
      <c r="H298" s="114"/>
      <c r="I298" s="113"/>
      <c r="J298" s="113"/>
      <c r="K298" s="113"/>
      <c r="L298" s="113"/>
      <c r="M298" s="85" t="str">
        <f t="shared" si="21"/>
        <v/>
      </c>
      <c r="N298" s="18"/>
      <c r="O298" s="85" t="str">
        <f t="shared" si="22"/>
        <v/>
      </c>
      <c r="P298" s="85">
        <f t="shared" si="23"/>
        <v>0</v>
      </c>
      <c r="Q298" s="85" t="str">
        <f t="shared" si="24"/>
        <v/>
      </c>
      <c r="R298" s="85" t="str">
        <f t="shared" si="25"/>
        <v/>
      </c>
    </row>
    <row r="299" spans="3:18" ht="17.45" customHeight="1" x14ac:dyDescent="0.2">
      <c r="C299" s="111"/>
      <c r="D299" s="112"/>
      <c r="E299" s="113"/>
      <c r="F299" s="113"/>
      <c r="G299" s="113"/>
      <c r="H299" s="114"/>
      <c r="I299" s="113"/>
      <c r="J299" s="113"/>
      <c r="K299" s="113"/>
      <c r="L299" s="113"/>
      <c r="M299" s="85" t="str">
        <f t="shared" si="21"/>
        <v/>
      </c>
      <c r="N299" s="18"/>
      <c r="O299" s="85" t="str">
        <f t="shared" si="22"/>
        <v/>
      </c>
      <c r="P299" s="85">
        <f t="shared" si="23"/>
        <v>0</v>
      </c>
      <c r="Q299" s="85" t="str">
        <f t="shared" si="24"/>
        <v/>
      </c>
      <c r="R299" s="85" t="str">
        <f t="shared" si="25"/>
        <v/>
      </c>
    </row>
    <row r="300" spans="3:18" ht="17.45" customHeight="1" x14ac:dyDescent="0.2">
      <c r="C300" s="111"/>
      <c r="D300" s="112"/>
      <c r="E300" s="113"/>
      <c r="F300" s="113"/>
      <c r="G300" s="113"/>
      <c r="H300" s="114"/>
      <c r="I300" s="113"/>
      <c r="J300" s="113"/>
      <c r="K300" s="113"/>
      <c r="L300" s="113"/>
      <c r="M300" s="85" t="str">
        <f t="shared" si="21"/>
        <v/>
      </c>
      <c r="N300" s="18"/>
      <c r="O300" s="85" t="str">
        <f t="shared" si="22"/>
        <v/>
      </c>
      <c r="P300" s="85">
        <f t="shared" si="23"/>
        <v>0</v>
      </c>
      <c r="Q300" s="85" t="str">
        <f t="shared" si="24"/>
        <v/>
      </c>
      <c r="R300" s="85" t="str">
        <f t="shared" si="25"/>
        <v/>
      </c>
    </row>
    <row r="301" spans="3:18" ht="17.45" customHeight="1" x14ac:dyDescent="0.2">
      <c r="C301" s="111"/>
      <c r="D301" s="112"/>
      <c r="E301" s="113"/>
      <c r="F301" s="113"/>
      <c r="G301" s="113"/>
      <c r="H301" s="114"/>
      <c r="I301" s="113"/>
      <c r="J301" s="113"/>
      <c r="K301" s="113"/>
      <c r="L301" s="113"/>
      <c r="M301" s="85" t="str">
        <f t="shared" si="21"/>
        <v/>
      </c>
      <c r="N301" s="18"/>
      <c r="O301" s="85" t="str">
        <f t="shared" si="22"/>
        <v/>
      </c>
      <c r="P301" s="85">
        <f t="shared" si="23"/>
        <v>0</v>
      </c>
      <c r="Q301" s="85" t="str">
        <f t="shared" si="24"/>
        <v/>
      </c>
      <c r="R301" s="85" t="str">
        <f t="shared" si="25"/>
        <v/>
      </c>
    </row>
    <row r="302" spans="3:18" ht="17.45" customHeight="1" x14ac:dyDescent="0.2">
      <c r="C302" s="111"/>
      <c r="D302" s="112"/>
      <c r="E302" s="113"/>
      <c r="F302" s="113"/>
      <c r="G302" s="113"/>
      <c r="H302" s="114"/>
      <c r="I302" s="113"/>
      <c r="J302" s="113"/>
      <c r="K302" s="113"/>
      <c r="L302" s="113"/>
      <c r="M302" s="85" t="str">
        <f t="shared" si="21"/>
        <v/>
      </c>
      <c r="N302" s="18"/>
      <c r="O302" s="85" t="str">
        <f t="shared" si="22"/>
        <v/>
      </c>
      <c r="P302" s="85">
        <f t="shared" si="23"/>
        <v>0</v>
      </c>
      <c r="Q302" s="85" t="str">
        <f t="shared" si="24"/>
        <v/>
      </c>
      <c r="R302" s="85" t="str">
        <f t="shared" si="25"/>
        <v/>
      </c>
    </row>
    <row r="303" spans="3:18" ht="17.45" customHeight="1" x14ac:dyDescent="0.2">
      <c r="C303" s="111"/>
      <c r="D303" s="112"/>
      <c r="E303" s="113"/>
      <c r="F303" s="113"/>
      <c r="G303" s="113"/>
      <c r="H303" s="114"/>
      <c r="I303" s="113"/>
      <c r="J303" s="113"/>
      <c r="K303" s="113"/>
      <c r="L303" s="113"/>
      <c r="M303" s="85" t="str">
        <f t="shared" si="21"/>
        <v/>
      </c>
      <c r="N303" s="18"/>
      <c r="O303" s="85" t="str">
        <f t="shared" si="22"/>
        <v/>
      </c>
      <c r="P303" s="85">
        <f t="shared" si="23"/>
        <v>0</v>
      </c>
      <c r="Q303" s="85" t="str">
        <f t="shared" si="24"/>
        <v/>
      </c>
      <c r="R303" s="85" t="str">
        <f t="shared" si="25"/>
        <v/>
      </c>
    </row>
    <row r="304" spans="3:18" ht="17.45" customHeight="1" x14ac:dyDescent="0.2">
      <c r="C304" s="111"/>
      <c r="D304" s="112"/>
      <c r="E304" s="113"/>
      <c r="F304" s="113"/>
      <c r="G304" s="113"/>
      <c r="H304" s="114"/>
      <c r="I304" s="113"/>
      <c r="J304" s="113"/>
      <c r="K304" s="113"/>
      <c r="L304" s="113"/>
      <c r="M304" s="85" t="str">
        <f t="shared" si="21"/>
        <v/>
      </c>
      <c r="N304" s="18"/>
      <c r="O304" s="85" t="str">
        <f t="shared" si="22"/>
        <v/>
      </c>
      <c r="P304" s="85">
        <f t="shared" si="23"/>
        <v>0</v>
      </c>
      <c r="Q304" s="85" t="str">
        <f t="shared" si="24"/>
        <v/>
      </c>
      <c r="R304" s="85" t="str">
        <f t="shared" si="25"/>
        <v/>
      </c>
    </row>
    <row r="305" spans="3:18" ht="17.45" customHeight="1" x14ac:dyDescent="0.2">
      <c r="C305" s="111"/>
      <c r="D305" s="112"/>
      <c r="E305" s="113"/>
      <c r="F305" s="113"/>
      <c r="G305" s="113"/>
      <c r="H305" s="114"/>
      <c r="I305" s="113"/>
      <c r="J305" s="113"/>
      <c r="K305" s="113"/>
      <c r="L305" s="113"/>
      <c r="M305" s="85" t="str">
        <f t="shared" si="21"/>
        <v/>
      </c>
      <c r="N305" s="18"/>
      <c r="O305" s="85" t="str">
        <f t="shared" si="22"/>
        <v/>
      </c>
      <c r="P305" s="85">
        <f t="shared" si="23"/>
        <v>0</v>
      </c>
      <c r="Q305" s="85" t="str">
        <f t="shared" si="24"/>
        <v/>
      </c>
      <c r="R305" s="85" t="str">
        <f t="shared" si="25"/>
        <v/>
      </c>
    </row>
    <row r="306" spans="3:18" ht="17.45" customHeight="1" x14ac:dyDescent="0.2">
      <c r="C306" s="111"/>
      <c r="D306" s="112"/>
      <c r="E306" s="113"/>
      <c r="F306" s="113"/>
      <c r="G306" s="113"/>
      <c r="H306" s="114"/>
      <c r="I306" s="113"/>
      <c r="J306" s="113"/>
      <c r="K306" s="113"/>
      <c r="L306" s="113"/>
      <c r="M306" s="85" t="str">
        <f t="shared" si="21"/>
        <v/>
      </c>
      <c r="N306" s="18"/>
      <c r="O306" s="85" t="str">
        <f t="shared" si="22"/>
        <v/>
      </c>
      <c r="P306" s="85">
        <f t="shared" si="23"/>
        <v>0</v>
      </c>
      <c r="Q306" s="85" t="str">
        <f t="shared" si="24"/>
        <v/>
      </c>
      <c r="R306" s="85" t="str">
        <f t="shared" si="25"/>
        <v/>
      </c>
    </row>
    <row r="307" spans="3:18" ht="17.45" customHeight="1" x14ac:dyDescent="0.2">
      <c r="C307" s="111"/>
      <c r="D307" s="112"/>
      <c r="E307" s="113"/>
      <c r="F307" s="113"/>
      <c r="G307" s="113"/>
      <c r="H307" s="114"/>
      <c r="I307" s="113"/>
      <c r="J307" s="113"/>
      <c r="K307" s="113"/>
      <c r="L307" s="113"/>
      <c r="M307" s="85" t="str">
        <f t="shared" si="21"/>
        <v/>
      </c>
      <c r="N307" s="18"/>
      <c r="O307" s="85" t="str">
        <f t="shared" si="22"/>
        <v/>
      </c>
      <c r="P307" s="85">
        <f t="shared" si="23"/>
        <v>0</v>
      </c>
      <c r="Q307" s="85" t="str">
        <f t="shared" si="24"/>
        <v/>
      </c>
      <c r="R307" s="85" t="str">
        <f t="shared" si="25"/>
        <v/>
      </c>
    </row>
    <row r="308" spans="3:18" ht="17.45" customHeight="1" x14ac:dyDescent="0.2">
      <c r="C308" s="111"/>
      <c r="D308" s="112"/>
      <c r="E308" s="113"/>
      <c r="F308" s="113"/>
      <c r="G308" s="113"/>
      <c r="H308" s="114"/>
      <c r="I308" s="113"/>
      <c r="J308" s="113"/>
      <c r="K308" s="113"/>
      <c r="L308" s="113"/>
      <c r="M308" s="85" t="str">
        <f t="shared" si="21"/>
        <v/>
      </c>
      <c r="N308" s="18"/>
      <c r="O308" s="85" t="str">
        <f t="shared" si="22"/>
        <v/>
      </c>
      <c r="P308" s="85">
        <f t="shared" si="23"/>
        <v>0</v>
      </c>
      <c r="Q308" s="85" t="str">
        <f t="shared" si="24"/>
        <v/>
      </c>
      <c r="R308" s="85" t="str">
        <f t="shared" si="25"/>
        <v/>
      </c>
    </row>
    <row r="309" spans="3:18" ht="17.45" customHeight="1" x14ac:dyDescent="0.2">
      <c r="C309" s="111"/>
      <c r="D309" s="112"/>
      <c r="E309" s="113"/>
      <c r="F309" s="113"/>
      <c r="G309" s="113"/>
      <c r="H309" s="114"/>
      <c r="I309" s="113"/>
      <c r="J309" s="113"/>
      <c r="K309" s="113"/>
      <c r="L309" s="113"/>
      <c r="M309" s="85" t="str">
        <f t="shared" si="21"/>
        <v/>
      </c>
      <c r="N309" s="18"/>
      <c r="O309" s="85" t="str">
        <f t="shared" si="22"/>
        <v/>
      </c>
      <c r="P309" s="85">
        <f t="shared" si="23"/>
        <v>0</v>
      </c>
      <c r="Q309" s="85" t="str">
        <f t="shared" si="24"/>
        <v/>
      </c>
      <c r="R309" s="85" t="str">
        <f t="shared" si="25"/>
        <v/>
      </c>
    </row>
    <row r="310" spans="3:18" ht="17.45" customHeight="1" x14ac:dyDescent="0.2">
      <c r="C310" s="111"/>
      <c r="D310" s="112"/>
      <c r="E310" s="113"/>
      <c r="F310" s="113"/>
      <c r="G310" s="113"/>
      <c r="H310" s="114"/>
      <c r="I310" s="113"/>
      <c r="J310" s="113"/>
      <c r="K310" s="113"/>
      <c r="L310" s="113"/>
      <c r="M310" s="85" t="str">
        <f t="shared" si="21"/>
        <v/>
      </c>
      <c r="N310" s="18"/>
      <c r="O310" s="85" t="str">
        <f t="shared" si="22"/>
        <v/>
      </c>
      <c r="P310" s="85">
        <f t="shared" si="23"/>
        <v>0</v>
      </c>
      <c r="Q310" s="85" t="str">
        <f t="shared" si="24"/>
        <v/>
      </c>
      <c r="R310" s="85" t="str">
        <f t="shared" si="25"/>
        <v/>
      </c>
    </row>
    <row r="311" spans="3:18" ht="17.45" customHeight="1" x14ac:dyDescent="0.2">
      <c r="C311" s="111"/>
      <c r="D311" s="112"/>
      <c r="E311" s="113"/>
      <c r="F311" s="113"/>
      <c r="G311" s="113"/>
      <c r="H311" s="114"/>
      <c r="I311" s="113"/>
      <c r="J311" s="113"/>
      <c r="K311" s="113"/>
      <c r="L311" s="113"/>
      <c r="M311" s="85" t="str">
        <f t="shared" si="21"/>
        <v/>
      </c>
      <c r="N311" s="18"/>
      <c r="O311" s="85" t="str">
        <f t="shared" si="22"/>
        <v/>
      </c>
      <c r="P311" s="85">
        <f t="shared" si="23"/>
        <v>0</v>
      </c>
      <c r="Q311" s="85" t="str">
        <f t="shared" si="24"/>
        <v/>
      </c>
      <c r="R311" s="85" t="str">
        <f t="shared" si="25"/>
        <v/>
      </c>
    </row>
    <row r="312" spans="3:18" ht="17.45" customHeight="1" x14ac:dyDescent="0.2">
      <c r="C312" s="111"/>
      <c r="D312" s="112"/>
      <c r="E312" s="113"/>
      <c r="F312" s="113"/>
      <c r="G312" s="113"/>
      <c r="H312" s="114"/>
      <c r="I312" s="113"/>
      <c r="J312" s="113"/>
      <c r="K312" s="113"/>
      <c r="L312" s="113"/>
      <c r="M312" s="85" t="str">
        <f t="shared" si="21"/>
        <v/>
      </c>
      <c r="N312" s="18"/>
      <c r="O312" s="85" t="str">
        <f t="shared" si="22"/>
        <v/>
      </c>
      <c r="P312" s="85">
        <f t="shared" si="23"/>
        <v>0</v>
      </c>
      <c r="Q312" s="85" t="str">
        <f t="shared" si="24"/>
        <v/>
      </c>
      <c r="R312" s="85" t="str">
        <f t="shared" si="25"/>
        <v/>
      </c>
    </row>
    <row r="313" spans="3:18" ht="17.45" customHeight="1" x14ac:dyDescent="0.2">
      <c r="C313" s="111"/>
      <c r="D313" s="112"/>
      <c r="E313" s="113"/>
      <c r="F313" s="113"/>
      <c r="G313" s="113"/>
      <c r="H313" s="114"/>
      <c r="I313" s="113"/>
      <c r="J313" s="113"/>
      <c r="K313" s="113"/>
      <c r="L313" s="113"/>
      <c r="M313" s="85" t="str">
        <f t="shared" si="21"/>
        <v/>
      </c>
      <c r="N313" s="18"/>
      <c r="O313" s="85" t="str">
        <f t="shared" si="22"/>
        <v/>
      </c>
      <c r="P313" s="85">
        <f t="shared" si="23"/>
        <v>0</v>
      </c>
      <c r="Q313" s="85" t="str">
        <f t="shared" si="24"/>
        <v/>
      </c>
      <c r="R313" s="85" t="str">
        <f t="shared" si="25"/>
        <v/>
      </c>
    </row>
    <row r="314" spans="3:18" ht="17.45" customHeight="1" x14ac:dyDescent="0.2">
      <c r="C314" s="111"/>
      <c r="D314" s="112"/>
      <c r="E314" s="113"/>
      <c r="F314" s="113"/>
      <c r="G314" s="113"/>
      <c r="H314" s="114"/>
      <c r="I314" s="113"/>
      <c r="J314" s="113"/>
      <c r="K314" s="113"/>
      <c r="L314" s="113"/>
      <c r="M314" s="85" t="str">
        <f t="shared" si="21"/>
        <v/>
      </c>
      <c r="N314" s="18"/>
      <c r="O314" s="85" t="str">
        <f t="shared" si="22"/>
        <v/>
      </c>
      <c r="P314" s="85">
        <f t="shared" si="23"/>
        <v>0</v>
      </c>
      <c r="Q314" s="85" t="str">
        <f t="shared" si="24"/>
        <v/>
      </c>
      <c r="R314" s="85" t="str">
        <f t="shared" si="25"/>
        <v/>
      </c>
    </row>
    <row r="315" spans="3:18" ht="17.45" customHeight="1" x14ac:dyDescent="0.2">
      <c r="C315" s="111"/>
      <c r="D315" s="112"/>
      <c r="E315" s="113"/>
      <c r="F315" s="113"/>
      <c r="G315" s="113"/>
      <c r="H315" s="114"/>
      <c r="I315" s="113"/>
      <c r="J315" s="113"/>
      <c r="K315" s="113"/>
      <c r="L315" s="113"/>
      <c r="M315" s="85" t="str">
        <f t="shared" si="21"/>
        <v/>
      </c>
      <c r="N315" s="18"/>
      <c r="O315" s="85" t="str">
        <f t="shared" si="22"/>
        <v/>
      </c>
      <c r="P315" s="85">
        <f t="shared" si="23"/>
        <v>0</v>
      </c>
      <c r="Q315" s="85" t="str">
        <f t="shared" si="24"/>
        <v/>
      </c>
      <c r="R315" s="85" t="str">
        <f t="shared" si="25"/>
        <v/>
      </c>
    </row>
    <row r="316" spans="3:18" ht="17.45" customHeight="1" x14ac:dyDescent="0.2">
      <c r="C316" s="111"/>
      <c r="D316" s="112"/>
      <c r="E316" s="113"/>
      <c r="F316" s="113"/>
      <c r="G316" s="113"/>
      <c r="H316" s="114"/>
      <c r="I316" s="113"/>
      <c r="J316" s="113"/>
      <c r="K316" s="113"/>
      <c r="L316" s="113"/>
      <c r="M316" s="85" t="str">
        <f t="shared" si="21"/>
        <v/>
      </c>
      <c r="N316" s="18"/>
      <c r="O316" s="85" t="str">
        <f t="shared" si="22"/>
        <v/>
      </c>
      <c r="P316" s="85">
        <f t="shared" si="23"/>
        <v>0</v>
      </c>
      <c r="Q316" s="85" t="str">
        <f t="shared" si="24"/>
        <v/>
      </c>
      <c r="R316" s="85" t="str">
        <f t="shared" si="25"/>
        <v/>
      </c>
    </row>
    <row r="317" spans="3:18" ht="17.45" customHeight="1" x14ac:dyDescent="0.2">
      <c r="C317" s="111"/>
      <c r="D317" s="112"/>
      <c r="E317" s="113"/>
      <c r="F317" s="113"/>
      <c r="G317" s="113"/>
      <c r="H317" s="114"/>
      <c r="I317" s="113"/>
      <c r="J317" s="113"/>
      <c r="K317" s="113"/>
      <c r="L317" s="113"/>
      <c r="M317" s="85" t="str">
        <f t="shared" si="21"/>
        <v/>
      </c>
      <c r="N317" s="18"/>
      <c r="O317" s="85" t="str">
        <f t="shared" si="22"/>
        <v/>
      </c>
      <c r="P317" s="85">
        <f t="shared" si="23"/>
        <v>0</v>
      </c>
      <c r="Q317" s="85" t="str">
        <f t="shared" si="24"/>
        <v/>
      </c>
      <c r="R317" s="85" t="str">
        <f t="shared" si="25"/>
        <v/>
      </c>
    </row>
    <row r="318" spans="3:18" ht="17.45" customHeight="1" x14ac:dyDescent="0.2">
      <c r="C318" s="111"/>
      <c r="D318" s="112"/>
      <c r="E318" s="113"/>
      <c r="F318" s="113"/>
      <c r="G318" s="113"/>
      <c r="H318" s="114"/>
      <c r="I318" s="113"/>
      <c r="J318" s="113"/>
      <c r="K318" s="113"/>
      <c r="L318" s="113"/>
      <c r="M318" s="85" t="str">
        <f t="shared" si="21"/>
        <v/>
      </c>
      <c r="N318" s="18"/>
      <c r="O318" s="85" t="str">
        <f t="shared" si="22"/>
        <v/>
      </c>
      <c r="P318" s="85">
        <f t="shared" si="23"/>
        <v>0</v>
      </c>
      <c r="Q318" s="85" t="str">
        <f t="shared" si="24"/>
        <v/>
      </c>
      <c r="R318" s="85" t="str">
        <f t="shared" si="25"/>
        <v/>
      </c>
    </row>
    <row r="319" spans="3:18" ht="17.45" customHeight="1" x14ac:dyDescent="0.2">
      <c r="C319" s="111"/>
      <c r="D319" s="112"/>
      <c r="E319" s="113"/>
      <c r="F319" s="113"/>
      <c r="G319" s="113"/>
      <c r="H319" s="114"/>
      <c r="I319" s="113"/>
      <c r="J319" s="113"/>
      <c r="K319" s="113"/>
      <c r="L319" s="113"/>
      <c r="M319" s="85" t="str">
        <f t="shared" si="21"/>
        <v/>
      </c>
      <c r="N319" s="18"/>
      <c r="O319" s="85" t="str">
        <f t="shared" si="22"/>
        <v/>
      </c>
      <c r="P319" s="85">
        <f t="shared" si="23"/>
        <v>0</v>
      </c>
      <c r="Q319" s="85" t="str">
        <f t="shared" si="24"/>
        <v/>
      </c>
      <c r="R319" s="85" t="str">
        <f t="shared" si="25"/>
        <v/>
      </c>
    </row>
    <row r="320" spans="3:18" ht="17.45" customHeight="1" x14ac:dyDescent="0.2">
      <c r="C320" s="111"/>
      <c r="D320" s="112"/>
      <c r="E320" s="113"/>
      <c r="F320" s="113"/>
      <c r="G320" s="113"/>
      <c r="H320" s="114"/>
      <c r="I320" s="113"/>
      <c r="J320" s="113"/>
      <c r="K320" s="113"/>
      <c r="L320" s="113"/>
      <c r="M320" s="85" t="str">
        <f t="shared" si="21"/>
        <v/>
      </c>
      <c r="N320" s="18"/>
      <c r="O320" s="85" t="str">
        <f t="shared" si="22"/>
        <v/>
      </c>
      <c r="P320" s="85">
        <f t="shared" si="23"/>
        <v>0</v>
      </c>
      <c r="Q320" s="85" t="str">
        <f t="shared" si="24"/>
        <v/>
      </c>
      <c r="R320" s="85" t="str">
        <f t="shared" si="25"/>
        <v/>
      </c>
    </row>
    <row r="321" spans="3:18" ht="17.45" customHeight="1" x14ac:dyDescent="0.2">
      <c r="C321" s="111"/>
      <c r="D321" s="112"/>
      <c r="E321" s="113"/>
      <c r="F321" s="113"/>
      <c r="G321" s="113"/>
      <c r="H321" s="114"/>
      <c r="I321" s="113"/>
      <c r="J321" s="113"/>
      <c r="K321" s="113"/>
      <c r="L321" s="113"/>
      <c r="M321" s="85" t="str">
        <f t="shared" si="21"/>
        <v/>
      </c>
      <c r="N321" s="18"/>
      <c r="O321" s="85" t="str">
        <f t="shared" si="22"/>
        <v/>
      </c>
      <c r="P321" s="85">
        <f t="shared" si="23"/>
        <v>0</v>
      </c>
      <c r="Q321" s="85" t="str">
        <f t="shared" si="24"/>
        <v/>
      </c>
      <c r="R321" s="85" t="str">
        <f t="shared" si="25"/>
        <v/>
      </c>
    </row>
    <row r="322" spans="3:18" ht="17.45" customHeight="1" x14ac:dyDescent="0.2">
      <c r="C322" s="111"/>
      <c r="D322" s="112"/>
      <c r="E322" s="113"/>
      <c r="F322" s="113"/>
      <c r="G322" s="113"/>
      <c r="H322" s="114"/>
      <c r="I322" s="113"/>
      <c r="J322" s="113"/>
      <c r="K322" s="113"/>
      <c r="L322" s="113"/>
      <c r="M322" s="85" t="str">
        <f t="shared" si="21"/>
        <v/>
      </c>
      <c r="N322" s="18"/>
      <c r="O322" s="85" t="str">
        <f t="shared" si="22"/>
        <v/>
      </c>
      <c r="P322" s="85">
        <f t="shared" si="23"/>
        <v>0</v>
      </c>
      <c r="Q322" s="85" t="str">
        <f t="shared" si="24"/>
        <v/>
      </c>
      <c r="R322" s="85" t="str">
        <f t="shared" si="25"/>
        <v/>
      </c>
    </row>
    <row r="323" spans="3:18" ht="17.45" customHeight="1" x14ac:dyDescent="0.2">
      <c r="C323" s="111"/>
      <c r="D323" s="112"/>
      <c r="E323" s="113"/>
      <c r="F323" s="113"/>
      <c r="G323" s="113"/>
      <c r="H323" s="114"/>
      <c r="I323" s="113"/>
      <c r="J323" s="113"/>
      <c r="K323" s="113"/>
      <c r="L323" s="113"/>
      <c r="M323" s="85" t="str">
        <f t="shared" si="21"/>
        <v/>
      </c>
      <c r="N323" s="18"/>
      <c r="O323" s="85" t="str">
        <f t="shared" si="22"/>
        <v/>
      </c>
      <c r="P323" s="85">
        <f t="shared" si="23"/>
        <v>0</v>
      </c>
      <c r="Q323" s="85" t="str">
        <f t="shared" si="24"/>
        <v/>
      </c>
      <c r="R323" s="85" t="str">
        <f t="shared" si="25"/>
        <v/>
      </c>
    </row>
    <row r="324" spans="3:18" ht="17.45" customHeight="1" x14ac:dyDescent="0.2">
      <c r="C324" s="111"/>
      <c r="D324" s="112"/>
      <c r="E324" s="113"/>
      <c r="F324" s="113"/>
      <c r="G324" s="113"/>
      <c r="H324" s="114"/>
      <c r="I324" s="113"/>
      <c r="J324" s="113"/>
      <c r="K324" s="113"/>
      <c r="L324" s="113"/>
      <c r="M324" s="85" t="str">
        <f t="shared" si="21"/>
        <v/>
      </c>
      <c r="N324" s="18"/>
      <c r="O324" s="85" t="str">
        <f t="shared" si="22"/>
        <v/>
      </c>
      <c r="P324" s="85">
        <f t="shared" si="23"/>
        <v>0</v>
      </c>
      <c r="Q324" s="85" t="str">
        <f t="shared" si="24"/>
        <v/>
      </c>
      <c r="R324" s="85" t="str">
        <f t="shared" si="25"/>
        <v/>
      </c>
    </row>
    <row r="325" spans="3:18" ht="17.45" customHeight="1" x14ac:dyDescent="0.2">
      <c r="C325" s="111"/>
      <c r="D325" s="112"/>
      <c r="E325" s="113"/>
      <c r="F325" s="113"/>
      <c r="G325" s="113"/>
      <c r="H325" s="114"/>
      <c r="I325" s="113"/>
      <c r="J325" s="113"/>
      <c r="K325" s="113"/>
      <c r="L325" s="113"/>
      <c r="M325" s="85" t="str">
        <f t="shared" si="21"/>
        <v/>
      </c>
      <c r="N325" s="18"/>
      <c r="O325" s="85" t="str">
        <f t="shared" si="22"/>
        <v/>
      </c>
      <c r="P325" s="85">
        <f t="shared" si="23"/>
        <v>0</v>
      </c>
      <c r="Q325" s="85" t="str">
        <f t="shared" si="24"/>
        <v/>
      </c>
      <c r="R325" s="85" t="str">
        <f t="shared" si="25"/>
        <v/>
      </c>
    </row>
    <row r="326" spans="3:18" ht="17.45" customHeight="1" x14ac:dyDescent="0.2">
      <c r="C326" s="111"/>
      <c r="D326" s="112"/>
      <c r="E326" s="113"/>
      <c r="F326" s="113"/>
      <c r="G326" s="113"/>
      <c r="H326" s="114"/>
      <c r="I326" s="113"/>
      <c r="J326" s="113"/>
      <c r="K326" s="113"/>
      <c r="L326" s="113"/>
      <c r="M326" s="85" t="str">
        <f t="shared" si="21"/>
        <v/>
      </c>
      <c r="N326" s="18"/>
      <c r="O326" s="85" t="str">
        <f t="shared" si="22"/>
        <v/>
      </c>
      <c r="P326" s="85">
        <f t="shared" si="23"/>
        <v>0</v>
      </c>
      <c r="Q326" s="85" t="str">
        <f t="shared" si="24"/>
        <v/>
      </c>
      <c r="R326" s="85" t="str">
        <f t="shared" si="25"/>
        <v/>
      </c>
    </row>
    <row r="327" spans="3:18" ht="17.45" customHeight="1" x14ac:dyDescent="0.2">
      <c r="C327" s="111"/>
      <c r="D327" s="112"/>
      <c r="E327" s="113"/>
      <c r="F327" s="113"/>
      <c r="G327" s="113"/>
      <c r="H327" s="114"/>
      <c r="I327" s="113"/>
      <c r="J327" s="113"/>
      <c r="K327" s="113"/>
      <c r="L327" s="113"/>
      <c r="M327" s="85" t="str">
        <f t="shared" si="21"/>
        <v/>
      </c>
      <c r="N327" s="18"/>
      <c r="O327" s="85" t="str">
        <f t="shared" si="22"/>
        <v/>
      </c>
      <c r="P327" s="85">
        <f t="shared" si="23"/>
        <v>0</v>
      </c>
      <c r="Q327" s="85" t="str">
        <f t="shared" si="24"/>
        <v/>
      </c>
      <c r="R327" s="85" t="str">
        <f t="shared" si="25"/>
        <v/>
      </c>
    </row>
    <row r="328" spans="3:18" ht="17.45" customHeight="1" x14ac:dyDescent="0.2">
      <c r="C328" s="111"/>
      <c r="D328" s="112"/>
      <c r="E328" s="113"/>
      <c r="F328" s="113"/>
      <c r="G328" s="113"/>
      <c r="H328" s="114"/>
      <c r="I328" s="113"/>
      <c r="J328" s="113"/>
      <c r="K328" s="113"/>
      <c r="L328" s="113"/>
      <c r="M328" s="85" t="str">
        <f t="shared" si="21"/>
        <v/>
      </c>
      <c r="N328" s="18"/>
      <c r="O328" s="85" t="str">
        <f t="shared" si="22"/>
        <v/>
      </c>
      <c r="P328" s="85">
        <f t="shared" si="23"/>
        <v>0</v>
      </c>
      <c r="Q328" s="85" t="str">
        <f t="shared" si="24"/>
        <v/>
      </c>
      <c r="R328" s="85" t="str">
        <f t="shared" si="25"/>
        <v/>
      </c>
    </row>
    <row r="329" spans="3:18" ht="17.45" customHeight="1" x14ac:dyDescent="0.2">
      <c r="C329" s="111"/>
      <c r="D329" s="112"/>
      <c r="E329" s="113"/>
      <c r="F329" s="113"/>
      <c r="G329" s="113"/>
      <c r="H329" s="114"/>
      <c r="I329" s="113"/>
      <c r="J329" s="113"/>
      <c r="K329" s="113"/>
      <c r="L329" s="113"/>
      <c r="M329" s="85" t="str">
        <f t="shared" si="21"/>
        <v/>
      </c>
      <c r="N329" s="18"/>
      <c r="O329" s="85" t="str">
        <f t="shared" si="22"/>
        <v/>
      </c>
      <c r="P329" s="85">
        <f t="shared" si="23"/>
        <v>0</v>
      </c>
      <c r="Q329" s="85" t="str">
        <f t="shared" si="24"/>
        <v/>
      </c>
      <c r="R329" s="85" t="str">
        <f t="shared" si="25"/>
        <v/>
      </c>
    </row>
    <row r="330" spans="3:18" ht="17.45" customHeight="1" x14ac:dyDescent="0.2">
      <c r="C330" s="111"/>
      <c r="D330" s="112"/>
      <c r="E330" s="113"/>
      <c r="F330" s="113"/>
      <c r="G330" s="113"/>
      <c r="H330" s="114"/>
      <c r="I330" s="113"/>
      <c r="J330" s="113"/>
      <c r="K330" s="113"/>
      <c r="L330" s="113"/>
      <c r="M330" s="85" t="str">
        <f t="shared" si="21"/>
        <v/>
      </c>
      <c r="N330" s="18"/>
      <c r="O330" s="85" t="str">
        <f t="shared" si="22"/>
        <v/>
      </c>
      <c r="P330" s="85">
        <f t="shared" si="23"/>
        <v>0</v>
      </c>
      <c r="Q330" s="85" t="str">
        <f t="shared" si="24"/>
        <v/>
      </c>
      <c r="R330" s="85" t="str">
        <f t="shared" si="25"/>
        <v/>
      </c>
    </row>
    <row r="331" spans="3:18" ht="17.45" customHeight="1" x14ac:dyDescent="0.2">
      <c r="C331" s="111"/>
      <c r="D331" s="112"/>
      <c r="E331" s="113"/>
      <c r="F331" s="113"/>
      <c r="G331" s="113"/>
      <c r="H331" s="114"/>
      <c r="I331" s="113"/>
      <c r="J331" s="113"/>
      <c r="K331" s="113"/>
      <c r="L331" s="113"/>
      <c r="M331" s="85" t="str">
        <f t="shared" si="21"/>
        <v/>
      </c>
      <c r="N331" s="18"/>
      <c r="O331" s="85" t="str">
        <f t="shared" si="22"/>
        <v/>
      </c>
      <c r="P331" s="85">
        <f t="shared" si="23"/>
        <v>0</v>
      </c>
      <c r="Q331" s="85" t="str">
        <f t="shared" si="24"/>
        <v/>
      </c>
      <c r="R331" s="85" t="str">
        <f t="shared" si="25"/>
        <v/>
      </c>
    </row>
    <row r="332" spans="3:18" ht="17.45" customHeight="1" x14ac:dyDescent="0.2">
      <c r="C332" s="111"/>
      <c r="D332" s="112"/>
      <c r="E332" s="113"/>
      <c r="F332" s="113"/>
      <c r="G332" s="113"/>
      <c r="H332" s="114"/>
      <c r="I332" s="113"/>
      <c r="J332" s="113"/>
      <c r="K332" s="113"/>
      <c r="L332" s="113"/>
      <c r="M332" s="85" t="str">
        <f t="shared" si="21"/>
        <v/>
      </c>
      <c r="N332" s="18"/>
      <c r="O332" s="85" t="str">
        <f t="shared" si="22"/>
        <v/>
      </c>
      <c r="P332" s="85">
        <f t="shared" si="23"/>
        <v>0</v>
      </c>
      <c r="Q332" s="85" t="str">
        <f t="shared" si="24"/>
        <v/>
      </c>
      <c r="R332" s="85" t="str">
        <f t="shared" si="25"/>
        <v/>
      </c>
    </row>
    <row r="333" spans="3:18" ht="17.45" customHeight="1" x14ac:dyDescent="0.2">
      <c r="C333" s="111"/>
      <c r="D333" s="112"/>
      <c r="E333" s="113"/>
      <c r="F333" s="113"/>
      <c r="G333" s="113"/>
      <c r="H333" s="114"/>
      <c r="I333" s="113"/>
      <c r="J333" s="113"/>
      <c r="K333" s="113"/>
      <c r="L333" s="113"/>
      <c r="M333" s="85" t="str">
        <f t="shared" si="21"/>
        <v/>
      </c>
      <c r="N333" s="18"/>
      <c r="O333" s="85" t="str">
        <f t="shared" si="22"/>
        <v/>
      </c>
      <c r="P333" s="85">
        <f t="shared" si="23"/>
        <v>0</v>
      </c>
      <c r="Q333" s="85" t="str">
        <f t="shared" si="24"/>
        <v/>
      </c>
      <c r="R333" s="85" t="str">
        <f t="shared" si="25"/>
        <v/>
      </c>
    </row>
    <row r="334" spans="3:18" ht="17.45" customHeight="1" x14ac:dyDescent="0.2">
      <c r="C334" s="111"/>
      <c r="D334" s="112"/>
      <c r="E334" s="113"/>
      <c r="F334" s="113"/>
      <c r="G334" s="113"/>
      <c r="H334" s="114"/>
      <c r="I334" s="113"/>
      <c r="J334" s="113"/>
      <c r="K334" s="113"/>
      <c r="L334" s="113"/>
      <c r="M334" s="85" t="str">
        <f t="shared" si="21"/>
        <v/>
      </c>
      <c r="N334" s="18"/>
      <c r="O334" s="85" t="str">
        <f t="shared" si="22"/>
        <v/>
      </c>
      <c r="P334" s="85">
        <f t="shared" si="23"/>
        <v>0</v>
      </c>
      <c r="Q334" s="85" t="str">
        <f t="shared" si="24"/>
        <v/>
      </c>
      <c r="R334" s="85" t="str">
        <f t="shared" si="25"/>
        <v/>
      </c>
    </row>
    <row r="335" spans="3:18" ht="17.45" customHeight="1" x14ac:dyDescent="0.2">
      <c r="C335" s="111"/>
      <c r="D335" s="112"/>
      <c r="E335" s="113"/>
      <c r="F335" s="113"/>
      <c r="G335" s="113"/>
      <c r="H335" s="114"/>
      <c r="I335" s="113"/>
      <c r="J335" s="113"/>
      <c r="K335" s="113"/>
      <c r="L335" s="113"/>
      <c r="M335" s="85" t="str">
        <f t="shared" ref="M335:M398" si="26">IF(G335&amp;I335&amp;J335&amp;K335&amp;L335="","",G335+I335+J335-K335-L335)</f>
        <v/>
      </c>
      <c r="N335" s="18"/>
      <c r="O335" s="85" t="str">
        <f t="shared" ref="O335:O398" si="27">IF($H335="E",G335,"")</f>
        <v/>
      </c>
      <c r="P335" s="85">
        <f t="shared" si="23"/>
        <v>0</v>
      </c>
      <c r="Q335" s="85" t="str">
        <f t="shared" si="24"/>
        <v/>
      </c>
      <c r="R335" s="85" t="str">
        <f t="shared" si="25"/>
        <v/>
      </c>
    </row>
    <row r="336" spans="3:18" ht="17.45" customHeight="1" x14ac:dyDescent="0.2">
      <c r="C336" s="111"/>
      <c r="D336" s="112"/>
      <c r="E336" s="113"/>
      <c r="F336" s="113"/>
      <c r="G336" s="113"/>
      <c r="H336" s="114"/>
      <c r="I336" s="113"/>
      <c r="J336" s="113"/>
      <c r="K336" s="113"/>
      <c r="L336" s="113"/>
      <c r="M336" s="85" t="str">
        <f t="shared" si="26"/>
        <v/>
      </c>
      <c r="N336" s="18"/>
      <c r="O336" s="85" t="str">
        <f t="shared" si="27"/>
        <v/>
      </c>
      <c r="P336" s="85">
        <f t="shared" ref="P336:P399" si="28">IF($H336=0%,G336,"")</f>
        <v>0</v>
      </c>
      <c r="Q336" s="85" t="str">
        <f t="shared" ref="Q336:Q399" si="29">IF(OR($H336=2%,$H336=6%,$H336=8%),$I336/$H336,"")</f>
        <v/>
      </c>
      <c r="R336" s="85" t="str">
        <f t="shared" ref="R336:R399" si="30">IF(OR($H336=15%,$H336=16%),$I336/$H336,"")</f>
        <v/>
      </c>
    </row>
    <row r="337" spans="3:18" ht="17.45" customHeight="1" x14ac:dyDescent="0.2">
      <c r="C337" s="111"/>
      <c r="D337" s="112"/>
      <c r="E337" s="113"/>
      <c r="F337" s="113"/>
      <c r="G337" s="113"/>
      <c r="H337" s="114"/>
      <c r="I337" s="113"/>
      <c r="J337" s="113"/>
      <c r="K337" s="113"/>
      <c r="L337" s="113"/>
      <c r="M337" s="85" t="str">
        <f t="shared" si="26"/>
        <v/>
      </c>
      <c r="N337" s="18"/>
      <c r="O337" s="85" t="str">
        <f t="shared" si="27"/>
        <v/>
      </c>
      <c r="P337" s="85">
        <f t="shared" si="28"/>
        <v>0</v>
      </c>
      <c r="Q337" s="85" t="str">
        <f t="shared" si="29"/>
        <v/>
      </c>
      <c r="R337" s="85" t="str">
        <f t="shared" si="30"/>
        <v/>
      </c>
    </row>
    <row r="338" spans="3:18" ht="17.45" customHeight="1" x14ac:dyDescent="0.2">
      <c r="C338" s="111"/>
      <c r="D338" s="112"/>
      <c r="E338" s="113"/>
      <c r="F338" s="113"/>
      <c r="G338" s="113"/>
      <c r="H338" s="114"/>
      <c r="I338" s="113"/>
      <c r="J338" s="113"/>
      <c r="K338" s="113"/>
      <c r="L338" s="113"/>
      <c r="M338" s="85" t="str">
        <f t="shared" si="26"/>
        <v/>
      </c>
      <c r="N338" s="18"/>
      <c r="O338" s="85" t="str">
        <f t="shared" si="27"/>
        <v/>
      </c>
      <c r="P338" s="85">
        <f t="shared" si="28"/>
        <v>0</v>
      </c>
      <c r="Q338" s="85" t="str">
        <f t="shared" si="29"/>
        <v/>
      </c>
      <c r="R338" s="85" t="str">
        <f t="shared" si="30"/>
        <v/>
      </c>
    </row>
    <row r="339" spans="3:18" ht="17.45" customHeight="1" x14ac:dyDescent="0.2">
      <c r="C339" s="111"/>
      <c r="D339" s="112"/>
      <c r="E339" s="113"/>
      <c r="F339" s="113"/>
      <c r="G339" s="113"/>
      <c r="H339" s="114"/>
      <c r="I339" s="113"/>
      <c r="J339" s="113"/>
      <c r="K339" s="113"/>
      <c r="L339" s="113"/>
      <c r="M339" s="85" t="str">
        <f t="shared" si="26"/>
        <v/>
      </c>
      <c r="N339" s="18"/>
      <c r="O339" s="85" t="str">
        <f t="shared" si="27"/>
        <v/>
      </c>
      <c r="P339" s="85">
        <f t="shared" si="28"/>
        <v>0</v>
      </c>
      <c r="Q339" s="85" t="str">
        <f t="shared" si="29"/>
        <v/>
      </c>
      <c r="R339" s="85" t="str">
        <f t="shared" si="30"/>
        <v/>
      </c>
    </row>
    <row r="340" spans="3:18" ht="17.45" customHeight="1" x14ac:dyDescent="0.2">
      <c r="C340" s="111"/>
      <c r="D340" s="112"/>
      <c r="E340" s="113"/>
      <c r="F340" s="113"/>
      <c r="G340" s="113"/>
      <c r="H340" s="114"/>
      <c r="I340" s="113"/>
      <c r="J340" s="113"/>
      <c r="K340" s="113"/>
      <c r="L340" s="113"/>
      <c r="M340" s="85" t="str">
        <f t="shared" si="26"/>
        <v/>
      </c>
      <c r="N340" s="18"/>
      <c r="O340" s="85" t="str">
        <f t="shared" si="27"/>
        <v/>
      </c>
      <c r="P340" s="85">
        <f t="shared" si="28"/>
        <v>0</v>
      </c>
      <c r="Q340" s="85" t="str">
        <f t="shared" si="29"/>
        <v/>
      </c>
      <c r="R340" s="85" t="str">
        <f t="shared" si="30"/>
        <v/>
      </c>
    </row>
    <row r="341" spans="3:18" ht="17.45" customHeight="1" x14ac:dyDescent="0.2">
      <c r="C341" s="111"/>
      <c r="D341" s="112"/>
      <c r="E341" s="113"/>
      <c r="F341" s="113"/>
      <c r="G341" s="113"/>
      <c r="H341" s="114"/>
      <c r="I341" s="113"/>
      <c r="J341" s="113"/>
      <c r="K341" s="113"/>
      <c r="L341" s="113"/>
      <c r="M341" s="85" t="str">
        <f t="shared" si="26"/>
        <v/>
      </c>
      <c r="N341" s="18"/>
      <c r="O341" s="85" t="str">
        <f t="shared" si="27"/>
        <v/>
      </c>
      <c r="P341" s="85">
        <f t="shared" si="28"/>
        <v>0</v>
      </c>
      <c r="Q341" s="85" t="str">
        <f t="shared" si="29"/>
        <v/>
      </c>
      <c r="R341" s="85" t="str">
        <f t="shared" si="30"/>
        <v/>
      </c>
    </row>
    <row r="342" spans="3:18" ht="17.45" customHeight="1" x14ac:dyDescent="0.2">
      <c r="C342" s="111"/>
      <c r="D342" s="112"/>
      <c r="E342" s="113"/>
      <c r="F342" s="113"/>
      <c r="G342" s="113"/>
      <c r="H342" s="114"/>
      <c r="I342" s="113"/>
      <c r="J342" s="113"/>
      <c r="K342" s="113"/>
      <c r="L342" s="113"/>
      <c r="M342" s="85" t="str">
        <f t="shared" si="26"/>
        <v/>
      </c>
      <c r="N342" s="18"/>
      <c r="O342" s="85" t="str">
        <f t="shared" si="27"/>
        <v/>
      </c>
      <c r="P342" s="85">
        <f t="shared" si="28"/>
        <v>0</v>
      </c>
      <c r="Q342" s="85" t="str">
        <f t="shared" si="29"/>
        <v/>
      </c>
      <c r="R342" s="85" t="str">
        <f t="shared" si="30"/>
        <v/>
      </c>
    </row>
    <row r="343" spans="3:18" ht="17.45" customHeight="1" x14ac:dyDescent="0.2">
      <c r="C343" s="111"/>
      <c r="D343" s="112"/>
      <c r="E343" s="113"/>
      <c r="F343" s="113"/>
      <c r="G343" s="113"/>
      <c r="H343" s="114"/>
      <c r="I343" s="113"/>
      <c r="J343" s="113"/>
      <c r="K343" s="113"/>
      <c r="L343" s="113"/>
      <c r="M343" s="85" t="str">
        <f t="shared" si="26"/>
        <v/>
      </c>
      <c r="N343" s="18"/>
      <c r="O343" s="85" t="str">
        <f t="shared" si="27"/>
        <v/>
      </c>
      <c r="P343" s="85">
        <f t="shared" si="28"/>
        <v>0</v>
      </c>
      <c r="Q343" s="85" t="str">
        <f t="shared" si="29"/>
        <v/>
      </c>
      <c r="R343" s="85" t="str">
        <f t="shared" si="30"/>
        <v/>
      </c>
    </row>
    <row r="344" spans="3:18" ht="17.45" customHeight="1" x14ac:dyDescent="0.2">
      <c r="C344" s="111"/>
      <c r="D344" s="112"/>
      <c r="E344" s="113"/>
      <c r="F344" s="113"/>
      <c r="G344" s="113"/>
      <c r="H344" s="114"/>
      <c r="I344" s="113"/>
      <c r="J344" s="113"/>
      <c r="K344" s="113"/>
      <c r="L344" s="113"/>
      <c r="M344" s="85" t="str">
        <f t="shared" si="26"/>
        <v/>
      </c>
      <c r="N344" s="18"/>
      <c r="O344" s="85" t="str">
        <f t="shared" si="27"/>
        <v/>
      </c>
      <c r="P344" s="85">
        <f t="shared" si="28"/>
        <v>0</v>
      </c>
      <c r="Q344" s="85" t="str">
        <f t="shared" si="29"/>
        <v/>
      </c>
      <c r="R344" s="85" t="str">
        <f t="shared" si="30"/>
        <v/>
      </c>
    </row>
    <row r="345" spans="3:18" ht="17.45" customHeight="1" x14ac:dyDescent="0.2">
      <c r="C345" s="111"/>
      <c r="D345" s="112"/>
      <c r="E345" s="113"/>
      <c r="F345" s="113"/>
      <c r="G345" s="113"/>
      <c r="H345" s="114"/>
      <c r="I345" s="113"/>
      <c r="J345" s="113"/>
      <c r="K345" s="113"/>
      <c r="L345" s="113"/>
      <c r="M345" s="85" t="str">
        <f t="shared" si="26"/>
        <v/>
      </c>
      <c r="N345" s="18"/>
      <c r="O345" s="85" t="str">
        <f t="shared" si="27"/>
        <v/>
      </c>
      <c r="P345" s="85">
        <f t="shared" si="28"/>
        <v>0</v>
      </c>
      <c r="Q345" s="85" t="str">
        <f t="shared" si="29"/>
        <v/>
      </c>
      <c r="R345" s="85" t="str">
        <f t="shared" si="30"/>
        <v/>
      </c>
    </row>
    <row r="346" spans="3:18" ht="17.45" customHeight="1" x14ac:dyDescent="0.2">
      <c r="C346" s="111"/>
      <c r="D346" s="112"/>
      <c r="E346" s="113"/>
      <c r="F346" s="113"/>
      <c r="G346" s="113"/>
      <c r="H346" s="114"/>
      <c r="I346" s="113"/>
      <c r="J346" s="113"/>
      <c r="K346" s="113"/>
      <c r="L346" s="113"/>
      <c r="M346" s="85" t="str">
        <f t="shared" si="26"/>
        <v/>
      </c>
      <c r="N346" s="18"/>
      <c r="O346" s="85" t="str">
        <f t="shared" si="27"/>
        <v/>
      </c>
      <c r="P346" s="85">
        <f t="shared" si="28"/>
        <v>0</v>
      </c>
      <c r="Q346" s="85" t="str">
        <f t="shared" si="29"/>
        <v/>
      </c>
      <c r="R346" s="85" t="str">
        <f t="shared" si="30"/>
        <v/>
      </c>
    </row>
    <row r="347" spans="3:18" ht="17.45" customHeight="1" x14ac:dyDescent="0.2">
      <c r="C347" s="111"/>
      <c r="D347" s="112"/>
      <c r="E347" s="113"/>
      <c r="F347" s="113"/>
      <c r="G347" s="113"/>
      <c r="H347" s="114"/>
      <c r="I347" s="113"/>
      <c r="J347" s="113"/>
      <c r="K347" s="113"/>
      <c r="L347" s="113"/>
      <c r="M347" s="85" t="str">
        <f t="shared" si="26"/>
        <v/>
      </c>
      <c r="N347" s="18"/>
      <c r="O347" s="85" t="str">
        <f t="shared" si="27"/>
        <v/>
      </c>
      <c r="P347" s="85">
        <f t="shared" si="28"/>
        <v>0</v>
      </c>
      <c r="Q347" s="85" t="str">
        <f t="shared" si="29"/>
        <v/>
      </c>
      <c r="R347" s="85" t="str">
        <f t="shared" si="30"/>
        <v/>
      </c>
    </row>
    <row r="348" spans="3:18" ht="17.45" customHeight="1" x14ac:dyDescent="0.2">
      <c r="C348" s="111"/>
      <c r="D348" s="112"/>
      <c r="E348" s="113"/>
      <c r="F348" s="113"/>
      <c r="G348" s="113"/>
      <c r="H348" s="114"/>
      <c r="I348" s="113"/>
      <c r="J348" s="113"/>
      <c r="K348" s="113"/>
      <c r="L348" s="113"/>
      <c r="M348" s="85" t="str">
        <f t="shared" si="26"/>
        <v/>
      </c>
      <c r="N348" s="18"/>
      <c r="O348" s="85" t="str">
        <f t="shared" si="27"/>
        <v/>
      </c>
      <c r="P348" s="85">
        <f t="shared" si="28"/>
        <v>0</v>
      </c>
      <c r="Q348" s="85" t="str">
        <f t="shared" si="29"/>
        <v/>
      </c>
      <c r="R348" s="85" t="str">
        <f t="shared" si="30"/>
        <v/>
      </c>
    </row>
    <row r="349" spans="3:18" ht="17.45" customHeight="1" x14ac:dyDescent="0.2">
      <c r="C349" s="111"/>
      <c r="D349" s="112"/>
      <c r="E349" s="113"/>
      <c r="F349" s="113"/>
      <c r="G349" s="113"/>
      <c r="H349" s="114"/>
      <c r="I349" s="113"/>
      <c r="J349" s="113"/>
      <c r="K349" s="113"/>
      <c r="L349" s="113"/>
      <c r="M349" s="85" t="str">
        <f t="shared" si="26"/>
        <v/>
      </c>
      <c r="N349" s="18"/>
      <c r="O349" s="85" t="str">
        <f t="shared" si="27"/>
        <v/>
      </c>
      <c r="P349" s="85">
        <f t="shared" si="28"/>
        <v>0</v>
      </c>
      <c r="Q349" s="85" t="str">
        <f t="shared" si="29"/>
        <v/>
      </c>
      <c r="R349" s="85" t="str">
        <f t="shared" si="30"/>
        <v/>
      </c>
    </row>
    <row r="350" spans="3:18" ht="17.45" customHeight="1" x14ac:dyDescent="0.2">
      <c r="C350" s="111"/>
      <c r="D350" s="112"/>
      <c r="E350" s="113"/>
      <c r="F350" s="113"/>
      <c r="G350" s="113"/>
      <c r="H350" s="114"/>
      <c r="I350" s="113"/>
      <c r="J350" s="113"/>
      <c r="K350" s="113"/>
      <c r="L350" s="113"/>
      <c r="M350" s="85" t="str">
        <f t="shared" si="26"/>
        <v/>
      </c>
      <c r="N350" s="18"/>
      <c r="O350" s="85" t="str">
        <f t="shared" si="27"/>
        <v/>
      </c>
      <c r="P350" s="85">
        <f t="shared" si="28"/>
        <v>0</v>
      </c>
      <c r="Q350" s="85" t="str">
        <f t="shared" si="29"/>
        <v/>
      </c>
      <c r="R350" s="85" t="str">
        <f t="shared" si="30"/>
        <v/>
      </c>
    </row>
    <row r="351" spans="3:18" ht="17.45" customHeight="1" x14ac:dyDescent="0.2">
      <c r="C351" s="111"/>
      <c r="D351" s="112"/>
      <c r="E351" s="113"/>
      <c r="F351" s="113"/>
      <c r="G351" s="113"/>
      <c r="H351" s="114"/>
      <c r="I351" s="113"/>
      <c r="J351" s="113"/>
      <c r="K351" s="113"/>
      <c r="L351" s="113"/>
      <c r="M351" s="85" t="str">
        <f t="shared" si="26"/>
        <v/>
      </c>
      <c r="N351" s="18"/>
      <c r="O351" s="85" t="str">
        <f t="shared" si="27"/>
        <v/>
      </c>
      <c r="P351" s="85">
        <f t="shared" si="28"/>
        <v>0</v>
      </c>
      <c r="Q351" s="85" t="str">
        <f t="shared" si="29"/>
        <v/>
      </c>
      <c r="R351" s="85" t="str">
        <f t="shared" si="30"/>
        <v/>
      </c>
    </row>
    <row r="352" spans="3:18" ht="17.45" customHeight="1" x14ac:dyDescent="0.2">
      <c r="C352" s="111"/>
      <c r="D352" s="112"/>
      <c r="E352" s="113"/>
      <c r="F352" s="113"/>
      <c r="G352" s="113"/>
      <c r="H352" s="114"/>
      <c r="I352" s="113"/>
      <c r="J352" s="113"/>
      <c r="K352" s="113"/>
      <c r="L352" s="113"/>
      <c r="M352" s="85" t="str">
        <f t="shared" si="26"/>
        <v/>
      </c>
      <c r="N352" s="18"/>
      <c r="O352" s="85" t="str">
        <f t="shared" si="27"/>
        <v/>
      </c>
      <c r="P352" s="85">
        <f t="shared" si="28"/>
        <v>0</v>
      </c>
      <c r="Q352" s="85" t="str">
        <f t="shared" si="29"/>
        <v/>
      </c>
      <c r="R352" s="85" t="str">
        <f t="shared" si="30"/>
        <v/>
      </c>
    </row>
    <row r="353" spans="3:18" ht="17.45" customHeight="1" x14ac:dyDescent="0.2">
      <c r="C353" s="111"/>
      <c r="D353" s="112"/>
      <c r="E353" s="113"/>
      <c r="F353" s="113"/>
      <c r="G353" s="113"/>
      <c r="H353" s="114"/>
      <c r="I353" s="113"/>
      <c r="J353" s="113"/>
      <c r="K353" s="113"/>
      <c r="L353" s="113"/>
      <c r="M353" s="85" t="str">
        <f t="shared" si="26"/>
        <v/>
      </c>
      <c r="N353" s="18"/>
      <c r="O353" s="85" t="str">
        <f t="shared" si="27"/>
        <v/>
      </c>
      <c r="P353" s="85">
        <f t="shared" si="28"/>
        <v>0</v>
      </c>
      <c r="Q353" s="85" t="str">
        <f t="shared" si="29"/>
        <v/>
      </c>
      <c r="R353" s="85" t="str">
        <f t="shared" si="30"/>
        <v/>
      </c>
    </row>
    <row r="354" spans="3:18" ht="17.45" customHeight="1" x14ac:dyDescent="0.2">
      <c r="C354" s="111"/>
      <c r="D354" s="112"/>
      <c r="E354" s="113"/>
      <c r="F354" s="113"/>
      <c r="G354" s="113"/>
      <c r="H354" s="114"/>
      <c r="I354" s="113"/>
      <c r="J354" s="113"/>
      <c r="K354" s="113"/>
      <c r="L354" s="113"/>
      <c r="M354" s="85" t="str">
        <f t="shared" si="26"/>
        <v/>
      </c>
      <c r="N354" s="18"/>
      <c r="O354" s="85" t="str">
        <f t="shared" si="27"/>
        <v/>
      </c>
      <c r="P354" s="85">
        <f t="shared" si="28"/>
        <v>0</v>
      </c>
      <c r="Q354" s="85" t="str">
        <f t="shared" si="29"/>
        <v/>
      </c>
      <c r="R354" s="85" t="str">
        <f t="shared" si="30"/>
        <v/>
      </c>
    </row>
    <row r="355" spans="3:18" ht="17.45" customHeight="1" x14ac:dyDescent="0.2">
      <c r="C355" s="111"/>
      <c r="D355" s="112"/>
      <c r="E355" s="113"/>
      <c r="F355" s="113"/>
      <c r="G355" s="113"/>
      <c r="H355" s="114"/>
      <c r="I355" s="113"/>
      <c r="J355" s="113"/>
      <c r="K355" s="113"/>
      <c r="L355" s="113"/>
      <c r="M355" s="85" t="str">
        <f t="shared" si="26"/>
        <v/>
      </c>
      <c r="N355" s="18"/>
      <c r="O355" s="85" t="str">
        <f t="shared" si="27"/>
        <v/>
      </c>
      <c r="P355" s="85">
        <f t="shared" si="28"/>
        <v>0</v>
      </c>
      <c r="Q355" s="85" t="str">
        <f t="shared" si="29"/>
        <v/>
      </c>
      <c r="R355" s="85" t="str">
        <f t="shared" si="30"/>
        <v/>
      </c>
    </row>
    <row r="356" spans="3:18" ht="17.45" customHeight="1" x14ac:dyDescent="0.2">
      <c r="C356" s="111"/>
      <c r="D356" s="112"/>
      <c r="E356" s="113"/>
      <c r="F356" s="113"/>
      <c r="G356" s="113"/>
      <c r="H356" s="114"/>
      <c r="I356" s="113"/>
      <c r="J356" s="113"/>
      <c r="K356" s="113"/>
      <c r="L356" s="113"/>
      <c r="M356" s="85" t="str">
        <f t="shared" si="26"/>
        <v/>
      </c>
      <c r="N356" s="18"/>
      <c r="O356" s="85" t="str">
        <f t="shared" si="27"/>
        <v/>
      </c>
      <c r="P356" s="85">
        <f t="shared" si="28"/>
        <v>0</v>
      </c>
      <c r="Q356" s="85" t="str">
        <f t="shared" si="29"/>
        <v/>
      </c>
      <c r="R356" s="85" t="str">
        <f t="shared" si="30"/>
        <v/>
      </c>
    </row>
    <row r="357" spans="3:18" ht="17.45" customHeight="1" x14ac:dyDescent="0.2">
      <c r="C357" s="111"/>
      <c r="D357" s="112"/>
      <c r="E357" s="113"/>
      <c r="F357" s="113"/>
      <c r="G357" s="113"/>
      <c r="H357" s="114"/>
      <c r="I357" s="113"/>
      <c r="J357" s="113"/>
      <c r="K357" s="113"/>
      <c r="L357" s="113"/>
      <c r="M357" s="85" t="str">
        <f t="shared" si="26"/>
        <v/>
      </c>
      <c r="N357" s="18"/>
      <c r="O357" s="85" t="str">
        <f t="shared" si="27"/>
        <v/>
      </c>
      <c r="P357" s="85">
        <f t="shared" si="28"/>
        <v>0</v>
      </c>
      <c r="Q357" s="85" t="str">
        <f t="shared" si="29"/>
        <v/>
      </c>
      <c r="R357" s="85" t="str">
        <f t="shared" si="30"/>
        <v/>
      </c>
    </row>
    <row r="358" spans="3:18" ht="17.45" customHeight="1" x14ac:dyDescent="0.2">
      <c r="C358" s="111"/>
      <c r="D358" s="112"/>
      <c r="E358" s="113"/>
      <c r="F358" s="113"/>
      <c r="G358" s="113"/>
      <c r="H358" s="114"/>
      <c r="I358" s="113"/>
      <c r="J358" s="113"/>
      <c r="K358" s="113"/>
      <c r="L358" s="113"/>
      <c r="M358" s="85" t="str">
        <f t="shared" si="26"/>
        <v/>
      </c>
      <c r="N358" s="18"/>
      <c r="O358" s="85" t="str">
        <f t="shared" si="27"/>
        <v/>
      </c>
      <c r="P358" s="85">
        <f t="shared" si="28"/>
        <v>0</v>
      </c>
      <c r="Q358" s="85" t="str">
        <f t="shared" si="29"/>
        <v/>
      </c>
      <c r="R358" s="85" t="str">
        <f t="shared" si="30"/>
        <v/>
      </c>
    </row>
    <row r="359" spans="3:18" ht="17.45" customHeight="1" x14ac:dyDescent="0.2">
      <c r="C359" s="111"/>
      <c r="D359" s="112"/>
      <c r="E359" s="113"/>
      <c r="F359" s="113"/>
      <c r="G359" s="113"/>
      <c r="H359" s="114"/>
      <c r="I359" s="113"/>
      <c r="J359" s="113"/>
      <c r="K359" s="113"/>
      <c r="L359" s="113"/>
      <c r="M359" s="85" t="str">
        <f t="shared" si="26"/>
        <v/>
      </c>
      <c r="N359" s="18"/>
      <c r="O359" s="85" t="str">
        <f t="shared" si="27"/>
        <v/>
      </c>
      <c r="P359" s="85">
        <f t="shared" si="28"/>
        <v>0</v>
      </c>
      <c r="Q359" s="85" t="str">
        <f t="shared" si="29"/>
        <v/>
      </c>
      <c r="R359" s="85" t="str">
        <f t="shared" si="30"/>
        <v/>
      </c>
    </row>
    <row r="360" spans="3:18" ht="17.45" customHeight="1" x14ac:dyDescent="0.2">
      <c r="C360" s="111"/>
      <c r="D360" s="112"/>
      <c r="E360" s="113"/>
      <c r="F360" s="113"/>
      <c r="G360" s="113"/>
      <c r="H360" s="114"/>
      <c r="I360" s="113"/>
      <c r="J360" s="113"/>
      <c r="K360" s="113"/>
      <c r="L360" s="113"/>
      <c r="M360" s="85" t="str">
        <f t="shared" si="26"/>
        <v/>
      </c>
      <c r="N360" s="18"/>
      <c r="O360" s="85" t="str">
        <f t="shared" si="27"/>
        <v/>
      </c>
      <c r="P360" s="85">
        <f t="shared" si="28"/>
        <v>0</v>
      </c>
      <c r="Q360" s="85" t="str">
        <f t="shared" si="29"/>
        <v/>
      </c>
      <c r="R360" s="85" t="str">
        <f t="shared" si="30"/>
        <v/>
      </c>
    </row>
    <row r="361" spans="3:18" ht="17.45" customHeight="1" x14ac:dyDescent="0.2">
      <c r="C361" s="111"/>
      <c r="D361" s="112"/>
      <c r="E361" s="113"/>
      <c r="F361" s="113"/>
      <c r="G361" s="113"/>
      <c r="H361" s="114"/>
      <c r="I361" s="113"/>
      <c r="J361" s="113"/>
      <c r="K361" s="113"/>
      <c r="L361" s="113"/>
      <c r="M361" s="85" t="str">
        <f t="shared" si="26"/>
        <v/>
      </c>
      <c r="N361" s="18"/>
      <c r="O361" s="85" t="str">
        <f t="shared" si="27"/>
        <v/>
      </c>
      <c r="P361" s="85">
        <f t="shared" si="28"/>
        <v>0</v>
      </c>
      <c r="Q361" s="85" t="str">
        <f t="shared" si="29"/>
        <v/>
      </c>
      <c r="R361" s="85" t="str">
        <f t="shared" si="30"/>
        <v/>
      </c>
    </row>
    <row r="362" spans="3:18" ht="17.45" customHeight="1" x14ac:dyDescent="0.2">
      <c r="C362" s="111"/>
      <c r="D362" s="112"/>
      <c r="E362" s="113"/>
      <c r="F362" s="113"/>
      <c r="G362" s="113"/>
      <c r="H362" s="114"/>
      <c r="I362" s="113"/>
      <c r="J362" s="113"/>
      <c r="K362" s="113"/>
      <c r="L362" s="113"/>
      <c r="M362" s="85" t="str">
        <f t="shared" si="26"/>
        <v/>
      </c>
      <c r="N362" s="18"/>
      <c r="O362" s="85" t="str">
        <f t="shared" si="27"/>
        <v/>
      </c>
      <c r="P362" s="85">
        <f t="shared" si="28"/>
        <v>0</v>
      </c>
      <c r="Q362" s="85" t="str">
        <f t="shared" si="29"/>
        <v/>
      </c>
      <c r="R362" s="85" t="str">
        <f t="shared" si="30"/>
        <v/>
      </c>
    </row>
    <row r="363" spans="3:18" ht="17.45" customHeight="1" x14ac:dyDescent="0.2">
      <c r="C363" s="111"/>
      <c r="D363" s="112"/>
      <c r="E363" s="113"/>
      <c r="F363" s="113"/>
      <c r="G363" s="113"/>
      <c r="H363" s="114"/>
      <c r="I363" s="113"/>
      <c r="J363" s="113"/>
      <c r="K363" s="113"/>
      <c r="L363" s="113"/>
      <c r="M363" s="85" t="str">
        <f t="shared" si="26"/>
        <v/>
      </c>
      <c r="N363" s="18"/>
      <c r="O363" s="85" t="str">
        <f t="shared" si="27"/>
        <v/>
      </c>
      <c r="P363" s="85">
        <f t="shared" si="28"/>
        <v>0</v>
      </c>
      <c r="Q363" s="85" t="str">
        <f t="shared" si="29"/>
        <v/>
      </c>
      <c r="R363" s="85" t="str">
        <f t="shared" si="30"/>
        <v/>
      </c>
    </row>
    <row r="364" spans="3:18" ht="17.45" customHeight="1" x14ac:dyDescent="0.2">
      <c r="C364" s="111"/>
      <c r="D364" s="112"/>
      <c r="E364" s="113"/>
      <c r="F364" s="113"/>
      <c r="G364" s="113"/>
      <c r="H364" s="114"/>
      <c r="I364" s="113"/>
      <c r="J364" s="113"/>
      <c r="K364" s="113"/>
      <c r="L364" s="113"/>
      <c r="M364" s="85" t="str">
        <f t="shared" si="26"/>
        <v/>
      </c>
      <c r="N364" s="18"/>
      <c r="O364" s="85" t="str">
        <f t="shared" si="27"/>
        <v/>
      </c>
      <c r="P364" s="85">
        <f t="shared" si="28"/>
        <v>0</v>
      </c>
      <c r="Q364" s="85" t="str">
        <f t="shared" si="29"/>
        <v/>
      </c>
      <c r="R364" s="85" t="str">
        <f t="shared" si="30"/>
        <v/>
      </c>
    </row>
    <row r="365" spans="3:18" ht="17.45" customHeight="1" x14ac:dyDescent="0.2">
      <c r="C365" s="111"/>
      <c r="D365" s="112"/>
      <c r="E365" s="113"/>
      <c r="F365" s="113"/>
      <c r="G365" s="113"/>
      <c r="H365" s="114"/>
      <c r="I365" s="113"/>
      <c r="J365" s="113"/>
      <c r="K365" s="113"/>
      <c r="L365" s="113"/>
      <c r="M365" s="85" t="str">
        <f t="shared" si="26"/>
        <v/>
      </c>
      <c r="N365" s="18"/>
      <c r="O365" s="85" t="str">
        <f t="shared" si="27"/>
        <v/>
      </c>
      <c r="P365" s="85">
        <f t="shared" si="28"/>
        <v>0</v>
      </c>
      <c r="Q365" s="85" t="str">
        <f t="shared" si="29"/>
        <v/>
      </c>
      <c r="R365" s="85" t="str">
        <f t="shared" si="30"/>
        <v/>
      </c>
    </row>
    <row r="366" spans="3:18" ht="17.45" customHeight="1" x14ac:dyDescent="0.2">
      <c r="C366" s="111"/>
      <c r="D366" s="112"/>
      <c r="E366" s="113"/>
      <c r="F366" s="113"/>
      <c r="G366" s="113"/>
      <c r="H366" s="114"/>
      <c r="I366" s="113"/>
      <c r="J366" s="113"/>
      <c r="K366" s="113"/>
      <c r="L366" s="113"/>
      <c r="M366" s="85" t="str">
        <f t="shared" si="26"/>
        <v/>
      </c>
      <c r="N366" s="18"/>
      <c r="O366" s="85" t="str">
        <f t="shared" si="27"/>
        <v/>
      </c>
      <c r="P366" s="85">
        <f t="shared" si="28"/>
        <v>0</v>
      </c>
      <c r="Q366" s="85" t="str">
        <f t="shared" si="29"/>
        <v/>
      </c>
      <c r="R366" s="85" t="str">
        <f t="shared" si="30"/>
        <v/>
      </c>
    </row>
    <row r="367" spans="3:18" ht="17.45" customHeight="1" x14ac:dyDescent="0.2">
      <c r="C367" s="111"/>
      <c r="D367" s="112"/>
      <c r="E367" s="113"/>
      <c r="F367" s="113"/>
      <c r="G367" s="113"/>
      <c r="H367" s="114"/>
      <c r="I367" s="113"/>
      <c r="J367" s="113"/>
      <c r="K367" s="113"/>
      <c r="L367" s="113"/>
      <c r="M367" s="85" t="str">
        <f t="shared" si="26"/>
        <v/>
      </c>
      <c r="N367" s="18"/>
      <c r="O367" s="85" t="str">
        <f t="shared" si="27"/>
        <v/>
      </c>
      <c r="P367" s="85">
        <f t="shared" si="28"/>
        <v>0</v>
      </c>
      <c r="Q367" s="85" t="str">
        <f t="shared" si="29"/>
        <v/>
      </c>
      <c r="R367" s="85" t="str">
        <f t="shared" si="30"/>
        <v/>
      </c>
    </row>
    <row r="368" spans="3:18" ht="17.45" customHeight="1" x14ac:dyDescent="0.2">
      <c r="C368" s="111"/>
      <c r="D368" s="112"/>
      <c r="E368" s="113"/>
      <c r="F368" s="113"/>
      <c r="G368" s="113"/>
      <c r="H368" s="114"/>
      <c r="I368" s="113"/>
      <c r="J368" s="113"/>
      <c r="K368" s="113"/>
      <c r="L368" s="113"/>
      <c r="M368" s="85" t="str">
        <f t="shared" si="26"/>
        <v/>
      </c>
      <c r="N368" s="18"/>
      <c r="O368" s="85" t="str">
        <f t="shared" si="27"/>
        <v/>
      </c>
      <c r="P368" s="85">
        <f t="shared" si="28"/>
        <v>0</v>
      </c>
      <c r="Q368" s="85" t="str">
        <f t="shared" si="29"/>
        <v/>
      </c>
      <c r="R368" s="85" t="str">
        <f t="shared" si="30"/>
        <v/>
      </c>
    </row>
    <row r="369" spans="3:18" ht="17.45" customHeight="1" x14ac:dyDescent="0.2">
      <c r="C369" s="111"/>
      <c r="D369" s="112"/>
      <c r="E369" s="113"/>
      <c r="F369" s="113"/>
      <c r="G369" s="113"/>
      <c r="H369" s="114"/>
      <c r="I369" s="113"/>
      <c r="J369" s="113"/>
      <c r="K369" s="113"/>
      <c r="L369" s="113"/>
      <c r="M369" s="85" t="str">
        <f t="shared" si="26"/>
        <v/>
      </c>
      <c r="N369" s="18"/>
      <c r="O369" s="85" t="str">
        <f t="shared" si="27"/>
        <v/>
      </c>
      <c r="P369" s="85">
        <f t="shared" si="28"/>
        <v>0</v>
      </c>
      <c r="Q369" s="85" t="str">
        <f t="shared" si="29"/>
        <v/>
      </c>
      <c r="R369" s="85" t="str">
        <f t="shared" si="30"/>
        <v/>
      </c>
    </row>
    <row r="370" spans="3:18" ht="17.45" customHeight="1" x14ac:dyDescent="0.2">
      <c r="C370" s="111"/>
      <c r="D370" s="112"/>
      <c r="E370" s="113"/>
      <c r="F370" s="113"/>
      <c r="G370" s="113"/>
      <c r="H370" s="114"/>
      <c r="I370" s="113"/>
      <c r="J370" s="113"/>
      <c r="K370" s="113"/>
      <c r="L370" s="113"/>
      <c r="M370" s="85" t="str">
        <f t="shared" si="26"/>
        <v/>
      </c>
      <c r="N370" s="18"/>
      <c r="O370" s="85" t="str">
        <f t="shared" si="27"/>
        <v/>
      </c>
      <c r="P370" s="85">
        <f t="shared" si="28"/>
        <v>0</v>
      </c>
      <c r="Q370" s="85" t="str">
        <f t="shared" si="29"/>
        <v/>
      </c>
      <c r="R370" s="85" t="str">
        <f t="shared" si="30"/>
        <v/>
      </c>
    </row>
    <row r="371" spans="3:18" ht="17.45" customHeight="1" x14ac:dyDescent="0.2">
      <c r="C371" s="111"/>
      <c r="D371" s="112"/>
      <c r="E371" s="113"/>
      <c r="F371" s="113"/>
      <c r="G371" s="113"/>
      <c r="H371" s="114"/>
      <c r="I371" s="113"/>
      <c r="J371" s="113"/>
      <c r="K371" s="113"/>
      <c r="L371" s="113"/>
      <c r="M371" s="85" t="str">
        <f t="shared" si="26"/>
        <v/>
      </c>
      <c r="N371" s="18"/>
      <c r="O371" s="85" t="str">
        <f t="shared" si="27"/>
        <v/>
      </c>
      <c r="P371" s="85">
        <f t="shared" si="28"/>
        <v>0</v>
      </c>
      <c r="Q371" s="85" t="str">
        <f t="shared" si="29"/>
        <v/>
      </c>
      <c r="R371" s="85" t="str">
        <f t="shared" si="30"/>
        <v/>
      </c>
    </row>
    <row r="372" spans="3:18" ht="17.45" customHeight="1" x14ac:dyDescent="0.2">
      <c r="C372" s="111"/>
      <c r="D372" s="112"/>
      <c r="E372" s="113"/>
      <c r="F372" s="113"/>
      <c r="G372" s="113"/>
      <c r="H372" s="114"/>
      <c r="I372" s="113"/>
      <c r="J372" s="113"/>
      <c r="K372" s="113"/>
      <c r="L372" s="113"/>
      <c r="M372" s="85" t="str">
        <f t="shared" si="26"/>
        <v/>
      </c>
      <c r="N372" s="18"/>
      <c r="O372" s="85" t="str">
        <f t="shared" si="27"/>
        <v/>
      </c>
      <c r="P372" s="85">
        <f t="shared" si="28"/>
        <v>0</v>
      </c>
      <c r="Q372" s="85" t="str">
        <f t="shared" si="29"/>
        <v/>
      </c>
      <c r="R372" s="85" t="str">
        <f t="shared" si="30"/>
        <v/>
      </c>
    </row>
    <row r="373" spans="3:18" ht="17.45" customHeight="1" x14ac:dyDescent="0.2">
      <c r="C373" s="111"/>
      <c r="D373" s="112"/>
      <c r="E373" s="113"/>
      <c r="F373" s="113"/>
      <c r="G373" s="113"/>
      <c r="H373" s="114"/>
      <c r="I373" s="113"/>
      <c r="J373" s="113"/>
      <c r="K373" s="113"/>
      <c r="L373" s="113"/>
      <c r="M373" s="85" t="str">
        <f t="shared" si="26"/>
        <v/>
      </c>
      <c r="N373" s="18"/>
      <c r="O373" s="85" t="str">
        <f t="shared" si="27"/>
        <v/>
      </c>
      <c r="P373" s="85">
        <f t="shared" si="28"/>
        <v>0</v>
      </c>
      <c r="Q373" s="85" t="str">
        <f t="shared" si="29"/>
        <v/>
      </c>
      <c r="R373" s="85" t="str">
        <f t="shared" si="30"/>
        <v/>
      </c>
    </row>
    <row r="374" spans="3:18" ht="17.45" customHeight="1" x14ac:dyDescent="0.2">
      <c r="C374" s="111"/>
      <c r="D374" s="112"/>
      <c r="E374" s="113"/>
      <c r="F374" s="113"/>
      <c r="G374" s="113"/>
      <c r="H374" s="114"/>
      <c r="I374" s="113"/>
      <c r="J374" s="113"/>
      <c r="K374" s="113"/>
      <c r="L374" s="113"/>
      <c r="M374" s="85" t="str">
        <f t="shared" si="26"/>
        <v/>
      </c>
      <c r="N374" s="18"/>
      <c r="O374" s="85" t="str">
        <f t="shared" si="27"/>
        <v/>
      </c>
      <c r="P374" s="85">
        <f t="shared" si="28"/>
        <v>0</v>
      </c>
      <c r="Q374" s="85" t="str">
        <f t="shared" si="29"/>
        <v/>
      </c>
      <c r="R374" s="85" t="str">
        <f t="shared" si="30"/>
        <v/>
      </c>
    </row>
    <row r="375" spans="3:18" ht="17.45" customHeight="1" x14ac:dyDescent="0.2">
      <c r="C375" s="111"/>
      <c r="D375" s="112"/>
      <c r="E375" s="113"/>
      <c r="F375" s="113"/>
      <c r="G375" s="113"/>
      <c r="H375" s="114"/>
      <c r="I375" s="113"/>
      <c r="J375" s="113"/>
      <c r="K375" s="113"/>
      <c r="L375" s="113"/>
      <c r="M375" s="85" t="str">
        <f t="shared" si="26"/>
        <v/>
      </c>
      <c r="N375" s="18"/>
      <c r="O375" s="85" t="str">
        <f t="shared" si="27"/>
        <v/>
      </c>
      <c r="P375" s="85">
        <f t="shared" si="28"/>
        <v>0</v>
      </c>
      <c r="Q375" s="85" t="str">
        <f t="shared" si="29"/>
        <v/>
      </c>
      <c r="R375" s="85" t="str">
        <f t="shared" si="30"/>
        <v/>
      </c>
    </row>
    <row r="376" spans="3:18" ht="17.45" customHeight="1" x14ac:dyDescent="0.2">
      <c r="C376" s="111"/>
      <c r="D376" s="112"/>
      <c r="E376" s="113"/>
      <c r="F376" s="113"/>
      <c r="G376" s="113"/>
      <c r="H376" s="114"/>
      <c r="I376" s="113"/>
      <c r="J376" s="113"/>
      <c r="K376" s="113"/>
      <c r="L376" s="113"/>
      <c r="M376" s="85" t="str">
        <f t="shared" si="26"/>
        <v/>
      </c>
      <c r="N376" s="18"/>
      <c r="O376" s="85" t="str">
        <f t="shared" si="27"/>
        <v/>
      </c>
      <c r="P376" s="85">
        <f t="shared" si="28"/>
        <v>0</v>
      </c>
      <c r="Q376" s="85" t="str">
        <f t="shared" si="29"/>
        <v/>
      </c>
      <c r="R376" s="85" t="str">
        <f t="shared" si="30"/>
        <v/>
      </c>
    </row>
    <row r="377" spans="3:18" ht="17.45" customHeight="1" x14ac:dyDescent="0.2">
      <c r="C377" s="111"/>
      <c r="D377" s="112"/>
      <c r="E377" s="113"/>
      <c r="F377" s="113"/>
      <c r="G377" s="113"/>
      <c r="H377" s="114"/>
      <c r="I377" s="113"/>
      <c r="J377" s="113"/>
      <c r="K377" s="113"/>
      <c r="L377" s="113"/>
      <c r="M377" s="85" t="str">
        <f t="shared" si="26"/>
        <v/>
      </c>
      <c r="N377" s="18"/>
      <c r="O377" s="85" t="str">
        <f t="shared" si="27"/>
        <v/>
      </c>
      <c r="P377" s="85">
        <f t="shared" si="28"/>
        <v>0</v>
      </c>
      <c r="Q377" s="85" t="str">
        <f t="shared" si="29"/>
        <v/>
      </c>
      <c r="R377" s="85" t="str">
        <f t="shared" si="30"/>
        <v/>
      </c>
    </row>
    <row r="378" spans="3:18" ht="17.45" customHeight="1" x14ac:dyDescent="0.2">
      <c r="C378" s="111"/>
      <c r="D378" s="112"/>
      <c r="E378" s="113"/>
      <c r="F378" s="113"/>
      <c r="G378" s="113"/>
      <c r="H378" s="114"/>
      <c r="I378" s="113"/>
      <c r="J378" s="113"/>
      <c r="K378" s="113"/>
      <c r="L378" s="113"/>
      <c r="M378" s="85" t="str">
        <f t="shared" si="26"/>
        <v/>
      </c>
      <c r="N378" s="18"/>
      <c r="O378" s="85" t="str">
        <f t="shared" si="27"/>
        <v/>
      </c>
      <c r="P378" s="85">
        <f t="shared" si="28"/>
        <v>0</v>
      </c>
      <c r="Q378" s="85" t="str">
        <f t="shared" si="29"/>
        <v/>
      </c>
      <c r="R378" s="85" t="str">
        <f t="shared" si="30"/>
        <v/>
      </c>
    </row>
    <row r="379" spans="3:18" ht="17.45" customHeight="1" x14ac:dyDescent="0.2">
      <c r="C379" s="111"/>
      <c r="D379" s="112"/>
      <c r="E379" s="113"/>
      <c r="F379" s="113"/>
      <c r="G379" s="113"/>
      <c r="H379" s="114"/>
      <c r="I379" s="113"/>
      <c r="J379" s="113"/>
      <c r="K379" s="113"/>
      <c r="L379" s="113"/>
      <c r="M379" s="85" t="str">
        <f t="shared" si="26"/>
        <v/>
      </c>
      <c r="N379" s="18"/>
      <c r="O379" s="85" t="str">
        <f t="shared" si="27"/>
        <v/>
      </c>
      <c r="P379" s="85">
        <f t="shared" si="28"/>
        <v>0</v>
      </c>
      <c r="Q379" s="85" t="str">
        <f t="shared" si="29"/>
        <v/>
      </c>
      <c r="R379" s="85" t="str">
        <f t="shared" si="30"/>
        <v/>
      </c>
    </row>
    <row r="380" spans="3:18" ht="17.45" customHeight="1" x14ac:dyDescent="0.2">
      <c r="C380" s="111"/>
      <c r="D380" s="112"/>
      <c r="E380" s="113"/>
      <c r="F380" s="113"/>
      <c r="G380" s="113"/>
      <c r="H380" s="114"/>
      <c r="I380" s="113"/>
      <c r="J380" s="113"/>
      <c r="K380" s="113"/>
      <c r="L380" s="113"/>
      <c r="M380" s="85" t="str">
        <f t="shared" si="26"/>
        <v/>
      </c>
      <c r="N380" s="18"/>
      <c r="O380" s="85" t="str">
        <f t="shared" si="27"/>
        <v/>
      </c>
      <c r="P380" s="85">
        <f t="shared" si="28"/>
        <v>0</v>
      </c>
      <c r="Q380" s="85" t="str">
        <f t="shared" si="29"/>
        <v/>
      </c>
      <c r="R380" s="85" t="str">
        <f t="shared" si="30"/>
        <v/>
      </c>
    </row>
    <row r="381" spans="3:18" ht="17.45" customHeight="1" x14ac:dyDescent="0.2">
      <c r="C381" s="111"/>
      <c r="D381" s="112"/>
      <c r="E381" s="113"/>
      <c r="F381" s="113"/>
      <c r="G381" s="113"/>
      <c r="H381" s="114"/>
      <c r="I381" s="113"/>
      <c r="J381" s="113"/>
      <c r="K381" s="113"/>
      <c r="L381" s="113"/>
      <c r="M381" s="85" t="str">
        <f t="shared" si="26"/>
        <v/>
      </c>
      <c r="N381" s="18"/>
      <c r="O381" s="85" t="str">
        <f t="shared" si="27"/>
        <v/>
      </c>
      <c r="P381" s="85">
        <f t="shared" si="28"/>
        <v>0</v>
      </c>
      <c r="Q381" s="85" t="str">
        <f t="shared" si="29"/>
        <v/>
      </c>
      <c r="R381" s="85" t="str">
        <f t="shared" si="30"/>
        <v/>
      </c>
    </row>
    <row r="382" spans="3:18" ht="17.45" customHeight="1" x14ac:dyDescent="0.2">
      <c r="C382" s="111"/>
      <c r="D382" s="112"/>
      <c r="E382" s="113"/>
      <c r="F382" s="113"/>
      <c r="G382" s="113"/>
      <c r="H382" s="114"/>
      <c r="I382" s="113"/>
      <c r="J382" s="113"/>
      <c r="K382" s="113"/>
      <c r="L382" s="113"/>
      <c r="M382" s="85" t="str">
        <f t="shared" si="26"/>
        <v/>
      </c>
      <c r="N382" s="18"/>
      <c r="O382" s="85" t="str">
        <f t="shared" si="27"/>
        <v/>
      </c>
      <c r="P382" s="85">
        <f t="shared" si="28"/>
        <v>0</v>
      </c>
      <c r="Q382" s="85" t="str">
        <f t="shared" si="29"/>
        <v/>
      </c>
      <c r="R382" s="85" t="str">
        <f t="shared" si="30"/>
        <v/>
      </c>
    </row>
    <row r="383" spans="3:18" ht="17.45" customHeight="1" x14ac:dyDescent="0.2">
      <c r="C383" s="111"/>
      <c r="D383" s="112"/>
      <c r="E383" s="113"/>
      <c r="F383" s="113"/>
      <c r="G383" s="113"/>
      <c r="H383" s="114"/>
      <c r="I383" s="113"/>
      <c r="J383" s="113"/>
      <c r="K383" s="113"/>
      <c r="L383" s="113"/>
      <c r="M383" s="85" t="str">
        <f t="shared" si="26"/>
        <v/>
      </c>
      <c r="N383" s="18"/>
      <c r="O383" s="85" t="str">
        <f t="shared" si="27"/>
        <v/>
      </c>
      <c r="P383" s="85">
        <f t="shared" si="28"/>
        <v>0</v>
      </c>
      <c r="Q383" s="85" t="str">
        <f t="shared" si="29"/>
        <v/>
      </c>
      <c r="R383" s="85" t="str">
        <f t="shared" si="30"/>
        <v/>
      </c>
    </row>
    <row r="384" spans="3:18" ht="17.45" customHeight="1" x14ac:dyDescent="0.2">
      <c r="C384" s="111"/>
      <c r="D384" s="112"/>
      <c r="E384" s="113"/>
      <c r="F384" s="113"/>
      <c r="G384" s="113"/>
      <c r="H384" s="114"/>
      <c r="I384" s="113"/>
      <c r="J384" s="113"/>
      <c r="K384" s="113"/>
      <c r="L384" s="113"/>
      <c r="M384" s="85" t="str">
        <f t="shared" si="26"/>
        <v/>
      </c>
      <c r="N384" s="18"/>
      <c r="O384" s="85" t="str">
        <f t="shared" si="27"/>
        <v/>
      </c>
      <c r="P384" s="85">
        <f t="shared" si="28"/>
        <v>0</v>
      </c>
      <c r="Q384" s="85" t="str">
        <f t="shared" si="29"/>
        <v/>
      </c>
      <c r="R384" s="85" t="str">
        <f t="shared" si="30"/>
        <v/>
      </c>
    </row>
    <row r="385" spans="3:18" ht="17.45" customHeight="1" x14ac:dyDescent="0.2">
      <c r="C385" s="111"/>
      <c r="D385" s="112"/>
      <c r="E385" s="113"/>
      <c r="F385" s="113"/>
      <c r="G385" s="113"/>
      <c r="H385" s="114"/>
      <c r="I385" s="113"/>
      <c r="J385" s="113"/>
      <c r="K385" s="113"/>
      <c r="L385" s="113"/>
      <c r="M385" s="85" t="str">
        <f t="shared" si="26"/>
        <v/>
      </c>
      <c r="N385" s="18"/>
      <c r="O385" s="85" t="str">
        <f t="shared" si="27"/>
        <v/>
      </c>
      <c r="P385" s="85">
        <f t="shared" si="28"/>
        <v>0</v>
      </c>
      <c r="Q385" s="85" t="str">
        <f t="shared" si="29"/>
        <v/>
      </c>
      <c r="R385" s="85" t="str">
        <f t="shared" si="30"/>
        <v/>
      </c>
    </row>
    <row r="386" spans="3:18" ht="17.45" customHeight="1" x14ac:dyDescent="0.2">
      <c r="C386" s="111"/>
      <c r="D386" s="112"/>
      <c r="E386" s="113"/>
      <c r="F386" s="113"/>
      <c r="G386" s="113"/>
      <c r="H386" s="114"/>
      <c r="I386" s="113"/>
      <c r="J386" s="113"/>
      <c r="K386" s="113"/>
      <c r="L386" s="113"/>
      <c r="M386" s="85" t="str">
        <f t="shared" si="26"/>
        <v/>
      </c>
      <c r="N386" s="18"/>
      <c r="O386" s="85" t="str">
        <f t="shared" si="27"/>
        <v/>
      </c>
      <c r="P386" s="85">
        <f t="shared" si="28"/>
        <v>0</v>
      </c>
      <c r="Q386" s="85" t="str">
        <f t="shared" si="29"/>
        <v/>
      </c>
      <c r="R386" s="85" t="str">
        <f t="shared" si="30"/>
        <v/>
      </c>
    </row>
    <row r="387" spans="3:18" ht="17.45" customHeight="1" x14ac:dyDescent="0.2">
      <c r="C387" s="111"/>
      <c r="D387" s="112"/>
      <c r="E387" s="113"/>
      <c r="F387" s="113"/>
      <c r="G387" s="113"/>
      <c r="H387" s="114"/>
      <c r="I387" s="113"/>
      <c r="J387" s="113"/>
      <c r="K387" s="113"/>
      <c r="L387" s="113"/>
      <c r="M387" s="85" t="str">
        <f t="shared" si="26"/>
        <v/>
      </c>
      <c r="N387" s="18"/>
      <c r="O387" s="85" t="str">
        <f t="shared" si="27"/>
        <v/>
      </c>
      <c r="P387" s="85">
        <f t="shared" si="28"/>
        <v>0</v>
      </c>
      <c r="Q387" s="85" t="str">
        <f t="shared" si="29"/>
        <v/>
      </c>
      <c r="R387" s="85" t="str">
        <f t="shared" si="30"/>
        <v/>
      </c>
    </row>
    <row r="388" spans="3:18" ht="17.45" customHeight="1" x14ac:dyDescent="0.2">
      <c r="C388" s="111"/>
      <c r="D388" s="112"/>
      <c r="E388" s="113"/>
      <c r="F388" s="113"/>
      <c r="G388" s="113"/>
      <c r="H388" s="114"/>
      <c r="I388" s="113"/>
      <c r="J388" s="113"/>
      <c r="K388" s="113"/>
      <c r="L388" s="113"/>
      <c r="M388" s="85" t="str">
        <f t="shared" si="26"/>
        <v/>
      </c>
      <c r="N388" s="18"/>
      <c r="O388" s="85" t="str">
        <f t="shared" si="27"/>
        <v/>
      </c>
      <c r="P388" s="85">
        <f t="shared" si="28"/>
        <v>0</v>
      </c>
      <c r="Q388" s="85" t="str">
        <f t="shared" si="29"/>
        <v/>
      </c>
      <c r="R388" s="85" t="str">
        <f t="shared" si="30"/>
        <v/>
      </c>
    </row>
    <row r="389" spans="3:18" ht="17.45" customHeight="1" x14ac:dyDescent="0.2">
      <c r="C389" s="111"/>
      <c r="D389" s="112"/>
      <c r="E389" s="113"/>
      <c r="F389" s="113"/>
      <c r="G389" s="113"/>
      <c r="H389" s="114"/>
      <c r="I389" s="113"/>
      <c r="J389" s="113"/>
      <c r="K389" s="113"/>
      <c r="L389" s="113"/>
      <c r="M389" s="85" t="str">
        <f t="shared" si="26"/>
        <v/>
      </c>
      <c r="N389" s="18"/>
      <c r="O389" s="85" t="str">
        <f t="shared" si="27"/>
        <v/>
      </c>
      <c r="P389" s="85">
        <f t="shared" si="28"/>
        <v>0</v>
      </c>
      <c r="Q389" s="85" t="str">
        <f t="shared" si="29"/>
        <v/>
      </c>
      <c r="R389" s="85" t="str">
        <f t="shared" si="30"/>
        <v/>
      </c>
    </row>
    <row r="390" spans="3:18" ht="17.45" customHeight="1" x14ac:dyDescent="0.2">
      <c r="C390" s="111"/>
      <c r="D390" s="112"/>
      <c r="E390" s="113"/>
      <c r="F390" s="113"/>
      <c r="G390" s="113"/>
      <c r="H390" s="114"/>
      <c r="I390" s="113"/>
      <c r="J390" s="113"/>
      <c r="K390" s="113"/>
      <c r="L390" s="113"/>
      <c r="M390" s="85" t="str">
        <f t="shared" si="26"/>
        <v/>
      </c>
      <c r="N390" s="18"/>
      <c r="O390" s="85" t="str">
        <f t="shared" si="27"/>
        <v/>
      </c>
      <c r="P390" s="85">
        <f t="shared" si="28"/>
        <v>0</v>
      </c>
      <c r="Q390" s="85" t="str">
        <f t="shared" si="29"/>
        <v/>
      </c>
      <c r="R390" s="85" t="str">
        <f t="shared" si="30"/>
        <v/>
      </c>
    </row>
    <row r="391" spans="3:18" ht="17.45" customHeight="1" x14ac:dyDescent="0.2">
      <c r="C391" s="111"/>
      <c r="D391" s="112"/>
      <c r="E391" s="113"/>
      <c r="F391" s="113"/>
      <c r="G391" s="113"/>
      <c r="H391" s="114"/>
      <c r="I391" s="113"/>
      <c r="J391" s="113"/>
      <c r="K391" s="113"/>
      <c r="L391" s="113"/>
      <c r="M391" s="85" t="str">
        <f t="shared" si="26"/>
        <v/>
      </c>
      <c r="N391" s="18"/>
      <c r="O391" s="85" t="str">
        <f t="shared" si="27"/>
        <v/>
      </c>
      <c r="P391" s="85">
        <f t="shared" si="28"/>
        <v>0</v>
      </c>
      <c r="Q391" s="85" t="str">
        <f t="shared" si="29"/>
        <v/>
      </c>
      <c r="R391" s="85" t="str">
        <f t="shared" si="30"/>
        <v/>
      </c>
    </row>
    <row r="392" spans="3:18" ht="17.45" customHeight="1" x14ac:dyDescent="0.2">
      <c r="C392" s="111"/>
      <c r="D392" s="112"/>
      <c r="E392" s="113"/>
      <c r="F392" s="113"/>
      <c r="G392" s="113"/>
      <c r="H392" s="114"/>
      <c r="I392" s="113"/>
      <c r="J392" s="113"/>
      <c r="K392" s="113"/>
      <c r="L392" s="113"/>
      <c r="M392" s="85" t="str">
        <f t="shared" si="26"/>
        <v/>
      </c>
      <c r="N392" s="18"/>
      <c r="O392" s="85" t="str">
        <f t="shared" si="27"/>
        <v/>
      </c>
      <c r="P392" s="85">
        <f t="shared" si="28"/>
        <v>0</v>
      </c>
      <c r="Q392" s="85" t="str">
        <f t="shared" si="29"/>
        <v/>
      </c>
      <c r="R392" s="85" t="str">
        <f t="shared" si="30"/>
        <v/>
      </c>
    </row>
    <row r="393" spans="3:18" ht="17.45" customHeight="1" x14ac:dyDescent="0.2">
      <c r="C393" s="111"/>
      <c r="D393" s="112"/>
      <c r="E393" s="113"/>
      <c r="F393" s="113"/>
      <c r="G393" s="113"/>
      <c r="H393" s="114"/>
      <c r="I393" s="113"/>
      <c r="J393" s="113"/>
      <c r="K393" s="113"/>
      <c r="L393" s="113"/>
      <c r="M393" s="85" t="str">
        <f t="shared" si="26"/>
        <v/>
      </c>
      <c r="N393" s="18"/>
      <c r="O393" s="85" t="str">
        <f t="shared" si="27"/>
        <v/>
      </c>
      <c r="P393" s="85">
        <f t="shared" si="28"/>
        <v>0</v>
      </c>
      <c r="Q393" s="85" t="str">
        <f t="shared" si="29"/>
        <v/>
      </c>
      <c r="R393" s="85" t="str">
        <f t="shared" si="30"/>
        <v/>
      </c>
    </row>
    <row r="394" spans="3:18" ht="17.45" customHeight="1" x14ac:dyDescent="0.2">
      <c r="C394" s="111"/>
      <c r="D394" s="112"/>
      <c r="E394" s="113"/>
      <c r="F394" s="113"/>
      <c r="G394" s="113"/>
      <c r="H394" s="114"/>
      <c r="I394" s="113"/>
      <c r="J394" s="113"/>
      <c r="K394" s="113"/>
      <c r="L394" s="113"/>
      <c r="M394" s="85" t="str">
        <f t="shared" si="26"/>
        <v/>
      </c>
      <c r="N394" s="18"/>
      <c r="O394" s="85" t="str">
        <f t="shared" si="27"/>
        <v/>
      </c>
      <c r="P394" s="85">
        <f t="shared" si="28"/>
        <v>0</v>
      </c>
      <c r="Q394" s="85" t="str">
        <f t="shared" si="29"/>
        <v/>
      </c>
      <c r="R394" s="85" t="str">
        <f t="shared" si="30"/>
        <v/>
      </c>
    </row>
    <row r="395" spans="3:18" ht="17.45" customHeight="1" x14ac:dyDescent="0.2">
      <c r="C395" s="111"/>
      <c r="D395" s="112"/>
      <c r="E395" s="113"/>
      <c r="F395" s="113"/>
      <c r="G395" s="113"/>
      <c r="H395" s="114"/>
      <c r="I395" s="113"/>
      <c r="J395" s="113"/>
      <c r="K395" s="113"/>
      <c r="L395" s="113"/>
      <c r="M395" s="85" t="str">
        <f t="shared" si="26"/>
        <v/>
      </c>
      <c r="N395" s="18"/>
      <c r="O395" s="85" t="str">
        <f t="shared" si="27"/>
        <v/>
      </c>
      <c r="P395" s="85">
        <f t="shared" si="28"/>
        <v>0</v>
      </c>
      <c r="Q395" s="85" t="str">
        <f t="shared" si="29"/>
        <v/>
      </c>
      <c r="R395" s="85" t="str">
        <f t="shared" si="30"/>
        <v/>
      </c>
    </row>
    <row r="396" spans="3:18" ht="17.45" customHeight="1" x14ac:dyDescent="0.2">
      <c r="C396" s="111"/>
      <c r="D396" s="112"/>
      <c r="E396" s="113"/>
      <c r="F396" s="113"/>
      <c r="G396" s="113"/>
      <c r="H396" s="114"/>
      <c r="I396" s="113"/>
      <c r="J396" s="113"/>
      <c r="K396" s="113"/>
      <c r="L396" s="113"/>
      <c r="M396" s="85" t="str">
        <f t="shared" si="26"/>
        <v/>
      </c>
      <c r="N396" s="18"/>
      <c r="O396" s="85" t="str">
        <f t="shared" si="27"/>
        <v/>
      </c>
      <c r="P396" s="85">
        <f t="shared" si="28"/>
        <v>0</v>
      </c>
      <c r="Q396" s="85" t="str">
        <f t="shared" si="29"/>
        <v/>
      </c>
      <c r="R396" s="85" t="str">
        <f t="shared" si="30"/>
        <v/>
      </c>
    </row>
    <row r="397" spans="3:18" ht="17.45" customHeight="1" x14ac:dyDescent="0.2">
      <c r="C397" s="111"/>
      <c r="D397" s="112"/>
      <c r="E397" s="113"/>
      <c r="F397" s="113"/>
      <c r="G397" s="113"/>
      <c r="H397" s="114"/>
      <c r="I397" s="113"/>
      <c r="J397" s="113"/>
      <c r="K397" s="113"/>
      <c r="L397" s="113"/>
      <c r="M397" s="85" t="str">
        <f t="shared" si="26"/>
        <v/>
      </c>
      <c r="N397" s="18"/>
      <c r="O397" s="85" t="str">
        <f t="shared" si="27"/>
        <v/>
      </c>
      <c r="P397" s="85">
        <f t="shared" si="28"/>
        <v>0</v>
      </c>
      <c r="Q397" s="85" t="str">
        <f t="shared" si="29"/>
        <v/>
      </c>
      <c r="R397" s="85" t="str">
        <f t="shared" si="30"/>
        <v/>
      </c>
    </row>
    <row r="398" spans="3:18" ht="17.45" customHeight="1" x14ac:dyDescent="0.2">
      <c r="C398" s="111"/>
      <c r="D398" s="112"/>
      <c r="E398" s="113"/>
      <c r="F398" s="113"/>
      <c r="G398" s="113"/>
      <c r="H398" s="114"/>
      <c r="I398" s="113"/>
      <c r="J398" s="113"/>
      <c r="K398" s="113"/>
      <c r="L398" s="113"/>
      <c r="M398" s="85" t="str">
        <f t="shared" si="26"/>
        <v/>
      </c>
      <c r="N398" s="18"/>
      <c r="O398" s="85" t="str">
        <f t="shared" si="27"/>
        <v/>
      </c>
      <c r="P398" s="85">
        <f t="shared" si="28"/>
        <v>0</v>
      </c>
      <c r="Q398" s="85" t="str">
        <f t="shared" si="29"/>
        <v/>
      </c>
      <c r="R398" s="85" t="str">
        <f t="shared" si="30"/>
        <v/>
      </c>
    </row>
    <row r="399" spans="3:18" ht="17.45" customHeight="1" x14ac:dyDescent="0.2">
      <c r="C399" s="111"/>
      <c r="D399" s="112"/>
      <c r="E399" s="113"/>
      <c r="F399" s="113"/>
      <c r="G399" s="113"/>
      <c r="H399" s="114"/>
      <c r="I399" s="113"/>
      <c r="J399" s="113"/>
      <c r="K399" s="113"/>
      <c r="L399" s="113"/>
      <c r="M399" s="85" t="str">
        <f t="shared" ref="M399:M462" si="31">IF(G399&amp;I399&amp;J399&amp;K399&amp;L399="","",G399+I399+J399-K399-L399)</f>
        <v/>
      </c>
      <c r="N399" s="18"/>
      <c r="O399" s="85" t="str">
        <f t="shared" ref="O399:O462" si="32">IF($H399="E",G399,"")</f>
        <v/>
      </c>
      <c r="P399" s="85">
        <f t="shared" si="28"/>
        <v>0</v>
      </c>
      <c r="Q399" s="85" t="str">
        <f t="shared" si="29"/>
        <v/>
      </c>
      <c r="R399" s="85" t="str">
        <f t="shared" si="30"/>
        <v/>
      </c>
    </row>
    <row r="400" spans="3:18" ht="17.45" customHeight="1" x14ac:dyDescent="0.2">
      <c r="C400" s="111"/>
      <c r="D400" s="112"/>
      <c r="E400" s="113"/>
      <c r="F400" s="113"/>
      <c r="G400" s="113"/>
      <c r="H400" s="114"/>
      <c r="I400" s="113"/>
      <c r="J400" s="113"/>
      <c r="K400" s="113"/>
      <c r="L400" s="113"/>
      <c r="M400" s="85" t="str">
        <f t="shared" si="31"/>
        <v/>
      </c>
      <c r="N400" s="18"/>
      <c r="O400" s="85" t="str">
        <f t="shared" si="32"/>
        <v/>
      </c>
      <c r="P400" s="85">
        <f t="shared" ref="P400:P463" si="33">IF($H400=0%,G400,"")</f>
        <v>0</v>
      </c>
      <c r="Q400" s="85" t="str">
        <f t="shared" ref="Q400:Q463" si="34">IF(OR($H400=2%,$H400=6%,$H400=8%),$I400/$H400,"")</f>
        <v/>
      </c>
      <c r="R400" s="85" t="str">
        <f t="shared" ref="R400:R463" si="35">IF(OR($H400=15%,$H400=16%),$I400/$H400,"")</f>
        <v/>
      </c>
    </row>
    <row r="401" spans="3:18" ht="17.45" customHeight="1" x14ac:dyDescent="0.2">
      <c r="C401" s="111"/>
      <c r="D401" s="112"/>
      <c r="E401" s="113"/>
      <c r="F401" s="113"/>
      <c r="G401" s="113"/>
      <c r="H401" s="114"/>
      <c r="I401" s="113"/>
      <c r="J401" s="113"/>
      <c r="K401" s="113"/>
      <c r="L401" s="113"/>
      <c r="M401" s="85" t="str">
        <f t="shared" si="31"/>
        <v/>
      </c>
      <c r="N401" s="18"/>
      <c r="O401" s="85" t="str">
        <f t="shared" si="32"/>
        <v/>
      </c>
      <c r="P401" s="85">
        <f t="shared" si="33"/>
        <v>0</v>
      </c>
      <c r="Q401" s="85" t="str">
        <f t="shared" si="34"/>
        <v/>
      </c>
      <c r="R401" s="85" t="str">
        <f t="shared" si="35"/>
        <v/>
      </c>
    </row>
    <row r="402" spans="3:18" ht="17.45" customHeight="1" x14ac:dyDescent="0.2">
      <c r="C402" s="111"/>
      <c r="D402" s="112"/>
      <c r="E402" s="113"/>
      <c r="F402" s="113"/>
      <c r="G402" s="113"/>
      <c r="H402" s="114"/>
      <c r="I402" s="113"/>
      <c r="J402" s="113"/>
      <c r="K402" s="113"/>
      <c r="L402" s="113"/>
      <c r="M402" s="85" t="str">
        <f t="shared" si="31"/>
        <v/>
      </c>
      <c r="N402" s="18"/>
      <c r="O402" s="85" t="str">
        <f t="shared" si="32"/>
        <v/>
      </c>
      <c r="P402" s="85">
        <f t="shared" si="33"/>
        <v>0</v>
      </c>
      <c r="Q402" s="85" t="str">
        <f t="shared" si="34"/>
        <v/>
      </c>
      <c r="R402" s="85" t="str">
        <f t="shared" si="35"/>
        <v/>
      </c>
    </row>
    <row r="403" spans="3:18" ht="17.45" customHeight="1" x14ac:dyDescent="0.2">
      <c r="C403" s="111"/>
      <c r="D403" s="112"/>
      <c r="E403" s="113"/>
      <c r="F403" s="113"/>
      <c r="G403" s="113"/>
      <c r="H403" s="114"/>
      <c r="I403" s="113"/>
      <c r="J403" s="113"/>
      <c r="K403" s="113"/>
      <c r="L403" s="113"/>
      <c r="M403" s="85" t="str">
        <f t="shared" si="31"/>
        <v/>
      </c>
      <c r="N403" s="18"/>
      <c r="O403" s="85" t="str">
        <f t="shared" si="32"/>
        <v/>
      </c>
      <c r="P403" s="85">
        <f t="shared" si="33"/>
        <v>0</v>
      </c>
      <c r="Q403" s="85" t="str">
        <f t="shared" si="34"/>
        <v/>
      </c>
      <c r="R403" s="85" t="str">
        <f t="shared" si="35"/>
        <v/>
      </c>
    </row>
    <row r="404" spans="3:18" ht="17.45" customHeight="1" x14ac:dyDescent="0.2">
      <c r="C404" s="111"/>
      <c r="D404" s="112"/>
      <c r="E404" s="113"/>
      <c r="F404" s="113"/>
      <c r="G404" s="113"/>
      <c r="H404" s="114"/>
      <c r="I404" s="113"/>
      <c r="J404" s="113"/>
      <c r="K404" s="113"/>
      <c r="L404" s="113"/>
      <c r="M404" s="85" t="str">
        <f t="shared" si="31"/>
        <v/>
      </c>
      <c r="N404" s="18"/>
      <c r="O404" s="85" t="str">
        <f t="shared" si="32"/>
        <v/>
      </c>
      <c r="P404" s="85">
        <f t="shared" si="33"/>
        <v>0</v>
      </c>
      <c r="Q404" s="85" t="str">
        <f t="shared" si="34"/>
        <v/>
      </c>
      <c r="R404" s="85" t="str">
        <f t="shared" si="35"/>
        <v/>
      </c>
    </row>
    <row r="405" spans="3:18" ht="17.45" customHeight="1" x14ac:dyDescent="0.2">
      <c r="C405" s="111"/>
      <c r="D405" s="112"/>
      <c r="E405" s="113"/>
      <c r="F405" s="113"/>
      <c r="G405" s="113"/>
      <c r="H405" s="114"/>
      <c r="I405" s="113"/>
      <c r="J405" s="113"/>
      <c r="K405" s="113"/>
      <c r="L405" s="113"/>
      <c r="M405" s="85" t="str">
        <f t="shared" si="31"/>
        <v/>
      </c>
      <c r="N405" s="18"/>
      <c r="O405" s="85" t="str">
        <f t="shared" si="32"/>
        <v/>
      </c>
      <c r="P405" s="85">
        <f t="shared" si="33"/>
        <v>0</v>
      </c>
      <c r="Q405" s="85" t="str">
        <f t="shared" si="34"/>
        <v/>
      </c>
      <c r="R405" s="85" t="str">
        <f t="shared" si="35"/>
        <v/>
      </c>
    </row>
    <row r="406" spans="3:18" ht="17.45" customHeight="1" x14ac:dyDescent="0.2">
      <c r="C406" s="111"/>
      <c r="D406" s="112"/>
      <c r="E406" s="113"/>
      <c r="F406" s="113"/>
      <c r="G406" s="113"/>
      <c r="H406" s="114"/>
      <c r="I406" s="113"/>
      <c r="J406" s="113"/>
      <c r="K406" s="113"/>
      <c r="L406" s="113"/>
      <c r="M406" s="85" t="str">
        <f t="shared" si="31"/>
        <v/>
      </c>
      <c r="N406" s="18"/>
      <c r="O406" s="85" t="str">
        <f t="shared" si="32"/>
        <v/>
      </c>
      <c r="P406" s="85">
        <f t="shared" si="33"/>
        <v>0</v>
      </c>
      <c r="Q406" s="85" t="str">
        <f t="shared" si="34"/>
        <v/>
      </c>
      <c r="R406" s="85" t="str">
        <f t="shared" si="35"/>
        <v/>
      </c>
    </row>
    <row r="407" spans="3:18" ht="17.45" customHeight="1" x14ac:dyDescent="0.2">
      <c r="C407" s="111"/>
      <c r="D407" s="112"/>
      <c r="E407" s="113"/>
      <c r="F407" s="113"/>
      <c r="G407" s="113"/>
      <c r="H407" s="114"/>
      <c r="I407" s="113"/>
      <c r="J407" s="113"/>
      <c r="K407" s="113"/>
      <c r="L407" s="113"/>
      <c r="M407" s="85" t="str">
        <f t="shared" si="31"/>
        <v/>
      </c>
      <c r="N407" s="18"/>
      <c r="O407" s="85" t="str">
        <f t="shared" si="32"/>
        <v/>
      </c>
      <c r="P407" s="85">
        <f t="shared" si="33"/>
        <v>0</v>
      </c>
      <c r="Q407" s="85" t="str">
        <f t="shared" si="34"/>
        <v/>
      </c>
      <c r="R407" s="85" t="str">
        <f t="shared" si="35"/>
        <v/>
      </c>
    </row>
    <row r="408" spans="3:18" ht="17.45" customHeight="1" x14ac:dyDescent="0.2">
      <c r="C408" s="111"/>
      <c r="D408" s="112"/>
      <c r="E408" s="113"/>
      <c r="F408" s="113"/>
      <c r="G408" s="113"/>
      <c r="H408" s="114"/>
      <c r="I408" s="113"/>
      <c r="J408" s="113"/>
      <c r="K408" s="113"/>
      <c r="L408" s="113"/>
      <c r="M408" s="85" t="str">
        <f t="shared" si="31"/>
        <v/>
      </c>
      <c r="N408" s="18"/>
      <c r="O408" s="85" t="str">
        <f t="shared" si="32"/>
        <v/>
      </c>
      <c r="P408" s="85">
        <f t="shared" si="33"/>
        <v>0</v>
      </c>
      <c r="Q408" s="85" t="str">
        <f t="shared" si="34"/>
        <v/>
      </c>
      <c r="R408" s="85" t="str">
        <f t="shared" si="35"/>
        <v/>
      </c>
    </row>
    <row r="409" spans="3:18" ht="17.45" customHeight="1" x14ac:dyDescent="0.2">
      <c r="C409" s="111"/>
      <c r="D409" s="112"/>
      <c r="E409" s="113"/>
      <c r="F409" s="113"/>
      <c r="G409" s="113"/>
      <c r="H409" s="114"/>
      <c r="I409" s="113"/>
      <c r="J409" s="113"/>
      <c r="K409" s="113"/>
      <c r="L409" s="113"/>
      <c r="M409" s="85" t="str">
        <f t="shared" si="31"/>
        <v/>
      </c>
      <c r="N409" s="18"/>
      <c r="O409" s="85" t="str">
        <f t="shared" si="32"/>
        <v/>
      </c>
      <c r="P409" s="85">
        <f t="shared" si="33"/>
        <v>0</v>
      </c>
      <c r="Q409" s="85" t="str">
        <f t="shared" si="34"/>
        <v/>
      </c>
      <c r="R409" s="85" t="str">
        <f t="shared" si="35"/>
        <v/>
      </c>
    </row>
    <row r="410" spans="3:18" ht="17.45" customHeight="1" x14ac:dyDescent="0.2">
      <c r="C410" s="111"/>
      <c r="D410" s="112"/>
      <c r="E410" s="113"/>
      <c r="F410" s="113"/>
      <c r="G410" s="113"/>
      <c r="H410" s="114"/>
      <c r="I410" s="113"/>
      <c r="J410" s="113"/>
      <c r="K410" s="113"/>
      <c r="L410" s="113"/>
      <c r="M410" s="85" t="str">
        <f t="shared" si="31"/>
        <v/>
      </c>
      <c r="N410" s="18"/>
      <c r="O410" s="85" t="str">
        <f t="shared" si="32"/>
        <v/>
      </c>
      <c r="P410" s="85">
        <f t="shared" si="33"/>
        <v>0</v>
      </c>
      <c r="Q410" s="85" t="str">
        <f t="shared" si="34"/>
        <v/>
      </c>
      <c r="R410" s="85" t="str">
        <f t="shared" si="35"/>
        <v/>
      </c>
    </row>
    <row r="411" spans="3:18" ht="17.45" customHeight="1" x14ac:dyDescent="0.2">
      <c r="C411" s="111"/>
      <c r="D411" s="112"/>
      <c r="E411" s="113"/>
      <c r="F411" s="113"/>
      <c r="G411" s="113"/>
      <c r="H411" s="114"/>
      <c r="I411" s="113"/>
      <c r="J411" s="113"/>
      <c r="K411" s="113"/>
      <c r="L411" s="113"/>
      <c r="M411" s="85" t="str">
        <f t="shared" si="31"/>
        <v/>
      </c>
      <c r="N411" s="18"/>
      <c r="O411" s="85" t="str">
        <f t="shared" si="32"/>
        <v/>
      </c>
      <c r="P411" s="85">
        <f t="shared" si="33"/>
        <v>0</v>
      </c>
      <c r="Q411" s="85" t="str">
        <f t="shared" si="34"/>
        <v/>
      </c>
      <c r="R411" s="85" t="str">
        <f t="shared" si="35"/>
        <v/>
      </c>
    </row>
    <row r="412" spans="3:18" ht="17.45" customHeight="1" x14ac:dyDescent="0.2">
      <c r="C412" s="111"/>
      <c r="D412" s="112"/>
      <c r="E412" s="113"/>
      <c r="F412" s="113"/>
      <c r="G412" s="113"/>
      <c r="H412" s="114"/>
      <c r="I412" s="113"/>
      <c r="J412" s="113"/>
      <c r="K412" s="113"/>
      <c r="L412" s="113"/>
      <c r="M412" s="85" t="str">
        <f t="shared" si="31"/>
        <v/>
      </c>
      <c r="N412" s="18"/>
      <c r="O412" s="85" t="str">
        <f t="shared" si="32"/>
        <v/>
      </c>
      <c r="P412" s="85">
        <f t="shared" si="33"/>
        <v>0</v>
      </c>
      <c r="Q412" s="85" t="str">
        <f t="shared" si="34"/>
        <v/>
      </c>
      <c r="R412" s="85" t="str">
        <f t="shared" si="35"/>
        <v/>
      </c>
    </row>
    <row r="413" spans="3:18" ht="17.45" customHeight="1" x14ac:dyDescent="0.2">
      <c r="C413" s="111"/>
      <c r="D413" s="112"/>
      <c r="E413" s="113"/>
      <c r="F413" s="113"/>
      <c r="G413" s="113"/>
      <c r="H413" s="114"/>
      <c r="I413" s="113"/>
      <c r="J413" s="113"/>
      <c r="K413" s="113"/>
      <c r="L413" s="113"/>
      <c r="M413" s="85" t="str">
        <f t="shared" si="31"/>
        <v/>
      </c>
      <c r="N413" s="18"/>
      <c r="O413" s="85" t="str">
        <f t="shared" si="32"/>
        <v/>
      </c>
      <c r="P413" s="85">
        <f t="shared" si="33"/>
        <v>0</v>
      </c>
      <c r="Q413" s="85" t="str">
        <f t="shared" si="34"/>
        <v/>
      </c>
      <c r="R413" s="85" t="str">
        <f t="shared" si="35"/>
        <v/>
      </c>
    </row>
    <row r="414" spans="3:18" ht="17.45" customHeight="1" x14ac:dyDescent="0.2">
      <c r="C414" s="111"/>
      <c r="D414" s="112"/>
      <c r="E414" s="113"/>
      <c r="F414" s="113"/>
      <c r="G414" s="113"/>
      <c r="H414" s="114"/>
      <c r="I414" s="113"/>
      <c r="J414" s="113"/>
      <c r="K414" s="113"/>
      <c r="L414" s="113"/>
      <c r="M414" s="85" t="str">
        <f t="shared" si="31"/>
        <v/>
      </c>
      <c r="N414" s="18"/>
      <c r="O414" s="85" t="str">
        <f t="shared" si="32"/>
        <v/>
      </c>
      <c r="P414" s="85">
        <f t="shared" si="33"/>
        <v>0</v>
      </c>
      <c r="Q414" s="85" t="str">
        <f t="shared" si="34"/>
        <v/>
      </c>
      <c r="R414" s="85" t="str">
        <f t="shared" si="35"/>
        <v/>
      </c>
    </row>
    <row r="415" spans="3:18" ht="17.45" customHeight="1" x14ac:dyDescent="0.2">
      <c r="C415" s="111"/>
      <c r="D415" s="112"/>
      <c r="E415" s="113"/>
      <c r="F415" s="113"/>
      <c r="G415" s="113"/>
      <c r="H415" s="114"/>
      <c r="I415" s="113"/>
      <c r="J415" s="113"/>
      <c r="K415" s="113"/>
      <c r="L415" s="113"/>
      <c r="M415" s="85" t="str">
        <f t="shared" si="31"/>
        <v/>
      </c>
      <c r="N415" s="18"/>
      <c r="O415" s="85" t="str">
        <f t="shared" si="32"/>
        <v/>
      </c>
      <c r="P415" s="85">
        <f t="shared" si="33"/>
        <v>0</v>
      </c>
      <c r="Q415" s="85" t="str">
        <f t="shared" si="34"/>
        <v/>
      </c>
      <c r="R415" s="85" t="str">
        <f t="shared" si="35"/>
        <v/>
      </c>
    </row>
    <row r="416" spans="3:18" ht="17.45" customHeight="1" x14ac:dyDescent="0.2">
      <c r="C416" s="111"/>
      <c r="D416" s="112"/>
      <c r="E416" s="113"/>
      <c r="F416" s="113"/>
      <c r="G416" s="113"/>
      <c r="H416" s="114"/>
      <c r="I416" s="113"/>
      <c r="J416" s="113"/>
      <c r="K416" s="113"/>
      <c r="L416" s="113"/>
      <c r="M416" s="85" t="str">
        <f t="shared" si="31"/>
        <v/>
      </c>
      <c r="N416" s="18"/>
      <c r="O416" s="85" t="str">
        <f t="shared" si="32"/>
        <v/>
      </c>
      <c r="P416" s="85">
        <f t="shared" si="33"/>
        <v>0</v>
      </c>
      <c r="Q416" s="85" t="str">
        <f t="shared" si="34"/>
        <v/>
      </c>
      <c r="R416" s="85" t="str">
        <f t="shared" si="35"/>
        <v/>
      </c>
    </row>
    <row r="417" spans="3:18" ht="17.45" customHeight="1" x14ac:dyDescent="0.2">
      <c r="C417" s="111"/>
      <c r="D417" s="112"/>
      <c r="E417" s="113"/>
      <c r="F417" s="113"/>
      <c r="G417" s="113"/>
      <c r="H417" s="114"/>
      <c r="I417" s="113"/>
      <c r="J417" s="113"/>
      <c r="K417" s="113"/>
      <c r="L417" s="113"/>
      <c r="M417" s="85" t="str">
        <f t="shared" si="31"/>
        <v/>
      </c>
      <c r="N417" s="18"/>
      <c r="O417" s="85" t="str">
        <f t="shared" si="32"/>
        <v/>
      </c>
      <c r="P417" s="85">
        <f t="shared" si="33"/>
        <v>0</v>
      </c>
      <c r="Q417" s="85" t="str">
        <f t="shared" si="34"/>
        <v/>
      </c>
      <c r="R417" s="85" t="str">
        <f t="shared" si="35"/>
        <v/>
      </c>
    </row>
    <row r="418" spans="3:18" ht="17.45" customHeight="1" x14ac:dyDescent="0.2">
      <c r="C418" s="111"/>
      <c r="D418" s="112"/>
      <c r="E418" s="113"/>
      <c r="F418" s="113"/>
      <c r="G418" s="113"/>
      <c r="H418" s="114"/>
      <c r="I418" s="113"/>
      <c r="J418" s="113"/>
      <c r="K418" s="113"/>
      <c r="L418" s="113"/>
      <c r="M418" s="85" t="str">
        <f t="shared" si="31"/>
        <v/>
      </c>
      <c r="N418" s="18"/>
      <c r="O418" s="85" t="str">
        <f t="shared" si="32"/>
        <v/>
      </c>
      <c r="P418" s="85">
        <f t="shared" si="33"/>
        <v>0</v>
      </c>
      <c r="Q418" s="85" t="str">
        <f t="shared" si="34"/>
        <v/>
      </c>
      <c r="R418" s="85" t="str">
        <f t="shared" si="35"/>
        <v/>
      </c>
    </row>
    <row r="419" spans="3:18" ht="17.45" customHeight="1" x14ac:dyDescent="0.2">
      <c r="C419" s="111"/>
      <c r="D419" s="112"/>
      <c r="E419" s="113"/>
      <c r="F419" s="113"/>
      <c r="G419" s="113"/>
      <c r="H419" s="114"/>
      <c r="I419" s="113"/>
      <c r="J419" s="113"/>
      <c r="K419" s="113"/>
      <c r="L419" s="113"/>
      <c r="M419" s="85" t="str">
        <f t="shared" si="31"/>
        <v/>
      </c>
      <c r="N419" s="18"/>
      <c r="O419" s="85" t="str">
        <f t="shared" si="32"/>
        <v/>
      </c>
      <c r="P419" s="85">
        <f t="shared" si="33"/>
        <v>0</v>
      </c>
      <c r="Q419" s="85" t="str">
        <f t="shared" si="34"/>
        <v/>
      </c>
      <c r="R419" s="85" t="str">
        <f t="shared" si="35"/>
        <v/>
      </c>
    </row>
    <row r="420" spans="3:18" ht="17.45" customHeight="1" x14ac:dyDescent="0.2">
      <c r="C420" s="111"/>
      <c r="D420" s="112"/>
      <c r="E420" s="113"/>
      <c r="F420" s="113"/>
      <c r="G420" s="113"/>
      <c r="H420" s="114"/>
      <c r="I420" s="113"/>
      <c r="J420" s="113"/>
      <c r="K420" s="113"/>
      <c r="L420" s="113"/>
      <c r="M420" s="85" t="str">
        <f t="shared" si="31"/>
        <v/>
      </c>
      <c r="N420" s="18"/>
      <c r="O420" s="85" t="str">
        <f t="shared" si="32"/>
        <v/>
      </c>
      <c r="P420" s="85">
        <f t="shared" si="33"/>
        <v>0</v>
      </c>
      <c r="Q420" s="85" t="str">
        <f t="shared" si="34"/>
        <v/>
      </c>
      <c r="R420" s="85" t="str">
        <f t="shared" si="35"/>
        <v/>
      </c>
    </row>
    <row r="421" spans="3:18" ht="17.45" customHeight="1" x14ac:dyDescent="0.2">
      <c r="C421" s="111"/>
      <c r="D421" s="112"/>
      <c r="E421" s="113"/>
      <c r="F421" s="113"/>
      <c r="G421" s="113"/>
      <c r="H421" s="114"/>
      <c r="I421" s="113"/>
      <c r="J421" s="113"/>
      <c r="K421" s="113"/>
      <c r="L421" s="113"/>
      <c r="M421" s="85" t="str">
        <f t="shared" si="31"/>
        <v/>
      </c>
      <c r="N421" s="18"/>
      <c r="O421" s="85" t="str">
        <f t="shared" si="32"/>
        <v/>
      </c>
      <c r="P421" s="85">
        <f t="shared" si="33"/>
        <v>0</v>
      </c>
      <c r="Q421" s="85" t="str">
        <f t="shared" si="34"/>
        <v/>
      </c>
      <c r="R421" s="85" t="str">
        <f t="shared" si="35"/>
        <v/>
      </c>
    </row>
    <row r="422" spans="3:18" ht="17.45" customHeight="1" x14ac:dyDescent="0.2">
      <c r="C422" s="111"/>
      <c r="D422" s="112"/>
      <c r="E422" s="113"/>
      <c r="F422" s="113"/>
      <c r="G422" s="113"/>
      <c r="H422" s="114"/>
      <c r="I422" s="113"/>
      <c r="J422" s="113"/>
      <c r="K422" s="113"/>
      <c r="L422" s="113"/>
      <c r="M422" s="85" t="str">
        <f t="shared" si="31"/>
        <v/>
      </c>
      <c r="N422" s="18"/>
      <c r="O422" s="85" t="str">
        <f t="shared" si="32"/>
        <v/>
      </c>
      <c r="P422" s="85">
        <f t="shared" si="33"/>
        <v>0</v>
      </c>
      <c r="Q422" s="85" t="str">
        <f t="shared" si="34"/>
        <v/>
      </c>
      <c r="R422" s="85" t="str">
        <f t="shared" si="35"/>
        <v/>
      </c>
    </row>
    <row r="423" spans="3:18" ht="17.45" customHeight="1" x14ac:dyDescent="0.2">
      <c r="C423" s="111"/>
      <c r="D423" s="112"/>
      <c r="E423" s="113"/>
      <c r="F423" s="113"/>
      <c r="G423" s="113"/>
      <c r="H423" s="114"/>
      <c r="I423" s="113"/>
      <c r="J423" s="113"/>
      <c r="K423" s="113"/>
      <c r="L423" s="113"/>
      <c r="M423" s="85" t="str">
        <f t="shared" si="31"/>
        <v/>
      </c>
      <c r="N423" s="18"/>
      <c r="O423" s="85" t="str">
        <f t="shared" si="32"/>
        <v/>
      </c>
      <c r="P423" s="85">
        <f t="shared" si="33"/>
        <v>0</v>
      </c>
      <c r="Q423" s="85" t="str">
        <f t="shared" si="34"/>
        <v/>
      </c>
      <c r="R423" s="85" t="str">
        <f t="shared" si="35"/>
        <v/>
      </c>
    </row>
    <row r="424" spans="3:18" ht="17.45" customHeight="1" x14ac:dyDescent="0.2">
      <c r="C424" s="111"/>
      <c r="D424" s="112"/>
      <c r="E424" s="113"/>
      <c r="F424" s="113"/>
      <c r="G424" s="113"/>
      <c r="H424" s="114"/>
      <c r="I424" s="113"/>
      <c r="J424" s="113"/>
      <c r="K424" s="113"/>
      <c r="L424" s="113"/>
      <c r="M424" s="85" t="str">
        <f t="shared" si="31"/>
        <v/>
      </c>
      <c r="N424" s="18"/>
      <c r="O424" s="85" t="str">
        <f t="shared" si="32"/>
        <v/>
      </c>
      <c r="P424" s="85">
        <f t="shared" si="33"/>
        <v>0</v>
      </c>
      <c r="Q424" s="85" t="str">
        <f t="shared" si="34"/>
        <v/>
      </c>
      <c r="R424" s="85" t="str">
        <f t="shared" si="35"/>
        <v/>
      </c>
    </row>
    <row r="425" spans="3:18" ht="17.45" customHeight="1" x14ac:dyDescent="0.2">
      <c r="C425" s="111"/>
      <c r="D425" s="112"/>
      <c r="E425" s="113"/>
      <c r="F425" s="113"/>
      <c r="G425" s="113"/>
      <c r="H425" s="114"/>
      <c r="I425" s="113"/>
      <c r="J425" s="113"/>
      <c r="K425" s="113"/>
      <c r="L425" s="113"/>
      <c r="M425" s="85" t="str">
        <f t="shared" si="31"/>
        <v/>
      </c>
      <c r="N425" s="18"/>
      <c r="O425" s="85" t="str">
        <f t="shared" si="32"/>
        <v/>
      </c>
      <c r="P425" s="85">
        <f t="shared" si="33"/>
        <v>0</v>
      </c>
      <c r="Q425" s="85" t="str">
        <f t="shared" si="34"/>
        <v/>
      </c>
      <c r="R425" s="85" t="str">
        <f t="shared" si="35"/>
        <v/>
      </c>
    </row>
    <row r="426" spans="3:18" ht="17.45" customHeight="1" x14ac:dyDescent="0.2">
      <c r="C426" s="111"/>
      <c r="D426" s="112"/>
      <c r="E426" s="113"/>
      <c r="F426" s="113"/>
      <c r="G426" s="113"/>
      <c r="H426" s="114"/>
      <c r="I426" s="113"/>
      <c r="J426" s="113"/>
      <c r="K426" s="113"/>
      <c r="L426" s="113"/>
      <c r="M426" s="85" t="str">
        <f t="shared" si="31"/>
        <v/>
      </c>
      <c r="N426" s="18"/>
      <c r="O426" s="85" t="str">
        <f t="shared" si="32"/>
        <v/>
      </c>
      <c r="P426" s="85">
        <f t="shared" si="33"/>
        <v>0</v>
      </c>
      <c r="Q426" s="85" t="str">
        <f t="shared" si="34"/>
        <v/>
      </c>
      <c r="R426" s="85" t="str">
        <f t="shared" si="35"/>
        <v/>
      </c>
    </row>
    <row r="427" spans="3:18" ht="17.45" customHeight="1" x14ac:dyDescent="0.2">
      <c r="C427" s="111"/>
      <c r="D427" s="112"/>
      <c r="E427" s="113"/>
      <c r="F427" s="113"/>
      <c r="G427" s="113"/>
      <c r="H427" s="114"/>
      <c r="I427" s="113"/>
      <c r="J427" s="113"/>
      <c r="K427" s="113"/>
      <c r="L427" s="113"/>
      <c r="M427" s="85" t="str">
        <f t="shared" si="31"/>
        <v/>
      </c>
      <c r="N427" s="18"/>
      <c r="O427" s="85" t="str">
        <f t="shared" si="32"/>
        <v/>
      </c>
      <c r="P427" s="85">
        <f t="shared" si="33"/>
        <v>0</v>
      </c>
      <c r="Q427" s="85" t="str">
        <f t="shared" si="34"/>
        <v/>
      </c>
      <c r="R427" s="85" t="str">
        <f t="shared" si="35"/>
        <v/>
      </c>
    </row>
    <row r="428" spans="3:18" ht="17.45" customHeight="1" x14ac:dyDescent="0.2">
      <c r="C428" s="111"/>
      <c r="D428" s="112"/>
      <c r="E428" s="113"/>
      <c r="F428" s="113"/>
      <c r="G428" s="113"/>
      <c r="H428" s="114"/>
      <c r="I428" s="113"/>
      <c r="J428" s="113"/>
      <c r="K428" s="113"/>
      <c r="L428" s="113"/>
      <c r="M428" s="85" t="str">
        <f t="shared" si="31"/>
        <v/>
      </c>
      <c r="N428" s="18"/>
      <c r="O428" s="85" t="str">
        <f t="shared" si="32"/>
        <v/>
      </c>
      <c r="P428" s="85">
        <f t="shared" si="33"/>
        <v>0</v>
      </c>
      <c r="Q428" s="85" t="str">
        <f t="shared" si="34"/>
        <v/>
      </c>
      <c r="R428" s="85" t="str">
        <f t="shared" si="35"/>
        <v/>
      </c>
    </row>
    <row r="429" spans="3:18" ht="17.45" customHeight="1" x14ac:dyDescent="0.2">
      <c r="C429" s="111"/>
      <c r="D429" s="112"/>
      <c r="E429" s="113"/>
      <c r="F429" s="113"/>
      <c r="G429" s="113"/>
      <c r="H429" s="114"/>
      <c r="I429" s="113"/>
      <c r="J429" s="113"/>
      <c r="K429" s="113"/>
      <c r="L429" s="113"/>
      <c r="M429" s="85" t="str">
        <f t="shared" si="31"/>
        <v/>
      </c>
      <c r="N429" s="18"/>
      <c r="O429" s="85" t="str">
        <f t="shared" si="32"/>
        <v/>
      </c>
      <c r="P429" s="85">
        <f t="shared" si="33"/>
        <v>0</v>
      </c>
      <c r="Q429" s="85" t="str">
        <f t="shared" si="34"/>
        <v/>
      </c>
      <c r="R429" s="85" t="str">
        <f t="shared" si="35"/>
        <v/>
      </c>
    </row>
    <row r="430" spans="3:18" ht="17.45" customHeight="1" x14ac:dyDescent="0.2">
      <c r="C430" s="111"/>
      <c r="D430" s="112"/>
      <c r="E430" s="113"/>
      <c r="F430" s="113"/>
      <c r="G430" s="113"/>
      <c r="H430" s="114"/>
      <c r="I430" s="113"/>
      <c r="J430" s="113"/>
      <c r="K430" s="113"/>
      <c r="L430" s="113"/>
      <c r="M430" s="85" t="str">
        <f t="shared" si="31"/>
        <v/>
      </c>
      <c r="N430" s="18"/>
      <c r="O430" s="85" t="str">
        <f t="shared" si="32"/>
        <v/>
      </c>
      <c r="P430" s="85">
        <f t="shared" si="33"/>
        <v>0</v>
      </c>
      <c r="Q430" s="85" t="str">
        <f t="shared" si="34"/>
        <v/>
      </c>
      <c r="R430" s="85" t="str">
        <f t="shared" si="35"/>
        <v/>
      </c>
    </row>
    <row r="431" spans="3:18" ht="17.45" customHeight="1" x14ac:dyDescent="0.2">
      <c r="C431" s="111"/>
      <c r="D431" s="112"/>
      <c r="E431" s="113"/>
      <c r="F431" s="113"/>
      <c r="G431" s="113"/>
      <c r="H431" s="114"/>
      <c r="I431" s="113"/>
      <c r="J431" s="113"/>
      <c r="K431" s="113"/>
      <c r="L431" s="113"/>
      <c r="M431" s="85" t="str">
        <f t="shared" si="31"/>
        <v/>
      </c>
      <c r="N431" s="18"/>
      <c r="O431" s="85" t="str">
        <f t="shared" si="32"/>
        <v/>
      </c>
      <c r="P431" s="85">
        <f t="shared" si="33"/>
        <v>0</v>
      </c>
      <c r="Q431" s="85" t="str">
        <f t="shared" si="34"/>
        <v/>
      </c>
      <c r="R431" s="85" t="str">
        <f t="shared" si="35"/>
        <v/>
      </c>
    </row>
    <row r="432" spans="3:18" ht="17.45" customHeight="1" x14ac:dyDescent="0.2">
      <c r="C432" s="111"/>
      <c r="D432" s="112"/>
      <c r="E432" s="113"/>
      <c r="F432" s="113"/>
      <c r="G432" s="113"/>
      <c r="H432" s="114"/>
      <c r="I432" s="113"/>
      <c r="J432" s="113"/>
      <c r="K432" s="113"/>
      <c r="L432" s="113"/>
      <c r="M432" s="85" t="str">
        <f t="shared" si="31"/>
        <v/>
      </c>
      <c r="N432" s="18"/>
      <c r="O432" s="85" t="str">
        <f t="shared" si="32"/>
        <v/>
      </c>
      <c r="P432" s="85">
        <f t="shared" si="33"/>
        <v>0</v>
      </c>
      <c r="Q432" s="85" t="str">
        <f t="shared" si="34"/>
        <v/>
      </c>
      <c r="R432" s="85" t="str">
        <f t="shared" si="35"/>
        <v/>
      </c>
    </row>
    <row r="433" spans="3:18" ht="17.45" customHeight="1" x14ac:dyDescent="0.2">
      <c r="C433" s="111"/>
      <c r="D433" s="112"/>
      <c r="E433" s="113"/>
      <c r="F433" s="113"/>
      <c r="G433" s="113"/>
      <c r="H433" s="114"/>
      <c r="I433" s="113"/>
      <c r="J433" s="113"/>
      <c r="K433" s="113"/>
      <c r="L433" s="113"/>
      <c r="M433" s="85" t="str">
        <f t="shared" si="31"/>
        <v/>
      </c>
      <c r="N433" s="18"/>
      <c r="O433" s="85" t="str">
        <f t="shared" si="32"/>
        <v/>
      </c>
      <c r="P433" s="85">
        <f t="shared" si="33"/>
        <v>0</v>
      </c>
      <c r="Q433" s="85" t="str">
        <f t="shared" si="34"/>
        <v/>
      </c>
      <c r="R433" s="85" t="str">
        <f t="shared" si="35"/>
        <v/>
      </c>
    </row>
    <row r="434" spans="3:18" ht="17.45" customHeight="1" x14ac:dyDescent="0.2">
      <c r="C434" s="111"/>
      <c r="D434" s="112"/>
      <c r="E434" s="113"/>
      <c r="F434" s="113"/>
      <c r="G434" s="113"/>
      <c r="H434" s="114"/>
      <c r="I434" s="113"/>
      <c r="J434" s="113"/>
      <c r="K434" s="113"/>
      <c r="L434" s="113"/>
      <c r="M434" s="85" t="str">
        <f t="shared" si="31"/>
        <v/>
      </c>
      <c r="N434" s="18"/>
      <c r="O434" s="85" t="str">
        <f t="shared" si="32"/>
        <v/>
      </c>
      <c r="P434" s="85">
        <f t="shared" si="33"/>
        <v>0</v>
      </c>
      <c r="Q434" s="85" t="str">
        <f t="shared" si="34"/>
        <v/>
      </c>
      <c r="R434" s="85" t="str">
        <f t="shared" si="35"/>
        <v/>
      </c>
    </row>
    <row r="435" spans="3:18" ht="17.45" customHeight="1" x14ac:dyDescent="0.2">
      <c r="C435" s="111"/>
      <c r="D435" s="112"/>
      <c r="E435" s="113"/>
      <c r="F435" s="113"/>
      <c r="G435" s="113"/>
      <c r="H435" s="114"/>
      <c r="I435" s="113"/>
      <c r="J435" s="113"/>
      <c r="K435" s="113"/>
      <c r="L435" s="113"/>
      <c r="M435" s="85" t="str">
        <f t="shared" si="31"/>
        <v/>
      </c>
      <c r="N435" s="18"/>
      <c r="O435" s="85" t="str">
        <f t="shared" si="32"/>
        <v/>
      </c>
      <c r="P435" s="85">
        <f t="shared" si="33"/>
        <v>0</v>
      </c>
      <c r="Q435" s="85" t="str">
        <f t="shared" si="34"/>
        <v/>
      </c>
      <c r="R435" s="85" t="str">
        <f t="shared" si="35"/>
        <v/>
      </c>
    </row>
    <row r="436" spans="3:18" ht="17.45" customHeight="1" x14ac:dyDescent="0.2">
      <c r="C436" s="111"/>
      <c r="D436" s="112"/>
      <c r="E436" s="113"/>
      <c r="F436" s="113"/>
      <c r="G436" s="113"/>
      <c r="H436" s="114"/>
      <c r="I436" s="113"/>
      <c r="J436" s="113"/>
      <c r="K436" s="113"/>
      <c r="L436" s="113"/>
      <c r="M436" s="85" t="str">
        <f t="shared" si="31"/>
        <v/>
      </c>
      <c r="N436" s="18"/>
      <c r="O436" s="85" t="str">
        <f t="shared" si="32"/>
        <v/>
      </c>
      <c r="P436" s="85">
        <f t="shared" si="33"/>
        <v>0</v>
      </c>
      <c r="Q436" s="85" t="str">
        <f t="shared" si="34"/>
        <v/>
      </c>
      <c r="R436" s="85" t="str">
        <f t="shared" si="35"/>
        <v/>
      </c>
    </row>
    <row r="437" spans="3:18" ht="17.45" customHeight="1" x14ac:dyDescent="0.2">
      <c r="C437" s="111"/>
      <c r="D437" s="112"/>
      <c r="E437" s="113"/>
      <c r="F437" s="113"/>
      <c r="G437" s="113"/>
      <c r="H437" s="114"/>
      <c r="I437" s="113"/>
      <c r="J437" s="113"/>
      <c r="K437" s="113"/>
      <c r="L437" s="113"/>
      <c r="M437" s="85" t="str">
        <f t="shared" si="31"/>
        <v/>
      </c>
      <c r="N437" s="18"/>
      <c r="O437" s="85" t="str">
        <f t="shared" si="32"/>
        <v/>
      </c>
      <c r="P437" s="85">
        <f t="shared" si="33"/>
        <v>0</v>
      </c>
      <c r="Q437" s="85" t="str">
        <f t="shared" si="34"/>
        <v/>
      </c>
      <c r="R437" s="85" t="str">
        <f t="shared" si="35"/>
        <v/>
      </c>
    </row>
    <row r="438" spans="3:18" ht="17.45" customHeight="1" x14ac:dyDescent="0.2">
      <c r="C438" s="111"/>
      <c r="D438" s="112"/>
      <c r="E438" s="113"/>
      <c r="F438" s="113"/>
      <c r="G438" s="113"/>
      <c r="H438" s="114"/>
      <c r="I438" s="113"/>
      <c r="J438" s="113"/>
      <c r="K438" s="113"/>
      <c r="L438" s="113"/>
      <c r="M438" s="85" t="str">
        <f t="shared" si="31"/>
        <v/>
      </c>
      <c r="N438" s="18"/>
      <c r="O438" s="85" t="str">
        <f t="shared" si="32"/>
        <v/>
      </c>
      <c r="P438" s="85">
        <f t="shared" si="33"/>
        <v>0</v>
      </c>
      <c r="Q438" s="85" t="str">
        <f t="shared" si="34"/>
        <v/>
      </c>
      <c r="R438" s="85" t="str">
        <f t="shared" si="35"/>
        <v/>
      </c>
    </row>
    <row r="439" spans="3:18" ht="17.45" customHeight="1" x14ac:dyDescent="0.2">
      <c r="C439" s="111"/>
      <c r="D439" s="112"/>
      <c r="E439" s="113"/>
      <c r="F439" s="113"/>
      <c r="G439" s="113"/>
      <c r="H439" s="114"/>
      <c r="I439" s="113"/>
      <c r="J439" s="113"/>
      <c r="K439" s="113"/>
      <c r="L439" s="113"/>
      <c r="M439" s="85" t="str">
        <f t="shared" si="31"/>
        <v/>
      </c>
      <c r="N439" s="18"/>
      <c r="O439" s="85" t="str">
        <f t="shared" si="32"/>
        <v/>
      </c>
      <c r="P439" s="85">
        <f t="shared" si="33"/>
        <v>0</v>
      </c>
      <c r="Q439" s="85" t="str">
        <f t="shared" si="34"/>
        <v/>
      </c>
      <c r="R439" s="85" t="str">
        <f t="shared" si="35"/>
        <v/>
      </c>
    </row>
    <row r="440" spans="3:18" ht="17.45" customHeight="1" x14ac:dyDescent="0.2">
      <c r="C440" s="111"/>
      <c r="D440" s="112"/>
      <c r="E440" s="113"/>
      <c r="F440" s="113"/>
      <c r="G440" s="113"/>
      <c r="H440" s="114"/>
      <c r="I440" s="113"/>
      <c r="J440" s="113"/>
      <c r="K440" s="113"/>
      <c r="L440" s="113"/>
      <c r="M440" s="85" t="str">
        <f t="shared" si="31"/>
        <v/>
      </c>
      <c r="N440" s="18"/>
      <c r="O440" s="85" t="str">
        <f t="shared" si="32"/>
        <v/>
      </c>
      <c r="P440" s="85">
        <f t="shared" si="33"/>
        <v>0</v>
      </c>
      <c r="Q440" s="85" t="str">
        <f t="shared" si="34"/>
        <v/>
      </c>
      <c r="R440" s="85" t="str">
        <f t="shared" si="35"/>
        <v/>
      </c>
    </row>
    <row r="441" spans="3:18" ht="17.45" customHeight="1" x14ac:dyDescent="0.2">
      <c r="C441" s="111"/>
      <c r="D441" s="112"/>
      <c r="E441" s="113"/>
      <c r="F441" s="113"/>
      <c r="G441" s="113"/>
      <c r="H441" s="114"/>
      <c r="I441" s="113"/>
      <c r="J441" s="113"/>
      <c r="K441" s="113"/>
      <c r="L441" s="113"/>
      <c r="M441" s="85" t="str">
        <f t="shared" si="31"/>
        <v/>
      </c>
      <c r="N441" s="18"/>
      <c r="O441" s="85" t="str">
        <f t="shared" si="32"/>
        <v/>
      </c>
      <c r="P441" s="85">
        <f t="shared" si="33"/>
        <v>0</v>
      </c>
      <c r="Q441" s="85" t="str">
        <f t="shared" si="34"/>
        <v/>
      </c>
      <c r="R441" s="85" t="str">
        <f t="shared" si="35"/>
        <v/>
      </c>
    </row>
    <row r="442" spans="3:18" ht="17.45" customHeight="1" x14ac:dyDescent="0.2">
      <c r="C442" s="111"/>
      <c r="D442" s="112"/>
      <c r="E442" s="113"/>
      <c r="F442" s="113"/>
      <c r="G442" s="113"/>
      <c r="H442" s="114"/>
      <c r="I442" s="113"/>
      <c r="J442" s="113"/>
      <c r="K442" s="113"/>
      <c r="L442" s="113"/>
      <c r="M442" s="85" t="str">
        <f t="shared" si="31"/>
        <v/>
      </c>
      <c r="N442" s="18"/>
      <c r="O442" s="85" t="str">
        <f t="shared" si="32"/>
        <v/>
      </c>
      <c r="P442" s="85">
        <f t="shared" si="33"/>
        <v>0</v>
      </c>
      <c r="Q442" s="85" t="str">
        <f t="shared" si="34"/>
        <v/>
      </c>
      <c r="R442" s="85" t="str">
        <f t="shared" si="35"/>
        <v/>
      </c>
    </row>
    <row r="443" spans="3:18" ht="17.45" customHeight="1" x14ac:dyDescent="0.2">
      <c r="C443" s="111"/>
      <c r="D443" s="112"/>
      <c r="E443" s="113"/>
      <c r="F443" s="113"/>
      <c r="G443" s="113"/>
      <c r="H443" s="114"/>
      <c r="I443" s="113"/>
      <c r="J443" s="113"/>
      <c r="K443" s="113"/>
      <c r="L443" s="113"/>
      <c r="M443" s="85" t="str">
        <f t="shared" si="31"/>
        <v/>
      </c>
      <c r="N443" s="18"/>
      <c r="O443" s="85" t="str">
        <f t="shared" si="32"/>
        <v/>
      </c>
      <c r="P443" s="85">
        <f t="shared" si="33"/>
        <v>0</v>
      </c>
      <c r="Q443" s="85" t="str">
        <f t="shared" si="34"/>
        <v/>
      </c>
      <c r="R443" s="85" t="str">
        <f t="shared" si="35"/>
        <v/>
      </c>
    </row>
    <row r="444" spans="3:18" ht="17.45" customHeight="1" x14ac:dyDescent="0.2">
      <c r="C444" s="111"/>
      <c r="D444" s="112"/>
      <c r="E444" s="113"/>
      <c r="F444" s="113"/>
      <c r="G444" s="113"/>
      <c r="H444" s="114"/>
      <c r="I444" s="113"/>
      <c r="J444" s="113"/>
      <c r="K444" s="113"/>
      <c r="L444" s="113"/>
      <c r="M444" s="85" t="str">
        <f t="shared" si="31"/>
        <v/>
      </c>
      <c r="N444" s="18"/>
      <c r="O444" s="85" t="str">
        <f t="shared" si="32"/>
        <v/>
      </c>
      <c r="P444" s="85">
        <f t="shared" si="33"/>
        <v>0</v>
      </c>
      <c r="Q444" s="85" t="str">
        <f t="shared" si="34"/>
        <v/>
      </c>
      <c r="R444" s="85" t="str">
        <f t="shared" si="35"/>
        <v/>
      </c>
    </row>
    <row r="445" spans="3:18" ht="17.45" customHeight="1" x14ac:dyDescent="0.2">
      <c r="C445" s="111"/>
      <c r="D445" s="112"/>
      <c r="E445" s="113"/>
      <c r="F445" s="113"/>
      <c r="G445" s="113"/>
      <c r="H445" s="114"/>
      <c r="I445" s="113"/>
      <c r="J445" s="113"/>
      <c r="K445" s="113"/>
      <c r="L445" s="113"/>
      <c r="M445" s="85" t="str">
        <f t="shared" si="31"/>
        <v/>
      </c>
      <c r="N445" s="18"/>
      <c r="O445" s="85" t="str">
        <f t="shared" si="32"/>
        <v/>
      </c>
      <c r="P445" s="85">
        <f t="shared" si="33"/>
        <v>0</v>
      </c>
      <c r="Q445" s="85" t="str">
        <f t="shared" si="34"/>
        <v/>
      </c>
      <c r="R445" s="85" t="str">
        <f t="shared" si="35"/>
        <v/>
      </c>
    </row>
    <row r="446" spans="3:18" ht="17.45" customHeight="1" x14ac:dyDescent="0.2">
      <c r="C446" s="111"/>
      <c r="D446" s="112"/>
      <c r="E446" s="113"/>
      <c r="F446" s="113"/>
      <c r="G446" s="113"/>
      <c r="H446" s="114"/>
      <c r="I446" s="113"/>
      <c r="J446" s="113"/>
      <c r="K446" s="113"/>
      <c r="L446" s="113"/>
      <c r="M446" s="85" t="str">
        <f t="shared" si="31"/>
        <v/>
      </c>
      <c r="N446" s="18"/>
      <c r="O446" s="85" t="str">
        <f t="shared" si="32"/>
        <v/>
      </c>
      <c r="P446" s="85">
        <f t="shared" si="33"/>
        <v>0</v>
      </c>
      <c r="Q446" s="85" t="str">
        <f t="shared" si="34"/>
        <v/>
      </c>
      <c r="R446" s="85" t="str">
        <f t="shared" si="35"/>
        <v/>
      </c>
    </row>
    <row r="447" spans="3:18" ht="17.45" customHeight="1" x14ac:dyDescent="0.2">
      <c r="C447" s="111"/>
      <c r="D447" s="112"/>
      <c r="E447" s="113"/>
      <c r="F447" s="113"/>
      <c r="G447" s="113"/>
      <c r="H447" s="114"/>
      <c r="I447" s="113"/>
      <c r="J447" s="113"/>
      <c r="K447" s="113"/>
      <c r="L447" s="113"/>
      <c r="M447" s="85" t="str">
        <f t="shared" si="31"/>
        <v/>
      </c>
      <c r="N447" s="18"/>
      <c r="O447" s="85" t="str">
        <f t="shared" si="32"/>
        <v/>
      </c>
      <c r="P447" s="85">
        <f t="shared" si="33"/>
        <v>0</v>
      </c>
      <c r="Q447" s="85" t="str">
        <f t="shared" si="34"/>
        <v/>
      </c>
      <c r="R447" s="85" t="str">
        <f t="shared" si="35"/>
        <v/>
      </c>
    </row>
    <row r="448" spans="3:18" ht="17.45" customHeight="1" x14ac:dyDescent="0.2">
      <c r="C448" s="111"/>
      <c r="D448" s="112"/>
      <c r="E448" s="113"/>
      <c r="F448" s="113"/>
      <c r="G448" s="113"/>
      <c r="H448" s="114"/>
      <c r="I448" s="113"/>
      <c r="J448" s="113"/>
      <c r="K448" s="113"/>
      <c r="L448" s="113"/>
      <c r="M448" s="85" t="str">
        <f t="shared" si="31"/>
        <v/>
      </c>
      <c r="N448" s="18"/>
      <c r="O448" s="85" t="str">
        <f t="shared" si="32"/>
        <v/>
      </c>
      <c r="P448" s="85">
        <f t="shared" si="33"/>
        <v>0</v>
      </c>
      <c r="Q448" s="85" t="str">
        <f t="shared" si="34"/>
        <v/>
      </c>
      <c r="R448" s="85" t="str">
        <f t="shared" si="35"/>
        <v/>
      </c>
    </row>
    <row r="449" spans="3:18" ht="17.45" customHeight="1" x14ac:dyDescent="0.2">
      <c r="C449" s="111"/>
      <c r="D449" s="112"/>
      <c r="E449" s="113"/>
      <c r="F449" s="113"/>
      <c r="G449" s="113"/>
      <c r="H449" s="114"/>
      <c r="I449" s="113"/>
      <c r="J449" s="113"/>
      <c r="K449" s="113"/>
      <c r="L449" s="113"/>
      <c r="M449" s="85" t="str">
        <f t="shared" si="31"/>
        <v/>
      </c>
      <c r="N449" s="18"/>
      <c r="O449" s="85" t="str">
        <f t="shared" si="32"/>
        <v/>
      </c>
      <c r="P449" s="85">
        <f t="shared" si="33"/>
        <v>0</v>
      </c>
      <c r="Q449" s="85" t="str">
        <f t="shared" si="34"/>
        <v/>
      </c>
      <c r="R449" s="85" t="str">
        <f t="shared" si="35"/>
        <v/>
      </c>
    </row>
    <row r="450" spans="3:18" ht="17.45" customHeight="1" x14ac:dyDescent="0.2">
      <c r="C450" s="111"/>
      <c r="D450" s="112"/>
      <c r="E450" s="113"/>
      <c r="F450" s="113"/>
      <c r="G450" s="113"/>
      <c r="H450" s="114"/>
      <c r="I450" s="113"/>
      <c r="J450" s="113"/>
      <c r="K450" s="113"/>
      <c r="L450" s="113"/>
      <c r="M450" s="85" t="str">
        <f t="shared" si="31"/>
        <v/>
      </c>
      <c r="N450" s="18"/>
      <c r="O450" s="85" t="str">
        <f t="shared" si="32"/>
        <v/>
      </c>
      <c r="P450" s="85">
        <f t="shared" si="33"/>
        <v>0</v>
      </c>
      <c r="Q450" s="85" t="str">
        <f t="shared" si="34"/>
        <v/>
      </c>
      <c r="R450" s="85" t="str">
        <f t="shared" si="35"/>
        <v/>
      </c>
    </row>
    <row r="451" spans="3:18" ht="17.45" customHeight="1" x14ac:dyDescent="0.2">
      <c r="C451" s="111"/>
      <c r="D451" s="112"/>
      <c r="E451" s="113"/>
      <c r="F451" s="113"/>
      <c r="G451" s="113"/>
      <c r="H451" s="114"/>
      <c r="I451" s="113"/>
      <c r="J451" s="113"/>
      <c r="K451" s="113"/>
      <c r="L451" s="113"/>
      <c r="M451" s="85" t="str">
        <f t="shared" si="31"/>
        <v/>
      </c>
      <c r="N451" s="18"/>
      <c r="O451" s="85" t="str">
        <f t="shared" si="32"/>
        <v/>
      </c>
      <c r="P451" s="85">
        <f t="shared" si="33"/>
        <v>0</v>
      </c>
      <c r="Q451" s="85" t="str">
        <f t="shared" si="34"/>
        <v/>
      </c>
      <c r="R451" s="85" t="str">
        <f t="shared" si="35"/>
        <v/>
      </c>
    </row>
    <row r="452" spans="3:18" ht="17.45" customHeight="1" x14ac:dyDescent="0.2">
      <c r="C452" s="111"/>
      <c r="D452" s="112"/>
      <c r="E452" s="113"/>
      <c r="F452" s="113"/>
      <c r="G452" s="113"/>
      <c r="H452" s="114"/>
      <c r="I452" s="113"/>
      <c r="J452" s="113"/>
      <c r="K452" s="113"/>
      <c r="L452" s="113"/>
      <c r="M452" s="85" t="str">
        <f t="shared" si="31"/>
        <v/>
      </c>
      <c r="N452" s="18"/>
      <c r="O452" s="85" t="str">
        <f t="shared" si="32"/>
        <v/>
      </c>
      <c r="P452" s="85">
        <f t="shared" si="33"/>
        <v>0</v>
      </c>
      <c r="Q452" s="85" t="str">
        <f t="shared" si="34"/>
        <v/>
      </c>
      <c r="R452" s="85" t="str">
        <f t="shared" si="35"/>
        <v/>
      </c>
    </row>
    <row r="453" spans="3:18" ht="17.45" customHeight="1" x14ac:dyDescent="0.2">
      <c r="C453" s="111"/>
      <c r="D453" s="112"/>
      <c r="E453" s="113"/>
      <c r="F453" s="113"/>
      <c r="G453" s="113"/>
      <c r="H453" s="114"/>
      <c r="I453" s="113"/>
      <c r="J453" s="113"/>
      <c r="K453" s="113"/>
      <c r="L453" s="113"/>
      <c r="M453" s="85" t="str">
        <f t="shared" si="31"/>
        <v/>
      </c>
      <c r="N453" s="18"/>
      <c r="O453" s="85" t="str">
        <f t="shared" si="32"/>
        <v/>
      </c>
      <c r="P453" s="85">
        <f t="shared" si="33"/>
        <v>0</v>
      </c>
      <c r="Q453" s="85" t="str">
        <f t="shared" si="34"/>
        <v/>
      </c>
      <c r="R453" s="85" t="str">
        <f t="shared" si="35"/>
        <v/>
      </c>
    </row>
    <row r="454" spans="3:18" ht="17.45" customHeight="1" x14ac:dyDescent="0.2">
      <c r="C454" s="111"/>
      <c r="D454" s="112"/>
      <c r="E454" s="113"/>
      <c r="F454" s="113"/>
      <c r="G454" s="113"/>
      <c r="H454" s="114"/>
      <c r="I454" s="113"/>
      <c r="J454" s="113"/>
      <c r="K454" s="113"/>
      <c r="L454" s="113"/>
      <c r="M454" s="85" t="str">
        <f t="shared" si="31"/>
        <v/>
      </c>
      <c r="N454" s="18"/>
      <c r="O454" s="85" t="str">
        <f t="shared" si="32"/>
        <v/>
      </c>
      <c r="P454" s="85">
        <f t="shared" si="33"/>
        <v>0</v>
      </c>
      <c r="Q454" s="85" t="str">
        <f t="shared" si="34"/>
        <v/>
      </c>
      <c r="R454" s="85" t="str">
        <f t="shared" si="35"/>
        <v/>
      </c>
    </row>
    <row r="455" spans="3:18" ht="17.45" customHeight="1" x14ac:dyDescent="0.2">
      <c r="C455" s="111"/>
      <c r="D455" s="112"/>
      <c r="E455" s="113"/>
      <c r="F455" s="113"/>
      <c r="G455" s="113"/>
      <c r="H455" s="114"/>
      <c r="I455" s="113"/>
      <c r="J455" s="113"/>
      <c r="K455" s="113"/>
      <c r="L455" s="113"/>
      <c r="M455" s="85" t="str">
        <f t="shared" si="31"/>
        <v/>
      </c>
      <c r="N455" s="18"/>
      <c r="O455" s="85" t="str">
        <f t="shared" si="32"/>
        <v/>
      </c>
      <c r="P455" s="85">
        <f t="shared" si="33"/>
        <v>0</v>
      </c>
      <c r="Q455" s="85" t="str">
        <f t="shared" si="34"/>
        <v/>
      </c>
      <c r="R455" s="85" t="str">
        <f t="shared" si="35"/>
        <v/>
      </c>
    </row>
    <row r="456" spans="3:18" ht="17.45" customHeight="1" x14ac:dyDescent="0.2">
      <c r="C456" s="111"/>
      <c r="D456" s="112"/>
      <c r="E456" s="113"/>
      <c r="F456" s="113"/>
      <c r="G456" s="113"/>
      <c r="H456" s="114"/>
      <c r="I456" s="113"/>
      <c r="J456" s="113"/>
      <c r="K456" s="113"/>
      <c r="L456" s="113"/>
      <c r="M456" s="85" t="str">
        <f t="shared" si="31"/>
        <v/>
      </c>
      <c r="N456" s="18"/>
      <c r="O456" s="85" t="str">
        <f t="shared" si="32"/>
        <v/>
      </c>
      <c r="P456" s="85">
        <f t="shared" si="33"/>
        <v>0</v>
      </c>
      <c r="Q456" s="85" t="str">
        <f t="shared" si="34"/>
        <v/>
      </c>
      <c r="R456" s="85" t="str">
        <f t="shared" si="35"/>
        <v/>
      </c>
    </row>
    <row r="457" spans="3:18" ht="17.45" customHeight="1" x14ac:dyDescent="0.2">
      <c r="C457" s="111"/>
      <c r="D457" s="112"/>
      <c r="E457" s="113"/>
      <c r="F457" s="113"/>
      <c r="G457" s="113"/>
      <c r="H457" s="114"/>
      <c r="I457" s="113"/>
      <c r="J457" s="113"/>
      <c r="K457" s="113"/>
      <c r="L457" s="113"/>
      <c r="M457" s="85" t="str">
        <f t="shared" si="31"/>
        <v/>
      </c>
      <c r="N457" s="18"/>
      <c r="O457" s="85" t="str">
        <f t="shared" si="32"/>
        <v/>
      </c>
      <c r="P457" s="85">
        <f t="shared" si="33"/>
        <v>0</v>
      </c>
      <c r="Q457" s="85" t="str">
        <f t="shared" si="34"/>
        <v/>
      </c>
      <c r="R457" s="85" t="str">
        <f t="shared" si="35"/>
        <v/>
      </c>
    </row>
    <row r="458" spans="3:18" ht="17.45" customHeight="1" x14ac:dyDescent="0.2">
      <c r="C458" s="111"/>
      <c r="D458" s="112"/>
      <c r="E458" s="113"/>
      <c r="F458" s="113"/>
      <c r="G458" s="113"/>
      <c r="H458" s="114"/>
      <c r="I458" s="113"/>
      <c r="J458" s="113"/>
      <c r="K458" s="113"/>
      <c r="L458" s="113"/>
      <c r="M458" s="85" t="str">
        <f t="shared" si="31"/>
        <v/>
      </c>
      <c r="N458" s="18"/>
      <c r="O458" s="85" t="str">
        <f t="shared" si="32"/>
        <v/>
      </c>
      <c r="P458" s="85">
        <f t="shared" si="33"/>
        <v>0</v>
      </c>
      <c r="Q458" s="85" t="str">
        <f t="shared" si="34"/>
        <v/>
      </c>
      <c r="R458" s="85" t="str">
        <f t="shared" si="35"/>
        <v/>
      </c>
    </row>
    <row r="459" spans="3:18" ht="17.45" customHeight="1" x14ac:dyDescent="0.2">
      <c r="C459" s="111"/>
      <c r="D459" s="112"/>
      <c r="E459" s="113"/>
      <c r="F459" s="113"/>
      <c r="G459" s="113"/>
      <c r="H459" s="114"/>
      <c r="I459" s="113"/>
      <c r="J459" s="113"/>
      <c r="K459" s="113"/>
      <c r="L459" s="113"/>
      <c r="M459" s="85" t="str">
        <f t="shared" si="31"/>
        <v/>
      </c>
      <c r="N459" s="18"/>
      <c r="O459" s="85" t="str">
        <f t="shared" si="32"/>
        <v/>
      </c>
      <c r="P459" s="85">
        <f t="shared" si="33"/>
        <v>0</v>
      </c>
      <c r="Q459" s="85" t="str">
        <f t="shared" si="34"/>
        <v/>
      </c>
      <c r="R459" s="85" t="str">
        <f t="shared" si="35"/>
        <v/>
      </c>
    </row>
    <row r="460" spans="3:18" ht="17.45" customHeight="1" x14ac:dyDescent="0.2">
      <c r="C460" s="111"/>
      <c r="D460" s="112"/>
      <c r="E460" s="113"/>
      <c r="F460" s="113"/>
      <c r="G460" s="113"/>
      <c r="H460" s="114"/>
      <c r="I460" s="113"/>
      <c r="J460" s="113"/>
      <c r="K460" s="113"/>
      <c r="L460" s="113"/>
      <c r="M460" s="85" t="str">
        <f t="shared" si="31"/>
        <v/>
      </c>
      <c r="N460" s="18"/>
      <c r="O460" s="85" t="str">
        <f t="shared" si="32"/>
        <v/>
      </c>
      <c r="P460" s="85">
        <f t="shared" si="33"/>
        <v>0</v>
      </c>
      <c r="Q460" s="85" t="str">
        <f t="shared" si="34"/>
        <v/>
      </c>
      <c r="R460" s="85" t="str">
        <f t="shared" si="35"/>
        <v/>
      </c>
    </row>
    <row r="461" spans="3:18" ht="17.45" customHeight="1" x14ac:dyDescent="0.2">
      <c r="C461" s="111"/>
      <c r="D461" s="112"/>
      <c r="E461" s="113"/>
      <c r="F461" s="113"/>
      <c r="G461" s="113"/>
      <c r="H461" s="114"/>
      <c r="I461" s="113"/>
      <c r="J461" s="113"/>
      <c r="K461" s="113"/>
      <c r="L461" s="113"/>
      <c r="M461" s="85" t="str">
        <f t="shared" si="31"/>
        <v/>
      </c>
      <c r="N461" s="18"/>
      <c r="O461" s="85" t="str">
        <f t="shared" si="32"/>
        <v/>
      </c>
      <c r="P461" s="85">
        <f t="shared" si="33"/>
        <v>0</v>
      </c>
      <c r="Q461" s="85" t="str">
        <f t="shared" si="34"/>
        <v/>
      </c>
      <c r="R461" s="85" t="str">
        <f t="shared" si="35"/>
        <v/>
      </c>
    </row>
    <row r="462" spans="3:18" ht="17.45" customHeight="1" x14ac:dyDescent="0.2">
      <c r="C462" s="111"/>
      <c r="D462" s="112"/>
      <c r="E462" s="113"/>
      <c r="F462" s="113"/>
      <c r="G462" s="113"/>
      <c r="H462" s="114"/>
      <c r="I462" s="113"/>
      <c r="J462" s="113"/>
      <c r="K462" s="113"/>
      <c r="L462" s="113"/>
      <c r="M462" s="85" t="str">
        <f t="shared" si="31"/>
        <v/>
      </c>
      <c r="N462" s="18"/>
      <c r="O462" s="85" t="str">
        <f t="shared" si="32"/>
        <v/>
      </c>
      <c r="P462" s="85">
        <f t="shared" si="33"/>
        <v>0</v>
      </c>
      <c r="Q462" s="85" t="str">
        <f t="shared" si="34"/>
        <v/>
      </c>
      <c r="R462" s="85" t="str">
        <f t="shared" si="35"/>
        <v/>
      </c>
    </row>
    <row r="463" spans="3:18" ht="17.45" customHeight="1" x14ac:dyDescent="0.2">
      <c r="C463" s="111"/>
      <c r="D463" s="112"/>
      <c r="E463" s="113"/>
      <c r="F463" s="113"/>
      <c r="G463" s="113"/>
      <c r="H463" s="114"/>
      <c r="I463" s="113"/>
      <c r="J463" s="113"/>
      <c r="K463" s="113"/>
      <c r="L463" s="113"/>
      <c r="M463" s="85" t="str">
        <f t="shared" ref="M463:M513" si="36">IF(G463&amp;I463&amp;J463&amp;K463&amp;L463="","",G463+I463+J463-K463-L463)</f>
        <v/>
      </c>
      <c r="N463" s="18"/>
      <c r="O463" s="85" t="str">
        <f t="shared" ref="O463:O513" si="37">IF($H463="E",G463,"")</f>
        <v/>
      </c>
      <c r="P463" s="85">
        <f t="shared" si="33"/>
        <v>0</v>
      </c>
      <c r="Q463" s="85" t="str">
        <f t="shared" si="34"/>
        <v/>
      </c>
      <c r="R463" s="85" t="str">
        <f t="shared" si="35"/>
        <v/>
      </c>
    </row>
    <row r="464" spans="3:18" ht="17.45" customHeight="1" x14ac:dyDescent="0.2">
      <c r="C464" s="111"/>
      <c r="D464" s="112"/>
      <c r="E464" s="113"/>
      <c r="F464" s="113"/>
      <c r="G464" s="113"/>
      <c r="H464" s="114"/>
      <c r="I464" s="113"/>
      <c r="J464" s="113"/>
      <c r="K464" s="113"/>
      <c r="L464" s="113"/>
      <c r="M464" s="85" t="str">
        <f t="shared" si="36"/>
        <v/>
      </c>
      <c r="N464" s="18"/>
      <c r="O464" s="85" t="str">
        <f t="shared" si="37"/>
        <v/>
      </c>
      <c r="P464" s="85">
        <f t="shared" ref="P464:P513" si="38">IF($H464=0%,G464,"")</f>
        <v>0</v>
      </c>
      <c r="Q464" s="85" t="str">
        <f t="shared" ref="Q464:Q513" si="39">IF(OR($H464=2%,$H464=6%,$H464=8%),$I464/$H464,"")</f>
        <v/>
      </c>
      <c r="R464" s="85" t="str">
        <f t="shared" ref="R464:R513" si="40">IF(OR($H464=15%,$H464=16%),$I464/$H464,"")</f>
        <v/>
      </c>
    </row>
    <row r="465" spans="3:18" ht="17.45" customHeight="1" x14ac:dyDescent="0.2">
      <c r="C465" s="111"/>
      <c r="D465" s="112"/>
      <c r="E465" s="113"/>
      <c r="F465" s="113"/>
      <c r="G465" s="113"/>
      <c r="H465" s="114"/>
      <c r="I465" s="113"/>
      <c r="J465" s="113"/>
      <c r="K465" s="113"/>
      <c r="L465" s="113"/>
      <c r="M465" s="85" t="str">
        <f t="shared" si="36"/>
        <v/>
      </c>
      <c r="N465" s="18"/>
      <c r="O465" s="85" t="str">
        <f t="shared" si="37"/>
        <v/>
      </c>
      <c r="P465" s="85">
        <f t="shared" si="38"/>
        <v>0</v>
      </c>
      <c r="Q465" s="85" t="str">
        <f t="shared" si="39"/>
        <v/>
      </c>
      <c r="R465" s="85" t="str">
        <f t="shared" si="40"/>
        <v/>
      </c>
    </row>
    <row r="466" spans="3:18" ht="17.45" customHeight="1" x14ac:dyDescent="0.2">
      <c r="C466" s="111"/>
      <c r="D466" s="112"/>
      <c r="E466" s="113"/>
      <c r="F466" s="113"/>
      <c r="G466" s="113"/>
      <c r="H466" s="114"/>
      <c r="I466" s="113"/>
      <c r="J466" s="113"/>
      <c r="K466" s="113"/>
      <c r="L466" s="113"/>
      <c r="M466" s="85" t="str">
        <f t="shared" si="36"/>
        <v/>
      </c>
      <c r="N466" s="18"/>
      <c r="O466" s="85" t="str">
        <f t="shared" si="37"/>
        <v/>
      </c>
      <c r="P466" s="85">
        <f t="shared" si="38"/>
        <v>0</v>
      </c>
      <c r="Q466" s="85" t="str">
        <f t="shared" si="39"/>
        <v/>
      </c>
      <c r="R466" s="85" t="str">
        <f t="shared" si="40"/>
        <v/>
      </c>
    </row>
    <row r="467" spans="3:18" ht="17.45" customHeight="1" x14ac:dyDescent="0.2">
      <c r="C467" s="111"/>
      <c r="D467" s="112"/>
      <c r="E467" s="113"/>
      <c r="F467" s="113"/>
      <c r="G467" s="113"/>
      <c r="H467" s="114"/>
      <c r="I467" s="113"/>
      <c r="J467" s="113"/>
      <c r="K467" s="113"/>
      <c r="L467" s="113"/>
      <c r="M467" s="85" t="str">
        <f t="shared" si="36"/>
        <v/>
      </c>
      <c r="N467" s="18"/>
      <c r="O467" s="85" t="str">
        <f t="shared" si="37"/>
        <v/>
      </c>
      <c r="P467" s="85">
        <f t="shared" si="38"/>
        <v>0</v>
      </c>
      <c r="Q467" s="85" t="str">
        <f t="shared" si="39"/>
        <v/>
      </c>
      <c r="R467" s="85" t="str">
        <f t="shared" si="40"/>
        <v/>
      </c>
    </row>
    <row r="468" spans="3:18" ht="17.45" customHeight="1" x14ac:dyDescent="0.2">
      <c r="C468" s="111"/>
      <c r="D468" s="112"/>
      <c r="E468" s="113"/>
      <c r="F468" s="113"/>
      <c r="G468" s="113"/>
      <c r="H468" s="114"/>
      <c r="I468" s="113"/>
      <c r="J468" s="113"/>
      <c r="K468" s="113"/>
      <c r="L468" s="113"/>
      <c r="M468" s="85" t="str">
        <f t="shared" si="36"/>
        <v/>
      </c>
      <c r="N468" s="18"/>
      <c r="O468" s="85" t="str">
        <f t="shared" si="37"/>
        <v/>
      </c>
      <c r="P468" s="85">
        <f t="shared" si="38"/>
        <v>0</v>
      </c>
      <c r="Q468" s="85" t="str">
        <f t="shared" si="39"/>
        <v/>
      </c>
      <c r="R468" s="85" t="str">
        <f t="shared" si="40"/>
        <v/>
      </c>
    </row>
    <row r="469" spans="3:18" ht="17.45" customHeight="1" x14ac:dyDescent="0.2">
      <c r="C469" s="111"/>
      <c r="D469" s="112"/>
      <c r="E469" s="113"/>
      <c r="F469" s="113"/>
      <c r="G469" s="113"/>
      <c r="H469" s="114"/>
      <c r="I469" s="113"/>
      <c r="J469" s="113"/>
      <c r="K469" s="113"/>
      <c r="L469" s="113"/>
      <c r="M469" s="85" t="str">
        <f t="shared" si="36"/>
        <v/>
      </c>
      <c r="N469" s="18"/>
      <c r="O469" s="85" t="str">
        <f t="shared" si="37"/>
        <v/>
      </c>
      <c r="P469" s="85">
        <f t="shared" si="38"/>
        <v>0</v>
      </c>
      <c r="Q469" s="85" t="str">
        <f t="shared" si="39"/>
        <v/>
      </c>
      <c r="R469" s="85" t="str">
        <f t="shared" si="40"/>
        <v/>
      </c>
    </row>
    <row r="470" spans="3:18" ht="17.45" customHeight="1" x14ac:dyDescent="0.2">
      <c r="C470" s="111"/>
      <c r="D470" s="112"/>
      <c r="E470" s="113"/>
      <c r="F470" s="113"/>
      <c r="G470" s="113"/>
      <c r="H470" s="114"/>
      <c r="I470" s="113"/>
      <c r="J470" s="113"/>
      <c r="K470" s="113"/>
      <c r="L470" s="113"/>
      <c r="M470" s="85" t="str">
        <f t="shared" si="36"/>
        <v/>
      </c>
      <c r="N470" s="18"/>
      <c r="O470" s="85" t="str">
        <f t="shared" si="37"/>
        <v/>
      </c>
      <c r="P470" s="85">
        <f t="shared" si="38"/>
        <v>0</v>
      </c>
      <c r="Q470" s="85" t="str">
        <f t="shared" si="39"/>
        <v/>
      </c>
      <c r="R470" s="85" t="str">
        <f t="shared" si="40"/>
        <v/>
      </c>
    </row>
    <row r="471" spans="3:18" ht="17.45" customHeight="1" x14ac:dyDescent="0.2">
      <c r="C471" s="111"/>
      <c r="D471" s="112"/>
      <c r="E471" s="113"/>
      <c r="F471" s="113"/>
      <c r="G471" s="113"/>
      <c r="H471" s="114"/>
      <c r="I471" s="113"/>
      <c r="J471" s="113"/>
      <c r="K471" s="113"/>
      <c r="L471" s="113"/>
      <c r="M471" s="85" t="str">
        <f t="shared" si="36"/>
        <v/>
      </c>
      <c r="N471" s="18"/>
      <c r="O471" s="85" t="str">
        <f t="shared" si="37"/>
        <v/>
      </c>
      <c r="P471" s="85">
        <f t="shared" si="38"/>
        <v>0</v>
      </c>
      <c r="Q471" s="85" t="str">
        <f t="shared" si="39"/>
        <v/>
      </c>
      <c r="R471" s="85" t="str">
        <f t="shared" si="40"/>
        <v/>
      </c>
    </row>
    <row r="472" spans="3:18" ht="17.45" customHeight="1" x14ac:dyDescent="0.2">
      <c r="C472" s="111"/>
      <c r="D472" s="112"/>
      <c r="E472" s="113"/>
      <c r="F472" s="113"/>
      <c r="G472" s="113"/>
      <c r="H472" s="114"/>
      <c r="I472" s="113"/>
      <c r="J472" s="113"/>
      <c r="K472" s="113"/>
      <c r="L472" s="113"/>
      <c r="M472" s="85" t="str">
        <f t="shared" si="36"/>
        <v/>
      </c>
      <c r="N472" s="18"/>
      <c r="O472" s="85" t="str">
        <f t="shared" si="37"/>
        <v/>
      </c>
      <c r="P472" s="85">
        <f t="shared" si="38"/>
        <v>0</v>
      </c>
      <c r="Q472" s="85" t="str">
        <f t="shared" si="39"/>
        <v/>
      </c>
      <c r="R472" s="85" t="str">
        <f t="shared" si="40"/>
        <v/>
      </c>
    </row>
    <row r="473" spans="3:18" ht="17.45" customHeight="1" x14ac:dyDescent="0.2">
      <c r="C473" s="111"/>
      <c r="D473" s="112"/>
      <c r="E473" s="113"/>
      <c r="F473" s="113"/>
      <c r="G473" s="113"/>
      <c r="H473" s="114"/>
      <c r="I473" s="113"/>
      <c r="J473" s="113"/>
      <c r="K473" s="113"/>
      <c r="L473" s="113"/>
      <c r="M473" s="85" t="str">
        <f t="shared" si="36"/>
        <v/>
      </c>
      <c r="N473" s="18"/>
      <c r="O473" s="85" t="str">
        <f t="shared" si="37"/>
        <v/>
      </c>
      <c r="P473" s="85">
        <f t="shared" si="38"/>
        <v>0</v>
      </c>
      <c r="Q473" s="85" t="str">
        <f t="shared" si="39"/>
        <v/>
      </c>
      <c r="R473" s="85" t="str">
        <f t="shared" si="40"/>
        <v/>
      </c>
    </row>
    <row r="474" spans="3:18" ht="17.45" customHeight="1" x14ac:dyDescent="0.2">
      <c r="C474" s="111"/>
      <c r="D474" s="112"/>
      <c r="E474" s="113"/>
      <c r="F474" s="113"/>
      <c r="G474" s="113"/>
      <c r="H474" s="114"/>
      <c r="I474" s="113"/>
      <c r="J474" s="113"/>
      <c r="K474" s="113"/>
      <c r="L474" s="113"/>
      <c r="M474" s="85" t="str">
        <f t="shared" si="36"/>
        <v/>
      </c>
      <c r="N474" s="18"/>
      <c r="O474" s="85" t="str">
        <f t="shared" si="37"/>
        <v/>
      </c>
      <c r="P474" s="85">
        <f t="shared" si="38"/>
        <v>0</v>
      </c>
      <c r="Q474" s="85" t="str">
        <f t="shared" si="39"/>
        <v/>
      </c>
      <c r="R474" s="85" t="str">
        <f t="shared" si="40"/>
        <v/>
      </c>
    </row>
    <row r="475" spans="3:18" ht="17.45" customHeight="1" x14ac:dyDescent="0.2">
      <c r="C475" s="111"/>
      <c r="D475" s="112"/>
      <c r="E475" s="113"/>
      <c r="F475" s="113"/>
      <c r="G475" s="113"/>
      <c r="H475" s="114"/>
      <c r="I475" s="113"/>
      <c r="J475" s="113"/>
      <c r="K475" s="113"/>
      <c r="L475" s="113"/>
      <c r="M475" s="85" t="str">
        <f t="shared" si="36"/>
        <v/>
      </c>
      <c r="N475" s="18"/>
      <c r="O475" s="85" t="str">
        <f t="shared" si="37"/>
        <v/>
      </c>
      <c r="P475" s="85">
        <f t="shared" si="38"/>
        <v>0</v>
      </c>
      <c r="Q475" s="85" t="str">
        <f t="shared" si="39"/>
        <v/>
      </c>
      <c r="R475" s="85" t="str">
        <f t="shared" si="40"/>
        <v/>
      </c>
    </row>
    <row r="476" spans="3:18" ht="17.45" customHeight="1" x14ac:dyDescent="0.2">
      <c r="C476" s="111"/>
      <c r="D476" s="112"/>
      <c r="E476" s="113"/>
      <c r="F476" s="113"/>
      <c r="G476" s="113"/>
      <c r="H476" s="114"/>
      <c r="I476" s="113"/>
      <c r="J476" s="113"/>
      <c r="K476" s="113"/>
      <c r="L476" s="113"/>
      <c r="M476" s="85" t="str">
        <f t="shared" si="36"/>
        <v/>
      </c>
      <c r="N476" s="18"/>
      <c r="O476" s="85" t="str">
        <f t="shared" si="37"/>
        <v/>
      </c>
      <c r="P476" s="85">
        <f t="shared" si="38"/>
        <v>0</v>
      </c>
      <c r="Q476" s="85" t="str">
        <f t="shared" si="39"/>
        <v/>
      </c>
      <c r="R476" s="85" t="str">
        <f t="shared" si="40"/>
        <v/>
      </c>
    </row>
    <row r="477" spans="3:18" ht="17.45" customHeight="1" x14ac:dyDescent="0.2">
      <c r="C477" s="111"/>
      <c r="D477" s="112"/>
      <c r="E477" s="113"/>
      <c r="F477" s="113"/>
      <c r="G477" s="113"/>
      <c r="H477" s="114"/>
      <c r="I477" s="113"/>
      <c r="J477" s="113"/>
      <c r="K477" s="113"/>
      <c r="L477" s="113"/>
      <c r="M477" s="85" t="str">
        <f t="shared" si="36"/>
        <v/>
      </c>
      <c r="N477" s="18"/>
      <c r="O477" s="85" t="str">
        <f t="shared" si="37"/>
        <v/>
      </c>
      <c r="P477" s="85">
        <f t="shared" si="38"/>
        <v>0</v>
      </c>
      <c r="Q477" s="85" t="str">
        <f t="shared" si="39"/>
        <v/>
      </c>
      <c r="R477" s="85" t="str">
        <f t="shared" si="40"/>
        <v/>
      </c>
    </row>
    <row r="478" spans="3:18" ht="17.45" customHeight="1" x14ac:dyDescent="0.2">
      <c r="C478" s="111"/>
      <c r="D478" s="112"/>
      <c r="E478" s="113"/>
      <c r="F478" s="113"/>
      <c r="G478" s="113"/>
      <c r="H478" s="114"/>
      <c r="I478" s="113"/>
      <c r="J478" s="113"/>
      <c r="K478" s="113"/>
      <c r="L478" s="113"/>
      <c r="M478" s="85" t="str">
        <f t="shared" si="36"/>
        <v/>
      </c>
      <c r="N478" s="18"/>
      <c r="O478" s="85" t="str">
        <f t="shared" si="37"/>
        <v/>
      </c>
      <c r="P478" s="85">
        <f t="shared" si="38"/>
        <v>0</v>
      </c>
      <c r="Q478" s="85" t="str">
        <f t="shared" si="39"/>
        <v/>
      </c>
      <c r="R478" s="85" t="str">
        <f t="shared" si="40"/>
        <v/>
      </c>
    </row>
    <row r="479" spans="3:18" ht="17.45" customHeight="1" x14ac:dyDescent="0.2">
      <c r="C479" s="111"/>
      <c r="D479" s="112"/>
      <c r="E479" s="113"/>
      <c r="F479" s="113"/>
      <c r="G479" s="113"/>
      <c r="H479" s="114"/>
      <c r="I479" s="113"/>
      <c r="J479" s="113"/>
      <c r="K479" s="113"/>
      <c r="L479" s="113"/>
      <c r="M479" s="85" t="str">
        <f t="shared" si="36"/>
        <v/>
      </c>
      <c r="N479" s="18"/>
      <c r="O479" s="85" t="str">
        <f t="shared" si="37"/>
        <v/>
      </c>
      <c r="P479" s="85">
        <f t="shared" si="38"/>
        <v>0</v>
      </c>
      <c r="Q479" s="85" t="str">
        <f t="shared" si="39"/>
        <v/>
      </c>
      <c r="R479" s="85" t="str">
        <f t="shared" si="40"/>
        <v/>
      </c>
    </row>
    <row r="480" spans="3:18" ht="17.45" customHeight="1" x14ac:dyDescent="0.2">
      <c r="C480" s="111"/>
      <c r="D480" s="112"/>
      <c r="E480" s="113"/>
      <c r="F480" s="113"/>
      <c r="G480" s="113"/>
      <c r="H480" s="114"/>
      <c r="I480" s="113"/>
      <c r="J480" s="113"/>
      <c r="K480" s="113"/>
      <c r="L480" s="113"/>
      <c r="M480" s="85" t="str">
        <f t="shared" si="36"/>
        <v/>
      </c>
      <c r="N480" s="18"/>
      <c r="O480" s="85" t="str">
        <f t="shared" si="37"/>
        <v/>
      </c>
      <c r="P480" s="85">
        <f t="shared" si="38"/>
        <v>0</v>
      </c>
      <c r="Q480" s="85" t="str">
        <f t="shared" si="39"/>
        <v/>
      </c>
      <c r="R480" s="85" t="str">
        <f t="shared" si="40"/>
        <v/>
      </c>
    </row>
    <row r="481" spans="3:18" ht="17.45" customHeight="1" x14ac:dyDescent="0.2">
      <c r="C481" s="111"/>
      <c r="D481" s="112"/>
      <c r="E481" s="113"/>
      <c r="F481" s="113"/>
      <c r="G481" s="113"/>
      <c r="H481" s="114"/>
      <c r="I481" s="113"/>
      <c r="J481" s="113"/>
      <c r="K481" s="113"/>
      <c r="L481" s="113"/>
      <c r="M481" s="85" t="str">
        <f t="shared" si="36"/>
        <v/>
      </c>
      <c r="N481" s="18"/>
      <c r="O481" s="85" t="str">
        <f t="shared" si="37"/>
        <v/>
      </c>
      <c r="P481" s="85">
        <f t="shared" si="38"/>
        <v>0</v>
      </c>
      <c r="Q481" s="85" t="str">
        <f t="shared" si="39"/>
        <v/>
      </c>
      <c r="R481" s="85" t="str">
        <f t="shared" si="40"/>
        <v/>
      </c>
    </row>
    <row r="482" spans="3:18" ht="17.45" customHeight="1" x14ac:dyDescent="0.2">
      <c r="C482" s="111"/>
      <c r="D482" s="112"/>
      <c r="E482" s="113"/>
      <c r="F482" s="113"/>
      <c r="G482" s="113"/>
      <c r="H482" s="114"/>
      <c r="I482" s="113"/>
      <c r="J482" s="113"/>
      <c r="K482" s="113"/>
      <c r="L482" s="113"/>
      <c r="M482" s="85" t="str">
        <f t="shared" si="36"/>
        <v/>
      </c>
      <c r="N482" s="18"/>
      <c r="O482" s="85" t="str">
        <f t="shared" si="37"/>
        <v/>
      </c>
      <c r="P482" s="85">
        <f t="shared" si="38"/>
        <v>0</v>
      </c>
      <c r="Q482" s="85" t="str">
        <f t="shared" si="39"/>
        <v/>
      </c>
      <c r="R482" s="85" t="str">
        <f t="shared" si="40"/>
        <v/>
      </c>
    </row>
    <row r="483" spans="3:18" ht="17.45" customHeight="1" x14ac:dyDescent="0.2">
      <c r="C483" s="111"/>
      <c r="D483" s="112"/>
      <c r="E483" s="113"/>
      <c r="F483" s="113"/>
      <c r="G483" s="113"/>
      <c r="H483" s="114"/>
      <c r="I483" s="113"/>
      <c r="J483" s="113"/>
      <c r="K483" s="113"/>
      <c r="L483" s="113"/>
      <c r="M483" s="85" t="str">
        <f t="shared" si="36"/>
        <v/>
      </c>
      <c r="N483" s="18"/>
      <c r="O483" s="85" t="str">
        <f t="shared" si="37"/>
        <v/>
      </c>
      <c r="P483" s="85">
        <f t="shared" si="38"/>
        <v>0</v>
      </c>
      <c r="Q483" s="85" t="str">
        <f t="shared" si="39"/>
        <v/>
      </c>
      <c r="R483" s="85" t="str">
        <f t="shared" si="40"/>
        <v/>
      </c>
    </row>
    <row r="484" spans="3:18" ht="17.45" customHeight="1" x14ac:dyDescent="0.2">
      <c r="C484" s="111"/>
      <c r="D484" s="112"/>
      <c r="E484" s="113"/>
      <c r="F484" s="113"/>
      <c r="G484" s="113"/>
      <c r="H484" s="114"/>
      <c r="I484" s="113"/>
      <c r="J484" s="113"/>
      <c r="K484" s="113"/>
      <c r="L484" s="113"/>
      <c r="M484" s="85" t="str">
        <f t="shared" si="36"/>
        <v/>
      </c>
      <c r="N484" s="18"/>
      <c r="O484" s="85" t="str">
        <f t="shared" si="37"/>
        <v/>
      </c>
      <c r="P484" s="85">
        <f t="shared" si="38"/>
        <v>0</v>
      </c>
      <c r="Q484" s="85" t="str">
        <f t="shared" si="39"/>
        <v/>
      </c>
      <c r="R484" s="85" t="str">
        <f t="shared" si="40"/>
        <v/>
      </c>
    </row>
    <row r="485" spans="3:18" ht="17.45" customHeight="1" x14ac:dyDescent="0.2">
      <c r="C485" s="111"/>
      <c r="D485" s="112"/>
      <c r="E485" s="113"/>
      <c r="F485" s="113"/>
      <c r="G485" s="113"/>
      <c r="H485" s="114"/>
      <c r="I485" s="113"/>
      <c r="J485" s="113"/>
      <c r="K485" s="113"/>
      <c r="L485" s="113"/>
      <c r="M485" s="85" t="str">
        <f t="shared" si="36"/>
        <v/>
      </c>
      <c r="N485" s="18"/>
      <c r="O485" s="85" t="str">
        <f t="shared" si="37"/>
        <v/>
      </c>
      <c r="P485" s="85">
        <f t="shared" si="38"/>
        <v>0</v>
      </c>
      <c r="Q485" s="85" t="str">
        <f t="shared" si="39"/>
        <v/>
      </c>
      <c r="R485" s="85" t="str">
        <f t="shared" si="40"/>
        <v/>
      </c>
    </row>
    <row r="486" spans="3:18" ht="17.45" customHeight="1" x14ac:dyDescent="0.2">
      <c r="C486" s="111"/>
      <c r="D486" s="112"/>
      <c r="E486" s="113"/>
      <c r="F486" s="113"/>
      <c r="G486" s="113"/>
      <c r="H486" s="114"/>
      <c r="I486" s="113"/>
      <c r="J486" s="113"/>
      <c r="K486" s="113"/>
      <c r="L486" s="113"/>
      <c r="M486" s="85" t="str">
        <f t="shared" si="36"/>
        <v/>
      </c>
      <c r="N486" s="18"/>
      <c r="O486" s="85" t="str">
        <f t="shared" si="37"/>
        <v/>
      </c>
      <c r="P486" s="85">
        <f t="shared" si="38"/>
        <v>0</v>
      </c>
      <c r="Q486" s="85" t="str">
        <f t="shared" si="39"/>
        <v/>
      </c>
      <c r="R486" s="85" t="str">
        <f t="shared" si="40"/>
        <v/>
      </c>
    </row>
    <row r="487" spans="3:18" ht="17.45" customHeight="1" x14ac:dyDescent="0.2">
      <c r="C487" s="111"/>
      <c r="D487" s="112"/>
      <c r="E487" s="113"/>
      <c r="F487" s="113"/>
      <c r="G487" s="113"/>
      <c r="H487" s="114"/>
      <c r="I487" s="113"/>
      <c r="J487" s="113"/>
      <c r="K487" s="113"/>
      <c r="L487" s="113"/>
      <c r="M487" s="85" t="str">
        <f t="shared" si="36"/>
        <v/>
      </c>
      <c r="N487" s="18"/>
      <c r="O487" s="85" t="str">
        <f t="shared" si="37"/>
        <v/>
      </c>
      <c r="P487" s="85">
        <f t="shared" si="38"/>
        <v>0</v>
      </c>
      <c r="Q487" s="85" t="str">
        <f t="shared" si="39"/>
        <v/>
      </c>
      <c r="R487" s="85" t="str">
        <f t="shared" si="40"/>
        <v/>
      </c>
    </row>
    <row r="488" spans="3:18" ht="17.45" customHeight="1" x14ac:dyDescent="0.2">
      <c r="C488" s="111"/>
      <c r="D488" s="112"/>
      <c r="E488" s="113"/>
      <c r="F488" s="113"/>
      <c r="G488" s="113"/>
      <c r="H488" s="114"/>
      <c r="I488" s="113"/>
      <c r="J488" s="113"/>
      <c r="K488" s="113"/>
      <c r="L488" s="113"/>
      <c r="M488" s="85" t="str">
        <f t="shared" si="36"/>
        <v/>
      </c>
      <c r="N488" s="18"/>
      <c r="O488" s="85" t="str">
        <f t="shared" si="37"/>
        <v/>
      </c>
      <c r="P488" s="85">
        <f t="shared" si="38"/>
        <v>0</v>
      </c>
      <c r="Q488" s="85" t="str">
        <f t="shared" si="39"/>
        <v/>
      </c>
      <c r="R488" s="85" t="str">
        <f t="shared" si="40"/>
        <v/>
      </c>
    </row>
    <row r="489" spans="3:18" ht="17.45" customHeight="1" x14ac:dyDescent="0.2">
      <c r="C489" s="111"/>
      <c r="D489" s="112"/>
      <c r="E489" s="113"/>
      <c r="F489" s="113"/>
      <c r="G489" s="113"/>
      <c r="H489" s="114"/>
      <c r="I489" s="113"/>
      <c r="J489" s="113"/>
      <c r="K489" s="113"/>
      <c r="L489" s="113"/>
      <c r="M489" s="85" t="str">
        <f t="shared" si="36"/>
        <v/>
      </c>
      <c r="N489" s="18"/>
      <c r="O489" s="85" t="str">
        <f t="shared" si="37"/>
        <v/>
      </c>
      <c r="P489" s="85">
        <f t="shared" si="38"/>
        <v>0</v>
      </c>
      <c r="Q489" s="85" t="str">
        <f t="shared" si="39"/>
        <v/>
      </c>
      <c r="R489" s="85" t="str">
        <f t="shared" si="40"/>
        <v/>
      </c>
    </row>
    <row r="490" spans="3:18" ht="17.45" customHeight="1" x14ac:dyDescent="0.2">
      <c r="C490" s="111"/>
      <c r="D490" s="112"/>
      <c r="E490" s="113"/>
      <c r="F490" s="113"/>
      <c r="G490" s="113"/>
      <c r="H490" s="114"/>
      <c r="I490" s="113"/>
      <c r="J490" s="113"/>
      <c r="K490" s="113"/>
      <c r="L490" s="113"/>
      <c r="M490" s="85" t="str">
        <f t="shared" si="36"/>
        <v/>
      </c>
      <c r="N490" s="18"/>
      <c r="O490" s="85" t="str">
        <f t="shared" si="37"/>
        <v/>
      </c>
      <c r="P490" s="85">
        <f t="shared" si="38"/>
        <v>0</v>
      </c>
      <c r="Q490" s="85" t="str">
        <f t="shared" si="39"/>
        <v/>
      </c>
      <c r="R490" s="85" t="str">
        <f t="shared" si="40"/>
        <v/>
      </c>
    </row>
    <row r="491" spans="3:18" ht="17.45" customHeight="1" x14ac:dyDescent="0.2">
      <c r="C491" s="111"/>
      <c r="D491" s="112"/>
      <c r="E491" s="113"/>
      <c r="F491" s="113"/>
      <c r="G491" s="113"/>
      <c r="H491" s="114"/>
      <c r="I491" s="113"/>
      <c r="J491" s="113"/>
      <c r="K491" s="113"/>
      <c r="L491" s="113"/>
      <c r="M491" s="85" t="str">
        <f t="shared" si="36"/>
        <v/>
      </c>
      <c r="N491" s="18"/>
      <c r="O491" s="85" t="str">
        <f t="shared" si="37"/>
        <v/>
      </c>
      <c r="P491" s="85">
        <f t="shared" si="38"/>
        <v>0</v>
      </c>
      <c r="Q491" s="85" t="str">
        <f t="shared" si="39"/>
        <v/>
      </c>
      <c r="R491" s="85" t="str">
        <f t="shared" si="40"/>
        <v/>
      </c>
    </row>
    <row r="492" spans="3:18" ht="17.45" customHeight="1" x14ac:dyDescent="0.2">
      <c r="C492" s="111"/>
      <c r="D492" s="112"/>
      <c r="E492" s="113"/>
      <c r="F492" s="113"/>
      <c r="G492" s="113"/>
      <c r="H492" s="114"/>
      <c r="I492" s="113"/>
      <c r="J492" s="113"/>
      <c r="K492" s="113"/>
      <c r="L492" s="113"/>
      <c r="M492" s="85" t="str">
        <f t="shared" si="36"/>
        <v/>
      </c>
      <c r="N492" s="18"/>
      <c r="O492" s="85" t="str">
        <f t="shared" si="37"/>
        <v/>
      </c>
      <c r="P492" s="85">
        <f t="shared" si="38"/>
        <v>0</v>
      </c>
      <c r="Q492" s="85" t="str">
        <f t="shared" si="39"/>
        <v/>
      </c>
      <c r="R492" s="85" t="str">
        <f t="shared" si="40"/>
        <v/>
      </c>
    </row>
    <row r="493" spans="3:18" ht="17.45" customHeight="1" x14ac:dyDescent="0.2">
      <c r="C493" s="111"/>
      <c r="D493" s="112"/>
      <c r="E493" s="113"/>
      <c r="F493" s="113"/>
      <c r="G493" s="113"/>
      <c r="H493" s="114"/>
      <c r="I493" s="113"/>
      <c r="J493" s="113"/>
      <c r="K493" s="113"/>
      <c r="L493" s="113"/>
      <c r="M493" s="85" t="str">
        <f t="shared" si="36"/>
        <v/>
      </c>
      <c r="N493" s="18"/>
      <c r="O493" s="85" t="str">
        <f t="shared" si="37"/>
        <v/>
      </c>
      <c r="P493" s="85">
        <f t="shared" si="38"/>
        <v>0</v>
      </c>
      <c r="Q493" s="85" t="str">
        <f t="shared" si="39"/>
        <v/>
      </c>
      <c r="R493" s="85" t="str">
        <f t="shared" si="40"/>
        <v/>
      </c>
    </row>
    <row r="494" spans="3:18" ht="17.45" customHeight="1" x14ac:dyDescent="0.2">
      <c r="C494" s="111"/>
      <c r="D494" s="112"/>
      <c r="E494" s="113"/>
      <c r="F494" s="113"/>
      <c r="G494" s="113"/>
      <c r="H494" s="114"/>
      <c r="I494" s="113"/>
      <c r="J494" s="113"/>
      <c r="K494" s="113"/>
      <c r="L494" s="113"/>
      <c r="M494" s="85" t="str">
        <f t="shared" si="36"/>
        <v/>
      </c>
      <c r="N494" s="18"/>
      <c r="O494" s="85" t="str">
        <f t="shared" si="37"/>
        <v/>
      </c>
      <c r="P494" s="85">
        <f t="shared" si="38"/>
        <v>0</v>
      </c>
      <c r="Q494" s="85" t="str">
        <f t="shared" si="39"/>
        <v/>
      </c>
      <c r="R494" s="85" t="str">
        <f t="shared" si="40"/>
        <v/>
      </c>
    </row>
    <row r="495" spans="3:18" ht="17.45" customHeight="1" x14ac:dyDescent="0.2">
      <c r="C495" s="111"/>
      <c r="D495" s="112"/>
      <c r="E495" s="113"/>
      <c r="F495" s="113"/>
      <c r="G495" s="113"/>
      <c r="H495" s="114"/>
      <c r="I495" s="113"/>
      <c r="J495" s="113"/>
      <c r="K495" s="113"/>
      <c r="L495" s="113"/>
      <c r="M495" s="85" t="str">
        <f t="shared" si="36"/>
        <v/>
      </c>
      <c r="N495" s="18"/>
      <c r="O495" s="85" t="str">
        <f t="shared" si="37"/>
        <v/>
      </c>
      <c r="P495" s="85">
        <f t="shared" si="38"/>
        <v>0</v>
      </c>
      <c r="Q495" s="85" t="str">
        <f t="shared" si="39"/>
        <v/>
      </c>
      <c r="R495" s="85" t="str">
        <f t="shared" si="40"/>
        <v/>
      </c>
    </row>
    <row r="496" spans="3:18" ht="17.45" customHeight="1" x14ac:dyDescent="0.2">
      <c r="C496" s="111"/>
      <c r="D496" s="112"/>
      <c r="E496" s="113"/>
      <c r="F496" s="113"/>
      <c r="G496" s="113"/>
      <c r="H496" s="114"/>
      <c r="I496" s="113"/>
      <c r="J496" s="113"/>
      <c r="K496" s="113"/>
      <c r="L496" s="113"/>
      <c r="M496" s="85" t="str">
        <f t="shared" si="36"/>
        <v/>
      </c>
      <c r="N496" s="18"/>
      <c r="O496" s="85" t="str">
        <f t="shared" si="37"/>
        <v/>
      </c>
      <c r="P496" s="85">
        <f t="shared" si="38"/>
        <v>0</v>
      </c>
      <c r="Q496" s="85" t="str">
        <f t="shared" si="39"/>
        <v/>
      </c>
      <c r="R496" s="85" t="str">
        <f t="shared" si="40"/>
        <v/>
      </c>
    </row>
    <row r="497" spans="3:18" ht="17.45" customHeight="1" x14ac:dyDescent="0.2">
      <c r="C497" s="111"/>
      <c r="D497" s="112"/>
      <c r="E497" s="113"/>
      <c r="F497" s="113"/>
      <c r="G497" s="113"/>
      <c r="H497" s="114"/>
      <c r="I497" s="113"/>
      <c r="J497" s="113"/>
      <c r="K497" s="113"/>
      <c r="L497" s="113"/>
      <c r="M497" s="85" t="str">
        <f t="shared" si="36"/>
        <v/>
      </c>
      <c r="N497" s="18"/>
      <c r="O497" s="85" t="str">
        <f t="shared" si="37"/>
        <v/>
      </c>
      <c r="P497" s="85">
        <f t="shared" si="38"/>
        <v>0</v>
      </c>
      <c r="Q497" s="85" t="str">
        <f t="shared" si="39"/>
        <v/>
      </c>
      <c r="R497" s="85" t="str">
        <f t="shared" si="40"/>
        <v/>
      </c>
    </row>
    <row r="498" spans="3:18" ht="17.45" customHeight="1" x14ac:dyDescent="0.2">
      <c r="C498" s="111"/>
      <c r="D498" s="112"/>
      <c r="E498" s="113"/>
      <c r="F498" s="113"/>
      <c r="G498" s="113"/>
      <c r="H498" s="114"/>
      <c r="I498" s="113"/>
      <c r="J498" s="113"/>
      <c r="K498" s="113"/>
      <c r="L498" s="113"/>
      <c r="M498" s="85" t="str">
        <f t="shared" si="36"/>
        <v/>
      </c>
      <c r="N498" s="18"/>
      <c r="O498" s="85" t="str">
        <f t="shared" si="37"/>
        <v/>
      </c>
      <c r="P498" s="85">
        <f t="shared" si="38"/>
        <v>0</v>
      </c>
      <c r="Q498" s="85" t="str">
        <f t="shared" si="39"/>
        <v/>
      </c>
      <c r="R498" s="85" t="str">
        <f t="shared" si="40"/>
        <v/>
      </c>
    </row>
    <row r="499" spans="3:18" ht="17.45" customHeight="1" x14ac:dyDescent="0.2">
      <c r="C499" s="111"/>
      <c r="D499" s="112"/>
      <c r="E499" s="113"/>
      <c r="F499" s="113"/>
      <c r="G499" s="113"/>
      <c r="H499" s="114"/>
      <c r="I499" s="113"/>
      <c r="J499" s="113"/>
      <c r="K499" s="113"/>
      <c r="L499" s="113"/>
      <c r="M499" s="85" t="str">
        <f t="shared" si="36"/>
        <v/>
      </c>
      <c r="N499" s="18"/>
      <c r="O499" s="85" t="str">
        <f t="shared" si="37"/>
        <v/>
      </c>
      <c r="P499" s="85">
        <f t="shared" si="38"/>
        <v>0</v>
      </c>
      <c r="Q499" s="85" t="str">
        <f t="shared" si="39"/>
        <v/>
      </c>
      <c r="R499" s="85" t="str">
        <f t="shared" si="40"/>
        <v/>
      </c>
    </row>
    <row r="500" spans="3:18" ht="17.45" customHeight="1" x14ac:dyDescent="0.2">
      <c r="C500" s="111"/>
      <c r="D500" s="112"/>
      <c r="E500" s="113"/>
      <c r="F500" s="113"/>
      <c r="G500" s="113"/>
      <c r="H500" s="114"/>
      <c r="I500" s="113"/>
      <c r="J500" s="113"/>
      <c r="K500" s="113"/>
      <c r="L500" s="113"/>
      <c r="M500" s="85" t="str">
        <f t="shared" si="36"/>
        <v/>
      </c>
      <c r="N500" s="18"/>
      <c r="O500" s="85" t="str">
        <f t="shared" si="37"/>
        <v/>
      </c>
      <c r="P500" s="85">
        <f t="shared" si="38"/>
        <v>0</v>
      </c>
      <c r="Q500" s="85" t="str">
        <f t="shared" si="39"/>
        <v/>
      </c>
      <c r="R500" s="85" t="str">
        <f t="shared" si="40"/>
        <v/>
      </c>
    </row>
    <row r="501" spans="3:18" ht="17.45" customHeight="1" x14ac:dyDescent="0.2">
      <c r="C501" s="111"/>
      <c r="D501" s="112"/>
      <c r="E501" s="113"/>
      <c r="F501" s="113"/>
      <c r="G501" s="113"/>
      <c r="H501" s="114"/>
      <c r="I501" s="113"/>
      <c r="J501" s="113"/>
      <c r="K501" s="113"/>
      <c r="L501" s="113"/>
      <c r="M501" s="85" t="str">
        <f t="shared" si="36"/>
        <v/>
      </c>
      <c r="N501" s="18"/>
      <c r="O501" s="85" t="str">
        <f t="shared" si="37"/>
        <v/>
      </c>
      <c r="P501" s="85">
        <f t="shared" si="38"/>
        <v>0</v>
      </c>
      <c r="Q501" s="85" t="str">
        <f t="shared" si="39"/>
        <v/>
      </c>
      <c r="R501" s="85" t="str">
        <f t="shared" si="40"/>
        <v/>
      </c>
    </row>
    <row r="502" spans="3:18" ht="17.45" customHeight="1" x14ac:dyDescent="0.2">
      <c r="C502" s="111"/>
      <c r="D502" s="112"/>
      <c r="E502" s="113"/>
      <c r="F502" s="113"/>
      <c r="G502" s="113"/>
      <c r="H502" s="114"/>
      <c r="I502" s="113"/>
      <c r="J502" s="113"/>
      <c r="K502" s="113"/>
      <c r="L502" s="113"/>
      <c r="M502" s="85" t="str">
        <f t="shared" si="36"/>
        <v/>
      </c>
      <c r="N502" s="18"/>
      <c r="O502" s="85" t="str">
        <f t="shared" si="37"/>
        <v/>
      </c>
      <c r="P502" s="85">
        <f t="shared" si="38"/>
        <v>0</v>
      </c>
      <c r="Q502" s="85" t="str">
        <f t="shared" si="39"/>
        <v/>
      </c>
      <c r="R502" s="85" t="str">
        <f t="shared" si="40"/>
        <v/>
      </c>
    </row>
    <row r="503" spans="3:18" ht="17.45" customHeight="1" x14ac:dyDescent="0.2">
      <c r="C503" s="111"/>
      <c r="D503" s="112"/>
      <c r="E503" s="113"/>
      <c r="F503" s="113"/>
      <c r="G503" s="113"/>
      <c r="H503" s="114"/>
      <c r="I503" s="113"/>
      <c r="J503" s="113"/>
      <c r="K503" s="113"/>
      <c r="L503" s="113"/>
      <c r="M503" s="85" t="str">
        <f t="shared" si="36"/>
        <v/>
      </c>
      <c r="N503" s="18"/>
      <c r="O503" s="85" t="str">
        <f t="shared" si="37"/>
        <v/>
      </c>
      <c r="P503" s="85">
        <f t="shared" si="38"/>
        <v>0</v>
      </c>
      <c r="Q503" s="85" t="str">
        <f t="shared" si="39"/>
        <v/>
      </c>
      <c r="R503" s="85" t="str">
        <f t="shared" si="40"/>
        <v/>
      </c>
    </row>
    <row r="504" spans="3:18" ht="17.45" customHeight="1" x14ac:dyDescent="0.2">
      <c r="C504" s="111"/>
      <c r="D504" s="112"/>
      <c r="E504" s="113"/>
      <c r="F504" s="113"/>
      <c r="G504" s="113"/>
      <c r="H504" s="114"/>
      <c r="I504" s="113"/>
      <c r="J504" s="113"/>
      <c r="K504" s="113"/>
      <c r="L504" s="113"/>
      <c r="M504" s="85" t="str">
        <f t="shared" si="36"/>
        <v/>
      </c>
      <c r="N504" s="18"/>
      <c r="O504" s="85" t="str">
        <f t="shared" si="37"/>
        <v/>
      </c>
      <c r="P504" s="85">
        <f t="shared" si="38"/>
        <v>0</v>
      </c>
      <c r="Q504" s="85" t="str">
        <f t="shared" si="39"/>
        <v/>
      </c>
      <c r="R504" s="85" t="str">
        <f t="shared" si="40"/>
        <v/>
      </c>
    </row>
    <row r="505" spans="3:18" ht="17.45" customHeight="1" x14ac:dyDescent="0.2">
      <c r="C505" s="111"/>
      <c r="D505" s="112"/>
      <c r="E505" s="113"/>
      <c r="F505" s="113"/>
      <c r="G505" s="113"/>
      <c r="H505" s="114"/>
      <c r="I505" s="113"/>
      <c r="J505" s="113"/>
      <c r="K505" s="113"/>
      <c r="L505" s="113"/>
      <c r="M505" s="85" t="str">
        <f t="shared" si="36"/>
        <v/>
      </c>
      <c r="N505" s="18"/>
      <c r="O505" s="85" t="str">
        <f t="shared" si="37"/>
        <v/>
      </c>
      <c r="P505" s="85">
        <f t="shared" si="38"/>
        <v>0</v>
      </c>
      <c r="Q505" s="85" t="str">
        <f t="shared" si="39"/>
        <v/>
      </c>
      <c r="R505" s="85" t="str">
        <f t="shared" si="40"/>
        <v/>
      </c>
    </row>
    <row r="506" spans="3:18" ht="17.45" customHeight="1" x14ac:dyDescent="0.2">
      <c r="C506" s="111"/>
      <c r="D506" s="112"/>
      <c r="E506" s="113"/>
      <c r="F506" s="113"/>
      <c r="G506" s="113"/>
      <c r="H506" s="114"/>
      <c r="I506" s="113"/>
      <c r="J506" s="113"/>
      <c r="K506" s="113"/>
      <c r="L506" s="113"/>
      <c r="M506" s="85" t="str">
        <f t="shared" si="36"/>
        <v/>
      </c>
      <c r="N506" s="18"/>
      <c r="O506" s="85" t="str">
        <f t="shared" si="37"/>
        <v/>
      </c>
      <c r="P506" s="85">
        <f t="shared" si="38"/>
        <v>0</v>
      </c>
      <c r="Q506" s="85" t="str">
        <f t="shared" si="39"/>
        <v/>
      </c>
      <c r="R506" s="85" t="str">
        <f t="shared" si="40"/>
        <v/>
      </c>
    </row>
    <row r="507" spans="3:18" ht="17.45" customHeight="1" x14ac:dyDescent="0.2">
      <c r="C507" s="111"/>
      <c r="D507" s="112"/>
      <c r="E507" s="113"/>
      <c r="F507" s="113"/>
      <c r="G507" s="113"/>
      <c r="H507" s="114"/>
      <c r="I507" s="113"/>
      <c r="J507" s="113"/>
      <c r="K507" s="113"/>
      <c r="L507" s="113"/>
      <c r="M507" s="85" t="str">
        <f t="shared" si="36"/>
        <v/>
      </c>
      <c r="N507" s="18"/>
      <c r="O507" s="85" t="str">
        <f t="shared" si="37"/>
        <v/>
      </c>
      <c r="P507" s="85">
        <f t="shared" si="38"/>
        <v>0</v>
      </c>
      <c r="Q507" s="85" t="str">
        <f t="shared" si="39"/>
        <v/>
      </c>
      <c r="R507" s="85" t="str">
        <f t="shared" si="40"/>
        <v/>
      </c>
    </row>
    <row r="508" spans="3:18" ht="17.45" customHeight="1" x14ac:dyDescent="0.2">
      <c r="C508" s="111"/>
      <c r="D508" s="112"/>
      <c r="E508" s="113"/>
      <c r="F508" s="113"/>
      <c r="G508" s="113"/>
      <c r="H508" s="114"/>
      <c r="I508" s="113"/>
      <c r="J508" s="113"/>
      <c r="K508" s="113"/>
      <c r="L508" s="113"/>
      <c r="M508" s="85" t="str">
        <f t="shared" si="36"/>
        <v/>
      </c>
      <c r="N508" s="18"/>
      <c r="O508" s="85" t="str">
        <f t="shared" si="37"/>
        <v/>
      </c>
      <c r="P508" s="85">
        <f t="shared" si="38"/>
        <v>0</v>
      </c>
      <c r="Q508" s="85" t="str">
        <f t="shared" si="39"/>
        <v/>
      </c>
      <c r="R508" s="85" t="str">
        <f t="shared" si="40"/>
        <v/>
      </c>
    </row>
    <row r="509" spans="3:18" ht="17.45" customHeight="1" x14ac:dyDescent="0.2">
      <c r="C509" s="111"/>
      <c r="D509" s="112"/>
      <c r="E509" s="113"/>
      <c r="F509" s="113"/>
      <c r="G509" s="113"/>
      <c r="H509" s="114"/>
      <c r="I509" s="113"/>
      <c r="J509" s="113"/>
      <c r="K509" s="113"/>
      <c r="L509" s="113"/>
      <c r="M509" s="85" t="str">
        <f t="shared" si="36"/>
        <v/>
      </c>
      <c r="N509" s="18"/>
      <c r="O509" s="85" t="str">
        <f t="shared" si="37"/>
        <v/>
      </c>
      <c r="P509" s="85">
        <f t="shared" si="38"/>
        <v>0</v>
      </c>
      <c r="Q509" s="85" t="str">
        <f t="shared" si="39"/>
        <v/>
      </c>
      <c r="R509" s="85" t="str">
        <f t="shared" si="40"/>
        <v/>
      </c>
    </row>
    <row r="510" spans="3:18" ht="17.45" customHeight="1" x14ac:dyDescent="0.2">
      <c r="C510" s="111"/>
      <c r="D510" s="112"/>
      <c r="E510" s="113"/>
      <c r="F510" s="113"/>
      <c r="G510" s="113"/>
      <c r="H510" s="114"/>
      <c r="I510" s="113"/>
      <c r="J510" s="113"/>
      <c r="K510" s="113"/>
      <c r="L510" s="113"/>
      <c r="M510" s="85" t="str">
        <f t="shared" si="36"/>
        <v/>
      </c>
      <c r="N510" s="18"/>
      <c r="O510" s="85" t="str">
        <f t="shared" si="37"/>
        <v/>
      </c>
      <c r="P510" s="85">
        <f t="shared" si="38"/>
        <v>0</v>
      </c>
      <c r="Q510" s="85" t="str">
        <f t="shared" si="39"/>
        <v/>
      </c>
      <c r="R510" s="85" t="str">
        <f t="shared" si="40"/>
        <v/>
      </c>
    </row>
    <row r="511" spans="3:18" ht="17.45" customHeight="1" x14ac:dyDescent="0.2">
      <c r="C511" s="111"/>
      <c r="D511" s="112"/>
      <c r="E511" s="113"/>
      <c r="F511" s="113"/>
      <c r="G511" s="113"/>
      <c r="H511" s="114"/>
      <c r="I511" s="113"/>
      <c r="J511" s="113"/>
      <c r="K511" s="113"/>
      <c r="L511" s="113"/>
      <c r="M511" s="85" t="str">
        <f t="shared" si="36"/>
        <v/>
      </c>
      <c r="N511" s="18"/>
      <c r="O511" s="85" t="str">
        <f t="shared" si="37"/>
        <v/>
      </c>
      <c r="P511" s="85">
        <f t="shared" si="38"/>
        <v>0</v>
      </c>
      <c r="Q511" s="85" t="str">
        <f t="shared" si="39"/>
        <v/>
      </c>
      <c r="R511" s="85" t="str">
        <f t="shared" si="40"/>
        <v/>
      </c>
    </row>
    <row r="512" spans="3:18" ht="17.45" customHeight="1" x14ac:dyDescent="0.2">
      <c r="C512" s="111"/>
      <c r="D512" s="112"/>
      <c r="E512" s="113"/>
      <c r="F512" s="113"/>
      <c r="G512" s="113"/>
      <c r="H512" s="114"/>
      <c r="I512" s="113"/>
      <c r="J512" s="113"/>
      <c r="K512" s="113"/>
      <c r="L512" s="113"/>
      <c r="M512" s="85" t="str">
        <f t="shared" si="36"/>
        <v/>
      </c>
      <c r="N512" s="18"/>
      <c r="O512" s="85" t="str">
        <f t="shared" si="37"/>
        <v/>
      </c>
      <c r="P512" s="85">
        <f t="shared" si="38"/>
        <v>0</v>
      </c>
      <c r="Q512" s="85" t="str">
        <f t="shared" si="39"/>
        <v/>
      </c>
      <c r="R512" s="85" t="str">
        <f t="shared" si="40"/>
        <v/>
      </c>
    </row>
    <row r="513" spans="3:18" ht="17.45" customHeight="1" x14ac:dyDescent="0.2">
      <c r="C513" s="111"/>
      <c r="D513" s="112"/>
      <c r="E513" s="113"/>
      <c r="F513" s="113"/>
      <c r="G513" s="113"/>
      <c r="H513" s="114"/>
      <c r="I513" s="113"/>
      <c r="J513" s="113"/>
      <c r="K513" s="113"/>
      <c r="L513" s="113"/>
      <c r="M513" s="85" t="str">
        <f t="shared" si="36"/>
        <v/>
      </c>
      <c r="N513" s="18"/>
      <c r="O513" s="85" t="str">
        <f t="shared" si="37"/>
        <v/>
      </c>
      <c r="P513" s="85">
        <f t="shared" si="38"/>
        <v>0</v>
      </c>
      <c r="Q513" s="85" t="str">
        <f t="shared" si="39"/>
        <v/>
      </c>
      <c r="R513" s="85" t="str">
        <f t="shared" si="40"/>
        <v/>
      </c>
    </row>
  </sheetData>
  <sheetProtection algorithmName="SHA-512" hashValue="tJ1rT6QOp+zM4jJQDRtZbNvNKONOwN7Ss2JZVCEUEzTFSZnnqHQ+9Al8T625GlX2Ys7MQRNgsGYvr+MoCFg9yQ==" saltValue="aTqkwCSJp2MhJkjcjNVgzQ==" spinCount="100000" sheet="1" objects="1" scenarios="1" formatColumns="0" formatRows="0" autoFilter="0"/>
  <autoFilter ref="L14:M14" xr:uid="{00000000-0009-0000-0000-00000E000000}"/>
  <mergeCells count="20">
    <mergeCell ref="K1:M1"/>
    <mergeCell ref="K4:M4"/>
    <mergeCell ref="A1:A4"/>
    <mergeCell ref="A5:A6"/>
    <mergeCell ref="H6:H7"/>
    <mergeCell ref="C6:C7"/>
    <mergeCell ref="D6:D7"/>
    <mergeCell ref="G6:G7"/>
    <mergeCell ref="F6:F7"/>
    <mergeCell ref="E6:E7"/>
    <mergeCell ref="L6:L7"/>
    <mergeCell ref="J6:J7"/>
    <mergeCell ref="I6:I7"/>
    <mergeCell ref="K6:K7"/>
    <mergeCell ref="A12:A13"/>
    <mergeCell ref="R6:R7"/>
    <mergeCell ref="O6:O7"/>
    <mergeCell ref="P6:P7"/>
    <mergeCell ref="Q6:Q7"/>
    <mergeCell ref="M6:M7"/>
  </mergeCells>
  <phoneticPr fontId="11" type="noConversion"/>
  <hyperlinks>
    <hyperlink ref="A7" location="DATOS!A1" display="Datos de la Empresa" xr:uid="{00000000-0004-0000-0E00-000000000000}"/>
    <hyperlink ref="A8" location="'INGRESOS Y EGRESOS'!A1" display="Ingresos y Egresos" xr:uid="{00000000-0004-0000-0E00-000001000000}"/>
    <hyperlink ref="A9" location="IMPUESTOS!A1" display="Impuestos" xr:uid="{00000000-0004-0000-0E00-000002000000}"/>
    <hyperlink ref="A10" location="TARIFAS!A1" display="Tablas y Tarifas de ISR" xr:uid="{00000000-0004-0000-0E00-000003000000}"/>
    <hyperlink ref="A5:A6" location="MENU!A1" display="M e n ú" xr:uid="{00000000-0004-0000-0E00-000004000000}"/>
    <hyperlink ref="A11" location="COEFICIENTE!A1" display="Coeficiente de Utilidad" xr:uid="{00000000-0004-0000-0E00-000005000000}"/>
    <hyperlink ref="A12:A13" location="CONTACTO!A1" display="CONTACTO" xr:uid="{00000000-0004-0000-0E00-000006000000}"/>
  </hyperlinks>
  <printOptions horizontalCentered="1"/>
  <pageMargins left="0.39370078740157483" right="0.39370078740157483" top="0.78740157480314965" bottom="0.78740157480314965" header="0" footer="0"/>
  <pageSetup scale="80" orientation="landscape" blackAndWhite="1" r:id="rId1"/>
  <headerFooter alignWithMargins="0">
    <oddHeader>Página &amp;P de &amp;N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E00-000000000000}">
          <x14:formula1>
            <xm:f>LISTA!$D$15:$D$17</xm:f>
          </x14:formula1>
          <xm:sqref>H15:H513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8"/>
  <dimension ref="A1:R513"/>
  <sheetViews>
    <sheetView zoomScaleNormal="100" workbookViewId="0">
      <pane xSplit="1" ySplit="7" topLeftCell="B8" activePane="bottomRight" state="frozen"/>
      <selection sqref="A1:A4"/>
      <selection pane="topRight" sqref="A1:A4"/>
      <selection pane="bottomLeft" sqref="A1:A4"/>
      <selection pane="bottomRight" sqref="A1:A4"/>
    </sheetView>
  </sheetViews>
  <sheetFormatPr baseColWidth="10" defaultColWidth="11.42578125" defaultRowHeight="17.45" customHeight="1" x14ac:dyDescent="0.2"/>
  <cols>
    <col min="1" max="1" width="21.7109375" style="63" customWidth="1"/>
    <col min="2" max="2" width="1.7109375" style="37" customWidth="1"/>
    <col min="3" max="3" width="10.7109375" style="25" customWidth="1"/>
    <col min="4" max="4" width="8.7109375" style="12" customWidth="1"/>
    <col min="5" max="5" width="25.7109375" style="12" customWidth="1"/>
    <col min="6" max="6" width="15.28515625" style="12" customWidth="1"/>
    <col min="7" max="7" width="12.28515625" style="18" customWidth="1"/>
    <col min="8" max="8" width="9.7109375" style="18" customWidth="1"/>
    <col min="9" max="13" width="12.28515625" style="18" customWidth="1"/>
    <col min="14" max="14" width="0.85546875" style="18" customWidth="1"/>
    <col min="15" max="18" width="11.7109375" style="18" customWidth="1"/>
    <col min="19" max="19" width="10.7109375" style="12" customWidth="1"/>
    <col min="20" max="20" width="30.7109375" style="12" customWidth="1"/>
    <col min="21" max="21" width="11.7109375" style="12" customWidth="1"/>
    <col min="22" max="24" width="10.7109375" style="12" customWidth="1"/>
    <col min="25" max="26" width="11.7109375" style="12" customWidth="1"/>
    <col min="27" max="16384" width="11.42578125" style="12"/>
  </cols>
  <sheetData>
    <row r="1" spans="1:18" ht="17.45" customHeight="1" x14ac:dyDescent="0.3">
      <c r="A1" s="138" t="s">
        <v>109</v>
      </c>
      <c r="C1" s="130" t="str">
        <f>IF(DATOS!H19=DATOS!I1,DATOS!$E$6&amp;" "&amp;DATOS!$I$6&amp;" "&amp;DATOS!$M$6, "N o m b r e")</f>
        <v>N o m b r e</v>
      </c>
      <c r="D1" s="128"/>
      <c r="E1" s="128"/>
      <c r="G1" s="34"/>
      <c r="K1" s="174" t="s">
        <v>41</v>
      </c>
      <c r="L1" s="174"/>
      <c r="M1" s="174"/>
      <c r="N1" s="32"/>
      <c r="O1" s="27"/>
      <c r="P1" s="27"/>
      <c r="Q1" s="27"/>
      <c r="R1" s="27"/>
    </row>
    <row r="2" spans="1:18" ht="17.45" customHeight="1" x14ac:dyDescent="0.3">
      <c r="A2" s="138"/>
      <c r="C2" s="131" t="str">
        <f>IF(DATOS!H19=DATOS!I1,DATOS!$E$8,"R.F.C.:                                                 -- DEMO PENDIENTE DE ACTIVAR -")</f>
        <v>R.F.C.:                                                 -- DEMO PENDIENTE DE ACTIVAR -</v>
      </c>
      <c r="D2" s="128"/>
      <c r="E2" s="128"/>
    </row>
    <row r="3" spans="1:18" ht="17.45" customHeight="1" x14ac:dyDescent="0.2">
      <c r="A3" s="138"/>
      <c r="C3" s="19"/>
    </row>
    <row r="4" spans="1:18" ht="17.45" customHeight="1" x14ac:dyDescent="0.3">
      <c r="A4" s="139"/>
      <c r="C4" s="130" t="s">
        <v>0</v>
      </c>
      <c r="K4" s="175" t="str">
        <f>"SETPTIEMBRE - OCTUBRE "&amp;DATOS!$E$10</f>
        <v>SETPTIEMBRE - OCTUBRE 2019</v>
      </c>
      <c r="L4" s="175"/>
      <c r="M4" s="175"/>
      <c r="N4" s="40"/>
      <c r="O4" s="28"/>
      <c r="P4" s="28"/>
      <c r="Q4" s="28"/>
      <c r="R4" s="28"/>
    </row>
    <row r="5" spans="1:18" ht="17.45" customHeight="1" x14ac:dyDescent="0.2">
      <c r="A5" s="136" t="s">
        <v>217</v>
      </c>
      <c r="C5" s="19"/>
    </row>
    <row r="6" spans="1:18" ht="17.45" customHeight="1" x14ac:dyDescent="0.2">
      <c r="A6" s="136"/>
      <c r="C6" s="172" t="s">
        <v>1</v>
      </c>
      <c r="D6" s="173" t="s">
        <v>65</v>
      </c>
      <c r="E6" s="173" t="s">
        <v>48</v>
      </c>
      <c r="F6" s="173" t="s">
        <v>20</v>
      </c>
      <c r="G6" s="170" t="s">
        <v>81</v>
      </c>
      <c r="H6" s="170" t="s">
        <v>139</v>
      </c>
      <c r="I6" s="170" t="s">
        <v>2</v>
      </c>
      <c r="J6" s="170" t="s">
        <v>80</v>
      </c>
      <c r="K6" s="170" t="s">
        <v>62</v>
      </c>
      <c r="L6" s="170" t="s">
        <v>63</v>
      </c>
      <c r="M6" s="170" t="s">
        <v>3</v>
      </c>
      <c r="O6" s="170" t="s">
        <v>82</v>
      </c>
      <c r="P6" s="170" t="s">
        <v>83</v>
      </c>
      <c r="Q6" s="170" t="s">
        <v>135</v>
      </c>
      <c r="R6" s="170" t="s">
        <v>84</v>
      </c>
    </row>
    <row r="7" spans="1:18" ht="17.45" customHeight="1" x14ac:dyDescent="0.2">
      <c r="A7" s="59" t="s">
        <v>67</v>
      </c>
      <c r="C7" s="172"/>
      <c r="D7" s="173"/>
      <c r="E7" s="173"/>
      <c r="F7" s="173"/>
      <c r="G7" s="170"/>
      <c r="H7" s="170"/>
      <c r="I7" s="171"/>
      <c r="J7" s="171"/>
      <c r="K7" s="170"/>
      <c r="L7" s="170"/>
      <c r="M7" s="171"/>
      <c r="O7" s="171"/>
      <c r="P7" s="171"/>
      <c r="Q7" s="171"/>
      <c r="R7" s="171"/>
    </row>
    <row r="8" spans="1:18" ht="17.45" customHeight="1" x14ac:dyDescent="0.2">
      <c r="A8" s="59" t="s">
        <v>69</v>
      </c>
      <c r="C8" s="88" t="s">
        <v>61</v>
      </c>
      <c r="D8" s="89"/>
      <c r="E8" s="89"/>
      <c r="F8" s="89"/>
      <c r="G8" s="90"/>
      <c r="H8" s="90"/>
      <c r="I8" s="90"/>
      <c r="J8" s="90"/>
      <c r="K8" s="91"/>
      <c r="L8" s="91"/>
      <c r="M8" s="90"/>
      <c r="N8" s="29"/>
      <c r="O8" s="96"/>
      <c r="P8" s="96"/>
      <c r="Q8" s="96"/>
      <c r="R8" s="96"/>
    </row>
    <row r="9" spans="1:18" ht="17.45" customHeight="1" x14ac:dyDescent="0.2">
      <c r="A9" s="59" t="s">
        <v>60</v>
      </c>
      <c r="C9" s="88"/>
      <c r="D9" s="89"/>
      <c r="E9" s="92" t="s">
        <v>116</v>
      </c>
      <c r="F9" s="89"/>
      <c r="G9" s="93">
        <f>SUM(G15:G513)</f>
        <v>0</v>
      </c>
      <c r="H9" s="93"/>
      <c r="I9" s="93">
        <f>SUM(I15:I513)</f>
        <v>0</v>
      </c>
      <c r="J9" s="93">
        <f>SUM(J15:J513)</f>
        <v>0</v>
      </c>
      <c r="K9" s="93">
        <f>SUM(K15:K513)</f>
        <v>0</v>
      </c>
      <c r="L9" s="93">
        <f>SUM(L15:L513)</f>
        <v>0</v>
      </c>
      <c r="M9" s="93">
        <f>G9+I9+J9-K9-L9</f>
        <v>0</v>
      </c>
      <c r="N9" s="26"/>
      <c r="O9" s="93">
        <f>SUM(O15:O513)</f>
        <v>0</v>
      </c>
      <c r="P9" s="93">
        <f>SUM(P15:P513)</f>
        <v>0</v>
      </c>
      <c r="Q9" s="93">
        <f>SUM(Q15:Q513)</f>
        <v>0</v>
      </c>
      <c r="R9" s="93">
        <f>SUM(R15:R513)</f>
        <v>0</v>
      </c>
    </row>
    <row r="10" spans="1:18" ht="17.45" customHeight="1" x14ac:dyDescent="0.2">
      <c r="A10" s="59" t="s">
        <v>68</v>
      </c>
      <c r="C10" s="88"/>
      <c r="D10" s="94" t="s">
        <v>134</v>
      </c>
      <c r="E10" s="94"/>
      <c r="F10" s="94"/>
      <c r="G10" s="95">
        <f>IF(DATOS!$H$19=DATOS!$I$1,SUM(G9:G9),0)</f>
        <v>0</v>
      </c>
      <c r="H10" s="95"/>
      <c r="I10" s="95">
        <f>IF(DATOS!$H$19=DATOS!$I$1,SUM(I9:I9),0)</f>
        <v>0</v>
      </c>
      <c r="J10" s="95">
        <f>IF(DATOS!$H$19=DATOS!$I$1,SUM(J9:J9),0)</f>
        <v>0</v>
      </c>
      <c r="K10" s="95">
        <f>IF(DATOS!$H$19=DATOS!$I$1,SUM(K9:K9),0)</f>
        <v>0</v>
      </c>
      <c r="L10" s="95">
        <f>IF(DATOS!$H$19=DATOS!$I$1,SUM(L9:L9),0)</f>
        <v>0</v>
      </c>
      <c r="M10" s="95">
        <f>IF(DATOS!$H$19=DATOS!$I$1,SUM(M9:M9),0)</f>
        <v>0</v>
      </c>
      <c r="N10" s="26"/>
      <c r="O10" s="95">
        <f>IF(DATOS!$H$19=DATOS!$I$1,SUM(O9:O9),0)</f>
        <v>0</v>
      </c>
      <c r="P10" s="95">
        <f>IF(DATOS!$H$19=DATOS!$I$1,SUM(P9:P9),0)</f>
        <v>0</v>
      </c>
      <c r="Q10" s="95">
        <f>IF(DATOS!$H$19=DATOS!$I$1,SUM(Q9:Q9),0)</f>
        <v>0</v>
      </c>
      <c r="R10" s="95">
        <f>IF(DATOS!$H$19=DATOS!$I$1,SUM(R9:R9),0)</f>
        <v>0</v>
      </c>
    </row>
    <row r="11" spans="1:18" ht="17.45" customHeight="1" x14ac:dyDescent="0.2">
      <c r="A11" s="59" t="s">
        <v>177</v>
      </c>
      <c r="C11" s="88"/>
      <c r="D11" s="96"/>
      <c r="E11" s="92" t="s">
        <v>117</v>
      </c>
      <c r="F11" s="96"/>
      <c r="G11" s="93">
        <f>'ING-JUL AGO'!G11+'ING-SEP OCT'!G9</f>
        <v>0</v>
      </c>
      <c r="H11" s="93"/>
      <c r="I11" s="93">
        <f>'ING-JUL AGO'!I11+'ING-SEP OCT'!I9</f>
        <v>0</v>
      </c>
      <c r="J11" s="93">
        <f>'ING-JUL AGO'!J11+'ING-SEP OCT'!J9</f>
        <v>0</v>
      </c>
      <c r="K11" s="93">
        <f>'ING-JUL AGO'!K11+'ING-SEP OCT'!K9</f>
        <v>0</v>
      </c>
      <c r="L11" s="93">
        <f>'ING-JUL AGO'!L11+'ING-SEP OCT'!L9</f>
        <v>0</v>
      </c>
      <c r="M11" s="93">
        <f>G11+I11+J11-K11-L11</f>
        <v>0</v>
      </c>
      <c r="N11" s="26"/>
      <c r="O11" s="93">
        <f>'ING-JUL AGO'!O11+'ING-SEP OCT'!O9</f>
        <v>0</v>
      </c>
      <c r="P11" s="93">
        <f>'ING-JUL AGO'!P11+'ING-SEP OCT'!P9</f>
        <v>0</v>
      </c>
      <c r="Q11" s="93">
        <f>'ING-JUL AGO'!Q11+'ING-SEP OCT'!Q9</f>
        <v>0</v>
      </c>
      <c r="R11" s="93">
        <f>'ING-JUL AGO'!R11+'ING-SEP OCT'!R9</f>
        <v>0</v>
      </c>
    </row>
    <row r="12" spans="1:18" ht="17.45" customHeight="1" thickBot="1" x14ac:dyDescent="0.25">
      <c r="A12" s="136" t="s">
        <v>216</v>
      </c>
      <c r="C12" s="97"/>
      <c r="D12" s="94" t="s">
        <v>86</v>
      </c>
      <c r="E12" s="94"/>
      <c r="F12" s="94"/>
      <c r="G12" s="98">
        <f>SUM(G11:G11)</f>
        <v>0</v>
      </c>
      <c r="H12" s="98"/>
      <c r="I12" s="98">
        <f>SUM(I11:I11)</f>
        <v>0</v>
      </c>
      <c r="J12" s="98">
        <f>SUM(J11:J11)</f>
        <v>0</v>
      </c>
      <c r="K12" s="98">
        <f>SUM(K11:K11)</f>
        <v>0</v>
      </c>
      <c r="L12" s="98">
        <f>SUM(L11:L11)</f>
        <v>0</v>
      </c>
      <c r="M12" s="98">
        <f>SUM(M11:M11)</f>
        <v>0</v>
      </c>
      <c r="N12" s="26"/>
      <c r="O12" s="98">
        <f>SUM(O11:O11)</f>
        <v>0</v>
      </c>
      <c r="P12" s="98">
        <f>SUM(P11:P11)</f>
        <v>0</v>
      </c>
      <c r="Q12" s="98">
        <f>SUM(Q11:Q11)</f>
        <v>0</v>
      </c>
      <c r="R12" s="98">
        <f>SUM(R11:R11)</f>
        <v>0</v>
      </c>
    </row>
    <row r="13" spans="1:18" ht="17.45" customHeight="1" thickTop="1" x14ac:dyDescent="0.2">
      <c r="A13" s="136"/>
      <c r="C13" s="97"/>
      <c r="D13" s="89"/>
      <c r="E13" s="89"/>
      <c r="F13" s="89"/>
      <c r="G13" s="90"/>
      <c r="H13" s="90"/>
      <c r="I13" s="90"/>
      <c r="J13" s="90"/>
      <c r="K13" s="91"/>
      <c r="L13" s="91"/>
      <c r="M13" s="90"/>
      <c r="N13" s="29"/>
      <c r="O13" s="96"/>
      <c r="P13" s="96"/>
      <c r="Q13" s="96"/>
      <c r="R13" s="96"/>
    </row>
    <row r="14" spans="1:18" ht="17.45" customHeight="1" x14ac:dyDescent="0.2">
      <c r="C14" s="77" t="s">
        <v>221</v>
      </c>
      <c r="D14" s="78"/>
      <c r="E14" s="78"/>
      <c r="F14" s="78"/>
      <c r="G14" s="79"/>
      <c r="H14" s="79"/>
      <c r="I14" s="80"/>
      <c r="J14" s="80"/>
      <c r="K14" s="79"/>
      <c r="L14" s="79"/>
      <c r="M14" s="80"/>
      <c r="N14" s="33"/>
      <c r="O14" s="79"/>
      <c r="P14" s="79"/>
      <c r="Q14" s="79"/>
      <c r="R14" s="79"/>
    </row>
    <row r="15" spans="1:18" ht="17.45" customHeight="1" x14ac:dyDescent="0.2">
      <c r="A15" s="60"/>
      <c r="C15" s="111"/>
      <c r="D15" s="112"/>
      <c r="E15" s="113"/>
      <c r="F15" s="113"/>
      <c r="G15" s="113"/>
      <c r="H15" s="114"/>
      <c r="I15" s="113"/>
      <c r="J15" s="113"/>
      <c r="K15" s="113"/>
      <c r="L15" s="113"/>
      <c r="M15" s="85" t="str">
        <f t="shared" ref="M15:M78" si="0">IF(G15&amp;I15&amp;J15&amp;K15&amp;L15="","",G15+I15+J15-K15-L15)</f>
        <v/>
      </c>
      <c r="N15" s="16"/>
      <c r="O15" s="85" t="str">
        <f t="shared" ref="O15:O78" si="1">IF($H15="E",G15,"")</f>
        <v/>
      </c>
      <c r="P15" s="85">
        <f t="shared" ref="P15:P77" si="2">IF($H15=0%,G15,"")</f>
        <v>0</v>
      </c>
      <c r="Q15" s="85" t="str">
        <f>IF(OR($H15=2%,$H15=6%,$H15=8%),$I15/$H15,IF($H15="0% Decreto",G15,""))</f>
        <v/>
      </c>
      <c r="R15" s="85" t="str">
        <f t="shared" ref="R15:R79" si="3">IF(OR($H15=15%,$H15=16%),$I15/$H15,"")</f>
        <v/>
      </c>
    </row>
    <row r="16" spans="1:18" ht="17.45" customHeight="1" x14ac:dyDescent="0.2">
      <c r="A16" s="60"/>
      <c r="C16" s="111"/>
      <c r="D16" s="112"/>
      <c r="E16" s="113"/>
      <c r="F16" s="113"/>
      <c r="G16" s="113"/>
      <c r="H16" s="114"/>
      <c r="I16" s="113"/>
      <c r="J16" s="113"/>
      <c r="K16" s="113"/>
      <c r="L16" s="113"/>
      <c r="M16" s="85" t="str">
        <f t="shared" si="0"/>
        <v/>
      </c>
      <c r="N16" s="16"/>
      <c r="O16" s="85" t="str">
        <f t="shared" si="1"/>
        <v/>
      </c>
      <c r="P16" s="85">
        <f t="shared" si="2"/>
        <v>0</v>
      </c>
      <c r="Q16" s="85" t="str">
        <f t="shared" ref="Q16:Q79" si="4">IF(OR($H16=2%,$H16=6%,$H16=8%),$I16/$H16,IF($H16="0% Decreto",G16,""))</f>
        <v/>
      </c>
      <c r="R16" s="85" t="str">
        <f t="shared" si="3"/>
        <v/>
      </c>
    </row>
    <row r="17" spans="1:18" ht="17.45" customHeight="1" x14ac:dyDescent="0.2">
      <c r="A17" s="60"/>
      <c r="C17" s="111"/>
      <c r="D17" s="112"/>
      <c r="E17" s="113"/>
      <c r="F17" s="113"/>
      <c r="G17" s="113"/>
      <c r="H17" s="114"/>
      <c r="I17" s="113"/>
      <c r="J17" s="113"/>
      <c r="K17" s="113"/>
      <c r="L17" s="113"/>
      <c r="M17" s="85" t="str">
        <f t="shared" si="0"/>
        <v/>
      </c>
      <c r="N17" s="16"/>
      <c r="O17" s="85" t="str">
        <f t="shared" si="1"/>
        <v/>
      </c>
      <c r="P17" s="85">
        <f t="shared" si="2"/>
        <v>0</v>
      </c>
      <c r="Q17" s="85" t="str">
        <f t="shared" si="4"/>
        <v/>
      </c>
      <c r="R17" s="85" t="str">
        <f t="shared" si="3"/>
        <v/>
      </c>
    </row>
    <row r="18" spans="1:18" ht="17.45" customHeight="1" x14ac:dyDescent="0.2">
      <c r="A18" s="60"/>
      <c r="C18" s="111"/>
      <c r="D18" s="112"/>
      <c r="E18" s="113"/>
      <c r="F18" s="113"/>
      <c r="G18" s="113"/>
      <c r="H18" s="114"/>
      <c r="I18" s="113"/>
      <c r="J18" s="113"/>
      <c r="K18" s="113"/>
      <c r="L18" s="113"/>
      <c r="M18" s="85" t="str">
        <f t="shared" si="0"/>
        <v/>
      </c>
      <c r="N18" s="16"/>
      <c r="O18" s="85" t="str">
        <f t="shared" si="1"/>
        <v/>
      </c>
      <c r="P18" s="85">
        <f t="shared" si="2"/>
        <v>0</v>
      </c>
      <c r="Q18" s="85" t="str">
        <f t="shared" si="4"/>
        <v/>
      </c>
      <c r="R18" s="85" t="str">
        <f t="shared" si="3"/>
        <v/>
      </c>
    </row>
    <row r="19" spans="1:18" ht="17.45" customHeight="1" x14ac:dyDescent="0.2">
      <c r="A19" s="60"/>
      <c r="C19" s="111"/>
      <c r="D19" s="112"/>
      <c r="E19" s="113"/>
      <c r="F19" s="113"/>
      <c r="G19" s="113"/>
      <c r="H19" s="114"/>
      <c r="I19" s="113"/>
      <c r="J19" s="113"/>
      <c r="K19" s="113"/>
      <c r="L19" s="113"/>
      <c r="M19" s="85" t="str">
        <f t="shared" si="0"/>
        <v/>
      </c>
      <c r="N19" s="16"/>
      <c r="O19" s="85" t="str">
        <f t="shared" si="1"/>
        <v/>
      </c>
      <c r="P19" s="85">
        <f t="shared" si="2"/>
        <v>0</v>
      </c>
      <c r="Q19" s="85" t="str">
        <f t="shared" si="4"/>
        <v/>
      </c>
      <c r="R19" s="85" t="str">
        <f t="shared" si="3"/>
        <v/>
      </c>
    </row>
    <row r="20" spans="1:18" ht="17.45" customHeight="1" x14ac:dyDescent="0.2">
      <c r="A20" s="61"/>
      <c r="C20" s="111"/>
      <c r="D20" s="112"/>
      <c r="E20" s="113"/>
      <c r="F20" s="113"/>
      <c r="G20" s="113"/>
      <c r="H20" s="114"/>
      <c r="I20" s="113"/>
      <c r="J20" s="113"/>
      <c r="K20" s="113"/>
      <c r="L20" s="113"/>
      <c r="M20" s="85" t="str">
        <f t="shared" si="0"/>
        <v/>
      </c>
      <c r="N20" s="16"/>
      <c r="O20" s="85" t="str">
        <f t="shared" si="1"/>
        <v/>
      </c>
      <c r="P20" s="85">
        <f t="shared" si="2"/>
        <v>0</v>
      </c>
      <c r="Q20" s="85" t="str">
        <f t="shared" si="4"/>
        <v/>
      </c>
      <c r="R20" s="85" t="str">
        <f t="shared" si="3"/>
        <v/>
      </c>
    </row>
    <row r="21" spans="1:18" ht="17.45" customHeight="1" x14ac:dyDescent="0.2">
      <c r="A21" s="61"/>
      <c r="C21" s="111"/>
      <c r="D21" s="112"/>
      <c r="E21" s="113"/>
      <c r="F21" s="113"/>
      <c r="G21" s="113"/>
      <c r="H21" s="114"/>
      <c r="I21" s="113"/>
      <c r="J21" s="113"/>
      <c r="K21" s="113"/>
      <c r="L21" s="113"/>
      <c r="M21" s="85" t="str">
        <f t="shared" si="0"/>
        <v/>
      </c>
      <c r="N21" s="16"/>
      <c r="O21" s="85" t="str">
        <f t="shared" si="1"/>
        <v/>
      </c>
      <c r="P21" s="85">
        <f t="shared" si="2"/>
        <v>0</v>
      </c>
      <c r="Q21" s="85" t="str">
        <f t="shared" si="4"/>
        <v/>
      </c>
      <c r="R21" s="85" t="str">
        <f t="shared" si="3"/>
        <v/>
      </c>
    </row>
    <row r="22" spans="1:18" ht="17.45" customHeight="1" x14ac:dyDescent="0.2">
      <c r="A22" s="61"/>
      <c r="C22" s="111"/>
      <c r="D22" s="112"/>
      <c r="E22" s="113"/>
      <c r="F22" s="113"/>
      <c r="G22" s="113"/>
      <c r="H22" s="114"/>
      <c r="I22" s="113"/>
      <c r="J22" s="113"/>
      <c r="K22" s="113"/>
      <c r="L22" s="113"/>
      <c r="M22" s="85" t="str">
        <f t="shared" si="0"/>
        <v/>
      </c>
      <c r="N22" s="16"/>
      <c r="O22" s="85" t="str">
        <f t="shared" si="1"/>
        <v/>
      </c>
      <c r="P22" s="85">
        <f t="shared" si="2"/>
        <v>0</v>
      </c>
      <c r="Q22" s="85" t="str">
        <f t="shared" si="4"/>
        <v/>
      </c>
      <c r="R22" s="85" t="str">
        <f t="shared" si="3"/>
        <v/>
      </c>
    </row>
    <row r="23" spans="1:18" ht="17.45" customHeight="1" x14ac:dyDescent="0.2">
      <c r="A23" s="61"/>
      <c r="C23" s="111"/>
      <c r="D23" s="112"/>
      <c r="E23" s="113"/>
      <c r="F23" s="113"/>
      <c r="G23" s="113"/>
      <c r="H23" s="114"/>
      <c r="I23" s="113"/>
      <c r="J23" s="113"/>
      <c r="K23" s="113"/>
      <c r="L23" s="113"/>
      <c r="M23" s="85" t="str">
        <f t="shared" si="0"/>
        <v/>
      </c>
      <c r="N23" s="16"/>
      <c r="O23" s="85" t="str">
        <f t="shared" si="1"/>
        <v/>
      </c>
      <c r="P23" s="85">
        <f t="shared" si="2"/>
        <v>0</v>
      </c>
      <c r="Q23" s="85" t="str">
        <f t="shared" si="4"/>
        <v/>
      </c>
      <c r="R23" s="85" t="str">
        <f t="shared" si="3"/>
        <v/>
      </c>
    </row>
    <row r="24" spans="1:18" ht="17.45" customHeight="1" x14ac:dyDescent="0.2">
      <c r="A24" s="61"/>
      <c r="C24" s="111"/>
      <c r="D24" s="112"/>
      <c r="E24" s="113"/>
      <c r="F24" s="113"/>
      <c r="G24" s="113"/>
      <c r="H24" s="114"/>
      <c r="I24" s="113"/>
      <c r="J24" s="113"/>
      <c r="K24" s="113"/>
      <c r="L24" s="113"/>
      <c r="M24" s="85" t="str">
        <f t="shared" si="0"/>
        <v/>
      </c>
      <c r="N24" s="16"/>
      <c r="O24" s="85" t="str">
        <f t="shared" si="1"/>
        <v/>
      </c>
      <c r="P24" s="85">
        <f t="shared" si="2"/>
        <v>0</v>
      </c>
      <c r="Q24" s="85" t="str">
        <f t="shared" si="4"/>
        <v/>
      </c>
      <c r="R24" s="85" t="str">
        <f t="shared" si="3"/>
        <v/>
      </c>
    </row>
    <row r="25" spans="1:18" ht="17.45" customHeight="1" x14ac:dyDescent="0.2">
      <c r="A25" s="61"/>
      <c r="C25" s="111"/>
      <c r="D25" s="112"/>
      <c r="E25" s="113"/>
      <c r="F25" s="113"/>
      <c r="G25" s="113"/>
      <c r="H25" s="114"/>
      <c r="I25" s="113"/>
      <c r="J25" s="113"/>
      <c r="K25" s="113"/>
      <c r="L25" s="113"/>
      <c r="M25" s="85" t="str">
        <f t="shared" si="0"/>
        <v/>
      </c>
      <c r="N25" s="16"/>
      <c r="O25" s="85" t="str">
        <f t="shared" si="1"/>
        <v/>
      </c>
      <c r="P25" s="85">
        <f t="shared" si="2"/>
        <v>0</v>
      </c>
      <c r="Q25" s="85" t="str">
        <f t="shared" si="4"/>
        <v/>
      </c>
      <c r="R25" s="85" t="str">
        <f t="shared" si="3"/>
        <v/>
      </c>
    </row>
    <row r="26" spans="1:18" ht="17.45" customHeight="1" x14ac:dyDescent="0.2">
      <c r="A26" s="61"/>
      <c r="C26" s="111"/>
      <c r="D26" s="112"/>
      <c r="E26" s="113"/>
      <c r="F26" s="113"/>
      <c r="G26" s="113"/>
      <c r="H26" s="114"/>
      <c r="I26" s="113"/>
      <c r="J26" s="113"/>
      <c r="K26" s="113"/>
      <c r="L26" s="113"/>
      <c r="M26" s="85" t="str">
        <f t="shared" si="0"/>
        <v/>
      </c>
      <c r="N26" s="16"/>
      <c r="O26" s="85" t="str">
        <f t="shared" si="1"/>
        <v/>
      </c>
      <c r="P26" s="85">
        <f t="shared" si="2"/>
        <v>0</v>
      </c>
      <c r="Q26" s="85" t="str">
        <f t="shared" si="4"/>
        <v/>
      </c>
      <c r="R26" s="85" t="str">
        <f t="shared" si="3"/>
        <v/>
      </c>
    </row>
    <row r="27" spans="1:18" ht="17.45" customHeight="1" x14ac:dyDescent="0.2">
      <c r="A27" s="61"/>
      <c r="C27" s="111"/>
      <c r="D27" s="112"/>
      <c r="E27" s="113"/>
      <c r="F27" s="113"/>
      <c r="G27" s="113"/>
      <c r="H27" s="114"/>
      <c r="I27" s="113"/>
      <c r="J27" s="113"/>
      <c r="K27" s="113"/>
      <c r="L27" s="113"/>
      <c r="M27" s="85" t="str">
        <f t="shared" si="0"/>
        <v/>
      </c>
      <c r="N27" s="16"/>
      <c r="O27" s="85" t="str">
        <f t="shared" si="1"/>
        <v/>
      </c>
      <c r="P27" s="85">
        <f t="shared" si="2"/>
        <v>0</v>
      </c>
      <c r="Q27" s="85" t="str">
        <f t="shared" si="4"/>
        <v/>
      </c>
      <c r="R27" s="85" t="str">
        <f t="shared" si="3"/>
        <v/>
      </c>
    </row>
    <row r="28" spans="1:18" ht="17.45" customHeight="1" x14ac:dyDescent="0.2">
      <c r="A28" s="62"/>
      <c r="C28" s="111"/>
      <c r="D28" s="112"/>
      <c r="E28" s="113"/>
      <c r="F28" s="113"/>
      <c r="G28" s="113"/>
      <c r="H28" s="114"/>
      <c r="I28" s="113"/>
      <c r="J28" s="113"/>
      <c r="K28" s="113"/>
      <c r="L28" s="113"/>
      <c r="M28" s="85" t="str">
        <f t="shared" si="0"/>
        <v/>
      </c>
      <c r="N28" s="16"/>
      <c r="O28" s="85" t="str">
        <f t="shared" si="1"/>
        <v/>
      </c>
      <c r="P28" s="85">
        <f t="shared" si="2"/>
        <v>0</v>
      </c>
      <c r="Q28" s="85" t="str">
        <f t="shared" si="4"/>
        <v/>
      </c>
      <c r="R28" s="85" t="str">
        <f t="shared" si="3"/>
        <v/>
      </c>
    </row>
    <row r="29" spans="1:18" ht="17.45" customHeight="1" x14ac:dyDescent="0.2">
      <c r="A29" s="62"/>
      <c r="C29" s="111"/>
      <c r="D29" s="112"/>
      <c r="E29" s="113"/>
      <c r="F29" s="113"/>
      <c r="G29" s="113"/>
      <c r="H29" s="114"/>
      <c r="I29" s="113"/>
      <c r="J29" s="113"/>
      <c r="K29" s="113"/>
      <c r="L29" s="113"/>
      <c r="M29" s="85" t="str">
        <f t="shared" si="0"/>
        <v/>
      </c>
      <c r="N29" s="16"/>
      <c r="O29" s="85" t="str">
        <f t="shared" si="1"/>
        <v/>
      </c>
      <c r="P29" s="85">
        <f t="shared" si="2"/>
        <v>0</v>
      </c>
      <c r="Q29" s="85" t="str">
        <f t="shared" si="4"/>
        <v/>
      </c>
      <c r="R29" s="85" t="str">
        <f t="shared" si="3"/>
        <v/>
      </c>
    </row>
    <row r="30" spans="1:18" ht="17.45" customHeight="1" x14ac:dyDescent="0.2">
      <c r="A30" s="62"/>
      <c r="C30" s="111"/>
      <c r="D30" s="112"/>
      <c r="E30" s="113"/>
      <c r="F30" s="113"/>
      <c r="G30" s="113"/>
      <c r="H30" s="114"/>
      <c r="I30" s="113"/>
      <c r="J30" s="113"/>
      <c r="K30" s="113"/>
      <c r="L30" s="113"/>
      <c r="M30" s="85" t="str">
        <f t="shared" si="0"/>
        <v/>
      </c>
      <c r="N30" s="16"/>
      <c r="O30" s="85" t="str">
        <f t="shared" si="1"/>
        <v/>
      </c>
      <c r="P30" s="85">
        <f t="shared" si="2"/>
        <v>0</v>
      </c>
      <c r="Q30" s="85" t="str">
        <f t="shared" si="4"/>
        <v/>
      </c>
      <c r="R30" s="85" t="str">
        <f t="shared" si="3"/>
        <v/>
      </c>
    </row>
    <row r="31" spans="1:18" ht="17.45" customHeight="1" x14ac:dyDescent="0.2">
      <c r="A31" s="62"/>
      <c r="C31" s="111"/>
      <c r="D31" s="112"/>
      <c r="E31" s="113"/>
      <c r="F31" s="113"/>
      <c r="G31" s="113"/>
      <c r="H31" s="114"/>
      <c r="I31" s="113"/>
      <c r="J31" s="113"/>
      <c r="K31" s="113"/>
      <c r="L31" s="113"/>
      <c r="M31" s="85" t="str">
        <f t="shared" si="0"/>
        <v/>
      </c>
      <c r="N31" s="16"/>
      <c r="O31" s="85" t="str">
        <f t="shared" si="1"/>
        <v/>
      </c>
      <c r="P31" s="85">
        <f t="shared" si="2"/>
        <v>0</v>
      </c>
      <c r="Q31" s="85" t="str">
        <f t="shared" si="4"/>
        <v/>
      </c>
      <c r="R31" s="85" t="str">
        <f t="shared" si="3"/>
        <v/>
      </c>
    </row>
    <row r="32" spans="1:18" ht="17.45" customHeight="1" x14ac:dyDescent="0.2">
      <c r="A32" s="62"/>
      <c r="C32" s="111"/>
      <c r="D32" s="112"/>
      <c r="E32" s="113"/>
      <c r="F32" s="113"/>
      <c r="G32" s="113"/>
      <c r="H32" s="114"/>
      <c r="I32" s="113"/>
      <c r="J32" s="113"/>
      <c r="K32" s="113"/>
      <c r="L32" s="113"/>
      <c r="M32" s="85" t="str">
        <f t="shared" si="0"/>
        <v/>
      </c>
      <c r="N32" s="16"/>
      <c r="O32" s="85" t="str">
        <f t="shared" si="1"/>
        <v/>
      </c>
      <c r="P32" s="85">
        <f t="shared" si="2"/>
        <v>0</v>
      </c>
      <c r="Q32" s="85" t="str">
        <f t="shared" si="4"/>
        <v/>
      </c>
      <c r="R32" s="85" t="str">
        <f t="shared" si="3"/>
        <v/>
      </c>
    </row>
    <row r="33" spans="1:18" ht="17.45" customHeight="1" x14ac:dyDescent="0.2">
      <c r="A33" s="62"/>
      <c r="C33" s="111"/>
      <c r="D33" s="112"/>
      <c r="E33" s="113"/>
      <c r="F33" s="113"/>
      <c r="G33" s="113"/>
      <c r="H33" s="114"/>
      <c r="I33" s="113"/>
      <c r="J33" s="113"/>
      <c r="K33" s="113"/>
      <c r="L33" s="113"/>
      <c r="M33" s="85" t="str">
        <f t="shared" si="0"/>
        <v/>
      </c>
      <c r="N33" s="16"/>
      <c r="O33" s="85" t="str">
        <f t="shared" si="1"/>
        <v/>
      </c>
      <c r="P33" s="85">
        <f t="shared" si="2"/>
        <v>0</v>
      </c>
      <c r="Q33" s="85" t="str">
        <f t="shared" si="4"/>
        <v/>
      </c>
      <c r="R33" s="85" t="str">
        <f t="shared" si="3"/>
        <v/>
      </c>
    </row>
    <row r="34" spans="1:18" ht="17.45" customHeight="1" x14ac:dyDescent="0.2">
      <c r="A34" s="62"/>
      <c r="C34" s="111"/>
      <c r="D34" s="112"/>
      <c r="E34" s="113"/>
      <c r="F34" s="113"/>
      <c r="G34" s="113"/>
      <c r="H34" s="114"/>
      <c r="I34" s="113"/>
      <c r="J34" s="113"/>
      <c r="K34" s="113"/>
      <c r="L34" s="113"/>
      <c r="M34" s="85" t="str">
        <f t="shared" si="0"/>
        <v/>
      </c>
      <c r="N34" s="16"/>
      <c r="O34" s="85" t="str">
        <f t="shared" si="1"/>
        <v/>
      </c>
      <c r="P34" s="85">
        <f t="shared" si="2"/>
        <v>0</v>
      </c>
      <c r="Q34" s="85" t="str">
        <f t="shared" si="4"/>
        <v/>
      </c>
      <c r="R34" s="85" t="str">
        <f t="shared" si="3"/>
        <v/>
      </c>
    </row>
    <row r="35" spans="1:18" ht="17.45" customHeight="1" x14ac:dyDescent="0.2">
      <c r="A35" s="62"/>
      <c r="C35" s="111"/>
      <c r="D35" s="112"/>
      <c r="E35" s="113"/>
      <c r="F35" s="113"/>
      <c r="G35" s="113"/>
      <c r="H35" s="114"/>
      <c r="I35" s="113"/>
      <c r="J35" s="113"/>
      <c r="K35" s="113"/>
      <c r="L35" s="113"/>
      <c r="M35" s="85" t="str">
        <f t="shared" si="0"/>
        <v/>
      </c>
      <c r="N35" s="16"/>
      <c r="O35" s="85" t="str">
        <f t="shared" si="1"/>
        <v/>
      </c>
      <c r="P35" s="85">
        <f t="shared" si="2"/>
        <v>0</v>
      </c>
      <c r="Q35" s="85" t="str">
        <f t="shared" si="4"/>
        <v/>
      </c>
      <c r="R35" s="85" t="str">
        <f t="shared" si="3"/>
        <v/>
      </c>
    </row>
    <row r="36" spans="1:18" ht="17.45" customHeight="1" x14ac:dyDescent="0.2">
      <c r="A36" s="62"/>
      <c r="C36" s="111"/>
      <c r="D36" s="112"/>
      <c r="E36" s="113"/>
      <c r="F36" s="113"/>
      <c r="G36" s="113"/>
      <c r="H36" s="114"/>
      <c r="I36" s="113"/>
      <c r="J36" s="113"/>
      <c r="K36" s="113"/>
      <c r="L36" s="113"/>
      <c r="M36" s="85" t="str">
        <f t="shared" si="0"/>
        <v/>
      </c>
      <c r="N36" s="16"/>
      <c r="O36" s="85" t="str">
        <f t="shared" si="1"/>
        <v/>
      </c>
      <c r="P36" s="85">
        <f t="shared" si="2"/>
        <v>0</v>
      </c>
      <c r="Q36" s="85" t="str">
        <f t="shared" si="4"/>
        <v/>
      </c>
      <c r="R36" s="85" t="str">
        <f t="shared" si="3"/>
        <v/>
      </c>
    </row>
    <row r="37" spans="1:18" ht="17.45" customHeight="1" x14ac:dyDescent="0.2">
      <c r="A37" s="62"/>
      <c r="C37" s="111"/>
      <c r="D37" s="112"/>
      <c r="E37" s="113"/>
      <c r="F37" s="113"/>
      <c r="G37" s="113"/>
      <c r="H37" s="114"/>
      <c r="I37" s="113"/>
      <c r="J37" s="113"/>
      <c r="K37" s="113"/>
      <c r="L37" s="113"/>
      <c r="M37" s="85" t="str">
        <f t="shared" si="0"/>
        <v/>
      </c>
      <c r="N37" s="16"/>
      <c r="O37" s="85" t="str">
        <f t="shared" si="1"/>
        <v/>
      </c>
      <c r="P37" s="85">
        <f t="shared" si="2"/>
        <v>0</v>
      </c>
      <c r="Q37" s="85" t="str">
        <f t="shared" si="4"/>
        <v/>
      </c>
      <c r="R37" s="85" t="str">
        <f t="shared" si="3"/>
        <v/>
      </c>
    </row>
    <row r="38" spans="1:18" ht="17.45" customHeight="1" x14ac:dyDescent="0.2">
      <c r="A38" s="62"/>
      <c r="C38" s="111"/>
      <c r="D38" s="112"/>
      <c r="E38" s="113"/>
      <c r="F38" s="113"/>
      <c r="G38" s="113"/>
      <c r="H38" s="114"/>
      <c r="I38" s="113"/>
      <c r="J38" s="113"/>
      <c r="K38" s="113"/>
      <c r="L38" s="113"/>
      <c r="M38" s="85" t="str">
        <f t="shared" si="0"/>
        <v/>
      </c>
      <c r="N38" s="16"/>
      <c r="O38" s="85" t="str">
        <f t="shared" si="1"/>
        <v/>
      </c>
      <c r="P38" s="85">
        <f t="shared" si="2"/>
        <v>0</v>
      </c>
      <c r="Q38" s="85" t="str">
        <f t="shared" si="4"/>
        <v/>
      </c>
      <c r="R38" s="85" t="str">
        <f t="shared" si="3"/>
        <v/>
      </c>
    </row>
    <row r="39" spans="1:18" ht="17.45" customHeight="1" x14ac:dyDescent="0.2">
      <c r="A39" s="62"/>
      <c r="C39" s="111"/>
      <c r="D39" s="112"/>
      <c r="E39" s="113"/>
      <c r="F39" s="113"/>
      <c r="G39" s="113"/>
      <c r="H39" s="114"/>
      <c r="I39" s="113"/>
      <c r="J39" s="113"/>
      <c r="K39" s="113"/>
      <c r="L39" s="113"/>
      <c r="M39" s="85" t="str">
        <f t="shared" si="0"/>
        <v/>
      </c>
      <c r="N39" s="16"/>
      <c r="O39" s="85" t="str">
        <f t="shared" si="1"/>
        <v/>
      </c>
      <c r="P39" s="85">
        <f t="shared" si="2"/>
        <v>0</v>
      </c>
      <c r="Q39" s="85" t="str">
        <f t="shared" si="4"/>
        <v/>
      </c>
      <c r="R39" s="85" t="str">
        <f t="shared" si="3"/>
        <v/>
      </c>
    </row>
    <row r="40" spans="1:18" ht="17.45" customHeight="1" x14ac:dyDescent="0.2">
      <c r="A40" s="62"/>
      <c r="C40" s="111"/>
      <c r="D40" s="112"/>
      <c r="E40" s="113"/>
      <c r="F40" s="113"/>
      <c r="G40" s="113"/>
      <c r="H40" s="114"/>
      <c r="I40" s="113"/>
      <c r="J40" s="113"/>
      <c r="K40" s="113"/>
      <c r="L40" s="113"/>
      <c r="M40" s="85" t="str">
        <f t="shared" si="0"/>
        <v/>
      </c>
      <c r="N40" s="16"/>
      <c r="O40" s="85" t="str">
        <f t="shared" si="1"/>
        <v/>
      </c>
      <c r="P40" s="85">
        <f t="shared" si="2"/>
        <v>0</v>
      </c>
      <c r="Q40" s="85" t="str">
        <f t="shared" si="4"/>
        <v/>
      </c>
      <c r="R40" s="85" t="str">
        <f t="shared" si="3"/>
        <v/>
      </c>
    </row>
    <row r="41" spans="1:18" ht="17.45" customHeight="1" x14ac:dyDescent="0.2">
      <c r="A41" s="62"/>
      <c r="C41" s="111"/>
      <c r="D41" s="112"/>
      <c r="E41" s="113"/>
      <c r="F41" s="113"/>
      <c r="G41" s="113"/>
      <c r="H41" s="114"/>
      <c r="I41" s="113"/>
      <c r="J41" s="113"/>
      <c r="K41" s="113"/>
      <c r="L41" s="113"/>
      <c r="M41" s="85" t="str">
        <f t="shared" si="0"/>
        <v/>
      </c>
      <c r="N41" s="16"/>
      <c r="O41" s="85" t="str">
        <f t="shared" si="1"/>
        <v/>
      </c>
      <c r="P41" s="85">
        <f t="shared" si="2"/>
        <v>0</v>
      </c>
      <c r="Q41" s="85" t="str">
        <f t="shared" si="4"/>
        <v/>
      </c>
      <c r="R41" s="85" t="str">
        <f t="shared" si="3"/>
        <v/>
      </c>
    </row>
    <row r="42" spans="1:18" ht="17.45" customHeight="1" x14ac:dyDescent="0.2">
      <c r="A42" s="62"/>
      <c r="C42" s="111"/>
      <c r="D42" s="112"/>
      <c r="E42" s="113"/>
      <c r="F42" s="113"/>
      <c r="G42" s="113"/>
      <c r="H42" s="114"/>
      <c r="I42" s="113"/>
      <c r="J42" s="113"/>
      <c r="K42" s="113"/>
      <c r="L42" s="113"/>
      <c r="M42" s="85" t="str">
        <f t="shared" si="0"/>
        <v/>
      </c>
      <c r="N42" s="16"/>
      <c r="O42" s="85" t="str">
        <f t="shared" si="1"/>
        <v/>
      </c>
      <c r="P42" s="85">
        <f t="shared" si="2"/>
        <v>0</v>
      </c>
      <c r="Q42" s="85" t="str">
        <f t="shared" si="4"/>
        <v/>
      </c>
      <c r="R42" s="85" t="str">
        <f t="shared" si="3"/>
        <v/>
      </c>
    </row>
    <row r="43" spans="1:18" ht="17.45" customHeight="1" x14ac:dyDescent="0.2">
      <c r="A43" s="62"/>
      <c r="C43" s="111"/>
      <c r="D43" s="112"/>
      <c r="E43" s="113"/>
      <c r="F43" s="113"/>
      <c r="G43" s="113"/>
      <c r="H43" s="114"/>
      <c r="I43" s="113"/>
      <c r="J43" s="113"/>
      <c r="K43" s="113"/>
      <c r="L43" s="113"/>
      <c r="M43" s="85" t="str">
        <f t="shared" si="0"/>
        <v/>
      </c>
      <c r="N43" s="16"/>
      <c r="O43" s="85" t="str">
        <f t="shared" si="1"/>
        <v/>
      </c>
      <c r="P43" s="85">
        <f t="shared" si="2"/>
        <v>0</v>
      </c>
      <c r="Q43" s="85" t="str">
        <f t="shared" si="4"/>
        <v/>
      </c>
      <c r="R43" s="85" t="str">
        <f t="shared" si="3"/>
        <v/>
      </c>
    </row>
    <row r="44" spans="1:18" ht="17.45" customHeight="1" x14ac:dyDescent="0.2">
      <c r="A44" s="62"/>
      <c r="C44" s="111"/>
      <c r="D44" s="112"/>
      <c r="E44" s="113"/>
      <c r="F44" s="113"/>
      <c r="G44" s="113"/>
      <c r="H44" s="114"/>
      <c r="I44" s="113"/>
      <c r="J44" s="113"/>
      <c r="K44" s="113"/>
      <c r="L44" s="113"/>
      <c r="M44" s="85" t="str">
        <f t="shared" si="0"/>
        <v/>
      </c>
      <c r="N44" s="16"/>
      <c r="O44" s="85" t="str">
        <f t="shared" si="1"/>
        <v/>
      </c>
      <c r="P44" s="85">
        <f t="shared" si="2"/>
        <v>0</v>
      </c>
      <c r="Q44" s="85" t="str">
        <f t="shared" si="4"/>
        <v/>
      </c>
      <c r="R44" s="85" t="str">
        <f t="shared" si="3"/>
        <v/>
      </c>
    </row>
    <row r="45" spans="1:18" ht="17.45" customHeight="1" x14ac:dyDescent="0.2">
      <c r="A45" s="62"/>
      <c r="C45" s="111"/>
      <c r="D45" s="112"/>
      <c r="E45" s="113"/>
      <c r="F45" s="113"/>
      <c r="G45" s="113"/>
      <c r="H45" s="114"/>
      <c r="I45" s="113"/>
      <c r="J45" s="113"/>
      <c r="K45" s="113"/>
      <c r="L45" s="113"/>
      <c r="M45" s="85" t="str">
        <f t="shared" si="0"/>
        <v/>
      </c>
      <c r="N45" s="16"/>
      <c r="O45" s="85" t="str">
        <f t="shared" si="1"/>
        <v/>
      </c>
      <c r="P45" s="85">
        <f t="shared" si="2"/>
        <v>0</v>
      </c>
      <c r="Q45" s="85" t="str">
        <f t="shared" si="4"/>
        <v/>
      </c>
      <c r="R45" s="85" t="str">
        <f t="shared" si="3"/>
        <v/>
      </c>
    </row>
    <row r="46" spans="1:18" ht="17.45" customHeight="1" x14ac:dyDescent="0.2">
      <c r="C46" s="111"/>
      <c r="D46" s="112"/>
      <c r="E46" s="113"/>
      <c r="F46" s="113"/>
      <c r="G46" s="113"/>
      <c r="H46" s="114"/>
      <c r="I46" s="113"/>
      <c r="J46" s="113"/>
      <c r="K46" s="113"/>
      <c r="L46" s="113"/>
      <c r="M46" s="85" t="str">
        <f t="shared" si="0"/>
        <v/>
      </c>
      <c r="N46" s="16"/>
      <c r="O46" s="85" t="str">
        <f t="shared" si="1"/>
        <v/>
      </c>
      <c r="P46" s="85">
        <f t="shared" si="2"/>
        <v>0</v>
      </c>
      <c r="Q46" s="85" t="str">
        <f t="shared" si="4"/>
        <v/>
      </c>
      <c r="R46" s="85" t="str">
        <f t="shared" si="3"/>
        <v/>
      </c>
    </row>
    <row r="47" spans="1:18" ht="17.45" customHeight="1" x14ac:dyDescent="0.2">
      <c r="C47" s="111"/>
      <c r="D47" s="112"/>
      <c r="E47" s="113"/>
      <c r="F47" s="113"/>
      <c r="G47" s="113"/>
      <c r="H47" s="114"/>
      <c r="I47" s="113"/>
      <c r="J47" s="113"/>
      <c r="K47" s="113"/>
      <c r="L47" s="113"/>
      <c r="M47" s="85" t="str">
        <f t="shared" si="0"/>
        <v/>
      </c>
      <c r="N47" s="16"/>
      <c r="O47" s="85" t="str">
        <f t="shared" si="1"/>
        <v/>
      </c>
      <c r="P47" s="85">
        <f t="shared" si="2"/>
        <v>0</v>
      </c>
      <c r="Q47" s="85" t="str">
        <f t="shared" si="4"/>
        <v/>
      </c>
      <c r="R47" s="85" t="str">
        <f t="shared" si="3"/>
        <v/>
      </c>
    </row>
    <row r="48" spans="1:18" ht="17.45" customHeight="1" x14ac:dyDescent="0.2">
      <c r="C48" s="111"/>
      <c r="D48" s="112"/>
      <c r="E48" s="113"/>
      <c r="F48" s="113"/>
      <c r="G48" s="113"/>
      <c r="H48" s="114"/>
      <c r="I48" s="113"/>
      <c r="J48" s="113"/>
      <c r="K48" s="113"/>
      <c r="L48" s="113"/>
      <c r="M48" s="85" t="str">
        <f t="shared" si="0"/>
        <v/>
      </c>
      <c r="N48" s="16"/>
      <c r="O48" s="85" t="str">
        <f t="shared" si="1"/>
        <v/>
      </c>
      <c r="P48" s="85">
        <f t="shared" si="2"/>
        <v>0</v>
      </c>
      <c r="Q48" s="85" t="str">
        <f t="shared" si="4"/>
        <v/>
      </c>
      <c r="R48" s="85" t="str">
        <f t="shared" si="3"/>
        <v/>
      </c>
    </row>
    <row r="49" spans="3:18" ht="17.45" customHeight="1" x14ac:dyDescent="0.2">
      <c r="C49" s="111"/>
      <c r="D49" s="112"/>
      <c r="E49" s="113"/>
      <c r="F49" s="113"/>
      <c r="G49" s="113"/>
      <c r="H49" s="114"/>
      <c r="I49" s="113"/>
      <c r="J49" s="113"/>
      <c r="K49" s="113"/>
      <c r="L49" s="113"/>
      <c r="M49" s="85" t="str">
        <f t="shared" si="0"/>
        <v/>
      </c>
      <c r="N49" s="16"/>
      <c r="O49" s="85" t="str">
        <f t="shared" si="1"/>
        <v/>
      </c>
      <c r="P49" s="85">
        <f t="shared" si="2"/>
        <v>0</v>
      </c>
      <c r="Q49" s="85" t="str">
        <f t="shared" si="4"/>
        <v/>
      </c>
      <c r="R49" s="85" t="str">
        <f t="shared" si="3"/>
        <v/>
      </c>
    </row>
    <row r="50" spans="3:18" ht="17.45" customHeight="1" x14ac:dyDescent="0.2">
      <c r="C50" s="111"/>
      <c r="D50" s="112"/>
      <c r="E50" s="113"/>
      <c r="F50" s="113"/>
      <c r="G50" s="113"/>
      <c r="H50" s="114"/>
      <c r="I50" s="113"/>
      <c r="J50" s="113"/>
      <c r="K50" s="113"/>
      <c r="L50" s="113"/>
      <c r="M50" s="85" t="str">
        <f t="shared" si="0"/>
        <v/>
      </c>
      <c r="N50" s="16"/>
      <c r="O50" s="85" t="str">
        <f t="shared" si="1"/>
        <v/>
      </c>
      <c r="P50" s="85">
        <f t="shared" si="2"/>
        <v>0</v>
      </c>
      <c r="Q50" s="85" t="str">
        <f t="shared" si="4"/>
        <v/>
      </c>
      <c r="R50" s="85" t="str">
        <f t="shared" si="3"/>
        <v/>
      </c>
    </row>
    <row r="51" spans="3:18" ht="17.45" customHeight="1" x14ac:dyDescent="0.2">
      <c r="C51" s="111"/>
      <c r="D51" s="112"/>
      <c r="E51" s="113"/>
      <c r="F51" s="113"/>
      <c r="G51" s="113"/>
      <c r="H51" s="114"/>
      <c r="I51" s="113"/>
      <c r="J51" s="113"/>
      <c r="K51" s="113"/>
      <c r="L51" s="113"/>
      <c r="M51" s="85" t="str">
        <f t="shared" si="0"/>
        <v/>
      </c>
      <c r="N51" s="16"/>
      <c r="O51" s="85" t="str">
        <f t="shared" si="1"/>
        <v/>
      </c>
      <c r="P51" s="85">
        <f t="shared" si="2"/>
        <v>0</v>
      </c>
      <c r="Q51" s="85" t="str">
        <f t="shared" si="4"/>
        <v/>
      </c>
      <c r="R51" s="85" t="str">
        <f t="shared" si="3"/>
        <v/>
      </c>
    </row>
    <row r="52" spans="3:18" ht="17.45" customHeight="1" x14ac:dyDescent="0.2">
      <c r="C52" s="111"/>
      <c r="D52" s="112"/>
      <c r="E52" s="113"/>
      <c r="F52" s="113"/>
      <c r="G52" s="113"/>
      <c r="H52" s="114"/>
      <c r="I52" s="113"/>
      <c r="J52" s="113"/>
      <c r="K52" s="113"/>
      <c r="L52" s="113"/>
      <c r="M52" s="85" t="str">
        <f t="shared" si="0"/>
        <v/>
      </c>
      <c r="N52" s="16"/>
      <c r="O52" s="85" t="str">
        <f t="shared" si="1"/>
        <v/>
      </c>
      <c r="P52" s="85">
        <f t="shared" si="2"/>
        <v>0</v>
      </c>
      <c r="Q52" s="85" t="str">
        <f t="shared" si="4"/>
        <v/>
      </c>
      <c r="R52" s="85" t="str">
        <f t="shared" si="3"/>
        <v/>
      </c>
    </row>
    <row r="53" spans="3:18" ht="17.45" customHeight="1" x14ac:dyDescent="0.2">
      <c r="C53" s="111"/>
      <c r="D53" s="112"/>
      <c r="E53" s="113"/>
      <c r="F53" s="113"/>
      <c r="G53" s="113"/>
      <c r="H53" s="114"/>
      <c r="I53" s="113"/>
      <c r="J53" s="113"/>
      <c r="K53" s="113"/>
      <c r="L53" s="113"/>
      <c r="M53" s="85" t="str">
        <f t="shared" si="0"/>
        <v/>
      </c>
      <c r="N53" s="16"/>
      <c r="O53" s="85" t="str">
        <f t="shared" si="1"/>
        <v/>
      </c>
      <c r="P53" s="85">
        <f t="shared" si="2"/>
        <v>0</v>
      </c>
      <c r="Q53" s="85" t="str">
        <f t="shared" si="4"/>
        <v/>
      </c>
      <c r="R53" s="85" t="str">
        <f t="shared" si="3"/>
        <v/>
      </c>
    </row>
    <row r="54" spans="3:18" ht="17.45" customHeight="1" x14ac:dyDescent="0.2">
      <c r="C54" s="111"/>
      <c r="D54" s="112"/>
      <c r="E54" s="113"/>
      <c r="F54" s="113"/>
      <c r="G54" s="113"/>
      <c r="H54" s="114"/>
      <c r="I54" s="113"/>
      <c r="J54" s="113"/>
      <c r="K54" s="113"/>
      <c r="L54" s="113"/>
      <c r="M54" s="85" t="str">
        <f t="shared" si="0"/>
        <v/>
      </c>
      <c r="O54" s="85" t="str">
        <f t="shared" si="1"/>
        <v/>
      </c>
      <c r="P54" s="85">
        <f t="shared" si="2"/>
        <v>0</v>
      </c>
      <c r="Q54" s="85" t="str">
        <f t="shared" si="4"/>
        <v/>
      </c>
      <c r="R54" s="85" t="str">
        <f t="shared" si="3"/>
        <v/>
      </c>
    </row>
    <row r="55" spans="3:18" ht="17.45" customHeight="1" x14ac:dyDescent="0.2">
      <c r="C55" s="111"/>
      <c r="D55" s="112"/>
      <c r="E55" s="113"/>
      <c r="F55" s="113"/>
      <c r="G55" s="113"/>
      <c r="H55" s="114"/>
      <c r="I55" s="113"/>
      <c r="J55" s="113"/>
      <c r="K55" s="113"/>
      <c r="L55" s="113"/>
      <c r="M55" s="85" t="str">
        <f t="shared" si="0"/>
        <v/>
      </c>
      <c r="O55" s="85" t="str">
        <f t="shared" si="1"/>
        <v/>
      </c>
      <c r="P55" s="85">
        <f t="shared" si="2"/>
        <v>0</v>
      </c>
      <c r="Q55" s="85" t="str">
        <f t="shared" si="4"/>
        <v/>
      </c>
      <c r="R55" s="85" t="str">
        <f t="shared" si="3"/>
        <v/>
      </c>
    </row>
    <row r="56" spans="3:18" ht="17.45" customHeight="1" x14ac:dyDescent="0.2">
      <c r="C56" s="111"/>
      <c r="D56" s="112"/>
      <c r="E56" s="113"/>
      <c r="F56" s="113"/>
      <c r="G56" s="113"/>
      <c r="H56" s="114"/>
      <c r="I56" s="113"/>
      <c r="J56" s="113"/>
      <c r="K56" s="113"/>
      <c r="L56" s="113"/>
      <c r="M56" s="85" t="str">
        <f t="shared" si="0"/>
        <v/>
      </c>
      <c r="O56" s="85" t="str">
        <f t="shared" si="1"/>
        <v/>
      </c>
      <c r="P56" s="85">
        <f t="shared" si="2"/>
        <v>0</v>
      </c>
      <c r="Q56" s="85" t="str">
        <f t="shared" si="4"/>
        <v/>
      </c>
      <c r="R56" s="85" t="str">
        <f t="shared" si="3"/>
        <v/>
      </c>
    </row>
    <row r="57" spans="3:18" ht="17.45" customHeight="1" x14ac:dyDescent="0.2">
      <c r="C57" s="111"/>
      <c r="D57" s="112"/>
      <c r="E57" s="113"/>
      <c r="F57" s="113"/>
      <c r="G57" s="113"/>
      <c r="H57" s="114"/>
      <c r="I57" s="113"/>
      <c r="J57" s="113"/>
      <c r="K57" s="113"/>
      <c r="L57" s="113"/>
      <c r="M57" s="85" t="str">
        <f t="shared" si="0"/>
        <v/>
      </c>
      <c r="O57" s="85" t="str">
        <f t="shared" si="1"/>
        <v/>
      </c>
      <c r="P57" s="85">
        <f t="shared" si="2"/>
        <v>0</v>
      </c>
      <c r="Q57" s="85" t="str">
        <f t="shared" si="4"/>
        <v/>
      </c>
      <c r="R57" s="85" t="str">
        <f t="shared" si="3"/>
        <v/>
      </c>
    </row>
    <row r="58" spans="3:18" ht="17.45" customHeight="1" x14ac:dyDescent="0.2">
      <c r="C58" s="111"/>
      <c r="D58" s="112"/>
      <c r="E58" s="113"/>
      <c r="F58" s="113"/>
      <c r="G58" s="113"/>
      <c r="H58" s="114"/>
      <c r="I58" s="113"/>
      <c r="J58" s="113"/>
      <c r="K58" s="113"/>
      <c r="L58" s="113"/>
      <c r="M58" s="85" t="str">
        <f t="shared" si="0"/>
        <v/>
      </c>
      <c r="O58" s="85" t="str">
        <f t="shared" si="1"/>
        <v/>
      </c>
      <c r="P58" s="85">
        <f t="shared" si="2"/>
        <v>0</v>
      </c>
      <c r="Q58" s="85" t="str">
        <f t="shared" si="4"/>
        <v/>
      </c>
      <c r="R58" s="85" t="str">
        <f t="shared" si="3"/>
        <v/>
      </c>
    </row>
    <row r="59" spans="3:18" ht="17.45" customHeight="1" x14ac:dyDescent="0.2">
      <c r="C59" s="111"/>
      <c r="D59" s="112"/>
      <c r="E59" s="113"/>
      <c r="F59" s="113"/>
      <c r="G59" s="113"/>
      <c r="H59" s="114"/>
      <c r="I59" s="113"/>
      <c r="J59" s="113"/>
      <c r="K59" s="113"/>
      <c r="L59" s="113"/>
      <c r="M59" s="85" t="str">
        <f t="shared" si="0"/>
        <v/>
      </c>
      <c r="O59" s="85" t="str">
        <f t="shared" si="1"/>
        <v/>
      </c>
      <c r="P59" s="85">
        <f t="shared" si="2"/>
        <v>0</v>
      </c>
      <c r="Q59" s="85" t="str">
        <f t="shared" si="4"/>
        <v/>
      </c>
      <c r="R59" s="85" t="str">
        <f t="shared" si="3"/>
        <v/>
      </c>
    </row>
    <row r="60" spans="3:18" ht="17.45" customHeight="1" x14ac:dyDescent="0.2">
      <c r="C60" s="111"/>
      <c r="D60" s="112"/>
      <c r="E60" s="113"/>
      <c r="F60" s="113"/>
      <c r="G60" s="113"/>
      <c r="H60" s="114"/>
      <c r="I60" s="113"/>
      <c r="J60" s="113"/>
      <c r="K60" s="113"/>
      <c r="L60" s="113"/>
      <c r="M60" s="85" t="str">
        <f t="shared" si="0"/>
        <v/>
      </c>
      <c r="O60" s="85" t="str">
        <f t="shared" si="1"/>
        <v/>
      </c>
      <c r="P60" s="85">
        <f t="shared" si="2"/>
        <v>0</v>
      </c>
      <c r="Q60" s="85" t="str">
        <f t="shared" si="4"/>
        <v/>
      </c>
      <c r="R60" s="85" t="str">
        <f t="shared" si="3"/>
        <v/>
      </c>
    </row>
    <row r="61" spans="3:18" ht="17.45" customHeight="1" x14ac:dyDescent="0.2">
      <c r="C61" s="111"/>
      <c r="D61" s="112"/>
      <c r="E61" s="113"/>
      <c r="F61" s="113"/>
      <c r="G61" s="113"/>
      <c r="H61" s="114"/>
      <c r="I61" s="113"/>
      <c r="J61" s="113"/>
      <c r="K61" s="113"/>
      <c r="L61" s="113"/>
      <c r="M61" s="85" t="str">
        <f t="shared" si="0"/>
        <v/>
      </c>
      <c r="O61" s="85" t="str">
        <f t="shared" si="1"/>
        <v/>
      </c>
      <c r="P61" s="85">
        <f t="shared" si="2"/>
        <v>0</v>
      </c>
      <c r="Q61" s="85" t="str">
        <f t="shared" si="4"/>
        <v/>
      </c>
      <c r="R61" s="85" t="str">
        <f t="shared" si="3"/>
        <v/>
      </c>
    </row>
    <row r="62" spans="3:18" ht="17.45" customHeight="1" x14ac:dyDescent="0.2">
      <c r="C62" s="111"/>
      <c r="D62" s="112"/>
      <c r="E62" s="113"/>
      <c r="F62" s="113"/>
      <c r="G62" s="113"/>
      <c r="H62" s="114"/>
      <c r="I62" s="113"/>
      <c r="J62" s="113"/>
      <c r="K62" s="113"/>
      <c r="L62" s="113"/>
      <c r="M62" s="85" t="str">
        <f t="shared" si="0"/>
        <v/>
      </c>
      <c r="O62" s="85" t="str">
        <f t="shared" si="1"/>
        <v/>
      </c>
      <c r="P62" s="85">
        <f t="shared" si="2"/>
        <v>0</v>
      </c>
      <c r="Q62" s="85" t="str">
        <f t="shared" si="4"/>
        <v/>
      </c>
      <c r="R62" s="85" t="str">
        <f t="shared" si="3"/>
        <v/>
      </c>
    </row>
    <row r="63" spans="3:18" ht="17.45" customHeight="1" x14ac:dyDescent="0.2">
      <c r="C63" s="111"/>
      <c r="D63" s="112"/>
      <c r="E63" s="113"/>
      <c r="F63" s="113"/>
      <c r="G63" s="113"/>
      <c r="H63" s="114"/>
      <c r="I63" s="113"/>
      <c r="J63" s="113"/>
      <c r="K63" s="113"/>
      <c r="L63" s="113"/>
      <c r="M63" s="85" t="str">
        <f t="shared" si="0"/>
        <v/>
      </c>
      <c r="O63" s="85" t="str">
        <f t="shared" si="1"/>
        <v/>
      </c>
      <c r="P63" s="85">
        <f t="shared" si="2"/>
        <v>0</v>
      </c>
      <c r="Q63" s="85" t="str">
        <f t="shared" si="4"/>
        <v/>
      </c>
      <c r="R63" s="85" t="str">
        <f t="shared" si="3"/>
        <v/>
      </c>
    </row>
    <row r="64" spans="3:18" ht="17.45" customHeight="1" x14ac:dyDescent="0.2">
      <c r="C64" s="111"/>
      <c r="D64" s="112"/>
      <c r="E64" s="113"/>
      <c r="F64" s="113"/>
      <c r="G64" s="113"/>
      <c r="H64" s="114"/>
      <c r="I64" s="113"/>
      <c r="J64" s="113"/>
      <c r="K64" s="113"/>
      <c r="L64" s="113"/>
      <c r="M64" s="85" t="str">
        <f t="shared" si="0"/>
        <v/>
      </c>
      <c r="O64" s="85" t="str">
        <f t="shared" si="1"/>
        <v/>
      </c>
      <c r="P64" s="85">
        <f t="shared" si="2"/>
        <v>0</v>
      </c>
      <c r="Q64" s="85" t="str">
        <f t="shared" si="4"/>
        <v/>
      </c>
      <c r="R64" s="85" t="str">
        <f t="shared" si="3"/>
        <v/>
      </c>
    </row>
    <row r="65" spans="3:18" ht="17.45" customHeight="1" x14ac:dyDescent="0.2">
      <c r="C65" s="111"/>
      <c r="D65" s="112"/>
      <c r="E65" s="113"/>
      <c r="F65" s="113"/>
      <c r="G65" s="113"/>
      <c r="H65" s="114"/>
      <c r="I65" s="113"/>
      <c r="J65" s="113"/>
      <c r="K65" s="113"/>
      <c r="L65" s="113"/>
      <c r="M65" s="85" t="str">
        <f t="shared" si="0"/>
        <v/>
      </c>
      <c r="O65" s="85" t="str">
        <f t="shared" si="1"/>
        <v/>
      </c>
      <c r="P65" s="85">
        <f t="shared" si="2"/>
        <v>0</v>
      </c>
      <c r="Q65" s="85" t="str">
        <f t="shared" si="4"/>
        <v/>
      </c>
      <c r="R65" s="85" t="str">
        <f t="shared" si="3"/>
        <v/>
      </c>
    </row>
    <row r="66" spans="3:18" ht="17.45" customHeight="1" x14ac:dyDescent="0.2">
      <c r="C66" s="111"/>
      <c r="D66" s="112"/>
      <c r="E66" s="113"/>
      <c r="F66" s="113"/>
      <c r="G66" s="113"/>
      <c r="H66" s="114"/>
      <c r="I66" s="113"/>
      <c r="J66" s="113"/>
      <c r="K66" s="113"/>
      <c r="L66" s="113"/>
      <c r="M66" s="85" t="str">
        <f t="shared" si="0"/>
        <v/>
      </c>
      <c r="O66" s="85" t="str">
        <f t="shared" si="1"/>
        <v/>
      </c>
      <c r="P66" s="85">
        <f t="shared" si="2"/>
        <v>0</v>
      </c>
      <c r="Q66" s="85" t="str">
        <f t="shared" si="4"/>
        <v/>
      </c>
      <c r="R66" s="85" t="str">
        <f t="shared" si="3"/>
        <v/>
      </c>
    </row>
    <row r="67" spans="3:18" ht="17.45" customHeight="1" x14ac:dyDescent="0.2">
      <c r="C67" s="111"/>
      <c r="D67" s="112"/>
      <c r="E67" s="113"/>
      <c r="F67" s="113"/>
      <c r="G67" s="113"/>
      <c r="H67" s="114"/>
      <c r="I67" s="113"/>
      <c r="J67" s="113"/>
      <c r="K67" s="113"/>
      <c r="L67" s="113"/>
      <c r="M67" s="85" t="str">
        <f t="shared" si="0"/>
        <v/>
      </c>
      <c r="O67" s="85" t="str">
        <f t="shared" si="1"/>
        <v/>
      </c>
      <c r="P67" s="85">
        <f t="shared" si="2"/>
        <v>0</v>
      </c>
      <c r="Q67" s="85" t="str">
        <f t="shared" si="4"/>
        <v/>
      </c>
      <c r="R67" s="85" t="str">
        <f t="shared" si="3"/>
        <v/>
      </c>
    </row>
    <row r="68" spans="3:18" ht="17.45" customHeight="1" x14ac:dyDescent="0.2">
      <c r="C68" s="111"/>
      <c r="D68" s="112"/>
      <c r="E68" s="113"/>
      <c r="F68" s="113"/>
      <c r="G68" s="113"/>
      <c r="H68" s="114"/>
      <c r="I68" s="113"/>
      <c r="J68" s="113"/>
      <c r="K68" s="113"/>
      <c r="L68" s="113"/>
      <c r="M68" s="85" t="str">
        <f t="shared" si="0"/>
        <v/>
      </c>
      <c r="O68" s="85" t="str">
        <f t="shared" si="1"/>
        <v/>
      </c>
      <c r="P68" s="85">
        <f t="shared" si="2"/>
        <v>0</v>
      </c>
      <c r="Q68" s="85" t="str">
        <f t="shared" si="4"/>
        <v/>
      </c>
      <c r="R68" s="85" t="str">
        <f t="shared" si="3"/>
        <v/>
      </c>
    </row>
    <row r="69" spans="3:18" ht="17.45" customHeight="1" x14ac:dyDescent="0.2">
      <c r="C69" s="111"/>
      <c r="D69" s="112"/>
      <c r="E69" s="113"/>
      <c r="F69" s="113"/>
      <c r="G69" s="113"/>
      <c r="H69" s="114"/>
      <c r="I69" s="113"/>
      <c r="J69" s="113"/>
      <c r="K69" s="113"/>
      <c r="L69" s="113"/>
      <c r="M69" s="85" t="str">
        <f t="shared" si="0"/>
        <v/>
      </c>
      <c r="O69" s="85" t="str">
        <f t="shared" si="1"/>
        <v/>
      </c>
      <c r="P69" s="85">
        <f t="shared" si="2"/>
        <v>0</v>
      </c>
      <c r="Q69" s="85" t="str">
        <f t="shared" si="4"/>
        <v/>
      </c>
      <c r="R69" s="85" t="str">
        <f t="shared" si="3"/>
        <v/>
      </c>
    </row>
    <row r="70" spans="3:18" ht="17.45" customHeight="1" x14ac:dyDescent="0.2">
      <c r="C70" s="111"/>
      <c r="D70" s="112"/>
      <c r="E70" s="113"/>
      <c r="F70" s="113"/>
      <c r="G70" s="113"/>
      <c r="H70" s="114"/>
      <c r="I70" s="113"/>
      <c r="J70" s="113"/>
      <c r="K70" s="113"/>
      <c r="L70" s="113"/>
      <c r="M70" s="85" t="str">
        <f t="shared" si="0"/>
        <v/>
      </c>
      <c r="O70" s="85" t="str">
        <f t="shared" si="1"/>
        <v/>
      </c>
      <c r="P70" s="85">
        <f t="shared" si="2"/>
        <v>0</v>
      </c>
      <c r="Q70" s="85" t="str">
        <f t="shared" si="4"/>
        <v/>
      </c>
      <c r="R70" s="85" t="str">
        <f t="shared" si="3"/>
        <v/>
      </c>
    </row>
    <row r="71" spans="3:18" ht="17.45" customHeight="1" x14ac:dyDescent="0.2">
      <c r="C71" s="111"/>
      <c r="D71" s="112"/>
      <c r="E71" s="113"/>
      <c r="F71" s="113"/>
      <c r="G71" s="113"/>
      <c r="H71" s="114"/>
      <c r="I71" s="113"/>
      <c r="J71" s="113"/>
      <c r="K71" s="113"/>
      <c r="L71" s="113"/>
      <c r="M71" s="85" t="str">
        <f t="shared" si="0"/>
        <v/>
      </c>
      <c r="O71" s="85" t="str">
        <f t="shared" si="1"/>
        <v/>
      </c>
      <c r="P71" s="85">
        <f t="shared" si="2"/>
        <v>0</v>
      </c>
      <c r="Q71" s="85" t="str">
        <f t="shared" si="4"/>
        <v/>
      </c>
      <c r="R71" s="85" t="str">
        <f t="shared" si="3"/>
        <v/>
      </c>
    </row>
    <row r="72" spans="3:18" ht="17.45" customHeight="1" x14ac:dyDescent="0.2">
      <c r="C72" s="111"/>
      <c r="D72" s="112"/>
      <c r="E72" s="113"/>
      <c r="F72" s="113"/>
      <c r="G72" s="113"/>
      <c r="H72" s="114"/>
      <c r="I72" s="113"/>
      <c r="J72" s="113"/>
      <c r="K72" s="113"/>
      <c r="L72" s="113"/>
      <c r="M72" s="85" t="str">
        <f t="shared" si="0"/>
        <v/>
      </c>
      <c r="O72" s="85" t="str">
        <f t="shared" si="1"/>
        <v/>
      </c>
      <c r="P72" s="85">
        <f t="shared" si="2"/>
        <v>0</v>
      </c>
      <c r="Q72" s="85" t="str">
        <f t="shared" si="4"/>
        <v/>
      </c>
      <c r="R72" s="85" t="str">
        <f t="shared" si="3"/>
        <v/>
      </c>
    </row>
    <row r="73" spans="3:18" ht="17.45" customHeight="1" x14ac:dyDescent="0.2">
      <c r="C73" s="111"/>
      <c r="D73" s="112"/>
      <c r="E73" s="113"/>
      <c r="F73" s="113"/>
      <c r="G73" s="113"/>
      <c r="H73" s="114"/>
      <c r="I73" s="113"/>
      <c r="J73" s="113"/>
      <c r="K73" s="113"/>
      <c r="L73" s="113"/>
      <c r="M73" s="85" t="str">
        <f t="shared" si="0"/>
        <v/>
      </c>
      <c r="O73" s="85" t="str">
        <f t="shared" si="1"/>
        <v/>
      </c>
      <c r="P73" s="85">
        <f t="shared" si="2"/>
        <v>0</v>
      </c>
      <c r="Q73" s="85" t="str">
        <f t="shared" si="4"/>
        <v/>
      </c>
      <c r="R73" s="85" t="str">
        <f t="shared" si="3"/>
        <v/>
      </c>
    </row>
    <row r="74" spans="3:18" ht="17.45" customHeight="1" x14ac:dyDescent="0.2">
      <c r="C74" s="111"/>
      <c r="D74" s="112"/>
      <c r="E74" s="113"/>
      <c r="F74" s="113"/>
      <c r="G74" s="113"/>
      <c r="H74" s="114"/>
      <c r="I74" s="113"/>
      <c r="J74" s="113"/>
      <c r="K74" s="113"/>
      <c r="L74" s="113"/>
      <c r="M74" s="85" t="str">
        <f t="shared" si="0"/>
        <v/>
      </c>
      <c r="O74" s="85" t="str">
        <f t="shared" si="1"/>
        <v/>
      </c>
      <c r="P74" s="85">
        <f t="shared" si="2"/>
        <v>0</v>
      </c>
      <c r="Q74" s="85" t="str">
        <f t="shared" si="4"/>
        <v/>
      </c>
      <c r="R74" s="85" t="str">
        <f t="shared" si="3"/>
        <v/>
      </c>
    </row>
    <row r="75" spans="3:18" ht="17.45" customHeight="1" x14ac:dyDescent="0.2">
      <c r="C75" s="111"/>
      <c r="D75" s="112"/>
      <c r="E75" s="113"/>
      <c r="F75" s="113"/>
      <c r="G75" s="113"/>
      <c r="H75" s="114"/>
      <c r="I75" s="113"/>
      <c r="J75" s="113"/>
      <c r="K75" s="113"/>
      <c r="L75" s="113"/>
      <c r="M75" s="85" t="str">
        <f t="shared" si="0"/>
        <v/>
      </c>
      <c r="O75" s="85" t="str">
        <f t="shared" si="1"/>
        <v/>
      </c>
      <c r="P75" s="85">
        <f t="shared" si="2"/>
        <v>0</v>
      </c>
      <c r="Q75" s="85" t="str">
        <f t="shared" si="4"/>
        <v/>
      </c>
      <c r="R75" s="85" t="str">
        <f t="shared" si="3"/>
        <v/>
      </c>
    </row>
    <row r="76" spans="3:18" ht="17.45" customHeight="1" x14ac:dyDescent="0.2">
      <c r="C76" s="111"/>
      <c r="D76" s="112"/>
      <c r="E76" s="113"/>
      <c r="F76" s="113"/>
      <c r="G76" s="113"/>
      <c r="H76" s="114"/>
      <c r="I76" s="113"/>
      <c r="J76" s="113"/>
      <c r="K76" s="113"/>
      <c r="L76" s="113"/>
      <c r="M76" s="85" t="str">
        <f t="shared" si="0"/>
        <v/>
      </c>
      <c r="O76" s="85" t="str">
        <f t="shared" si="1"/>
        <v/>
      </c>
      <c r="P76" s="85">
        <f t="shared" si="2"/>
        <v>0</v>
      </c>
      <c r="Q76" s="85" t="str">
        <f t="shared" si="4"/>
        <v/>
      </c>
      <c r="R76" s="85" t="str">
        <f t="shared" si="3"/>
        <v/>
      </c>
    </row>
    <row r="77" spans="3:18" ht="17.45" customHeight="1" x14ac:dyDescent="0.2">
      <c r="C77" s="111"/>
      <c r="D77" s="112"/>
      <c r="E77" s="113"/>
      <c r="F77" s="113"/>
      <c r="G77" s="113"/>
      <c r="H77" s="114"/>
      <c r="I77" s="113"/>
      <c r="J77" s="113"/>
      <c r="K77" s="113"/>
      <c r="L77" s="113"/>
      <c r="M77" s="85" t="str">
        <f t="shared" si="0"/>
        <v/>
      </c>
      <c r="O77" s="85" t="str">
        <f t="shared" si="1"/>
        <v/>
      </c>
      <c r="P77" s="85">
        <f t="shared" si="2"/>
        <v>0</v>
      </c>
      <c r="Q77" s="85" t="str">
        <f t="shared" si="4"/>
        <v/>
      </c>
      <c r="R77" s="85" t="str">
        <f t="shared" si="3"/>
        <v/>
      </c>
    </row>
    <row r="78" spans="3:18" ht="17.45" customHeight="1" x14ac:dyDescent="0.2">
      <c r="C78" s="111"/>
      <c r="D78" s="112"/>
      <c r="E78" s="113"/>
      <c r="F78" s="113"/>
      <c r="G78" s="113"/>
      <c r="H78" s="114"/>
      <c r="I78" s="113"/>
      <c r="J78" s="113"/>
      <c r="K78" s="113"/>
      <c r="L78" s="113"/>
      <c r="M78" s="85" t="str">
        <f t="shared" si="0"/>
        <v/>
      </c>
      <c r="O78" s="85" t="str">
        <f t="shared" si="1"/>
        <v/>
      </c>
      <c r="P78" s="85">
        <f t="shared" ref="P78:P141" si="5">IF($H78=0%,G78,"")</f>
        <v>0</v>
      </c>
      <c r="Q78" s="85" t="str">
        <f t="shared" si="4"/>
        <v/>
      </c>
      <c r="R78" s="85" t="str">
        <f t="shared" si="3"/>
        <v/>
      </c>
    </row>
    <row r="79" spans="3:18" ht="17.45" customHeight="1" x14ac:dyDescent="0.2">
      <c r="C79" s="111"/>
      <c r="D79" s="112"/>
      <c r="E79" s="113"/>
      <c r="F79" s="113"/>
      <c r="G79" s="113"/>
      <c r="H79" s="114"/>
      <c r="I79" s="113"/>
      <c r="J79" s="113"/>
      <c r="K79" s="113"/>
      <c r="L79" s="113"/>
      <c r="M79" s="85" t="str">
        <f t="shared" ref="M79:M142" si="6">IF(G79&amp;I79&amp;J79&amp;K79&amp;L79="","",G79+I79+J79-K79-L79)</f>
        <v/>
      </c>
      <c r="O79" s="85" t="str">
        <f t="shared" ref="O79:O142" si="7">IF($H79="E",G79,"")</f>
        <v/>
      </c>
      <c r="P79" s="85">
        <f t="shared" si="5"/>
        <v>0</v>
      </c>
      <c r="Q79" s="85" t="str">
        <f t="shared" si="4"/>
        <v/>
      </c>
      <c r="R79" s="85" t="str">
        <f t="shared" si="3"/>
        <v/>
      </c>
    </row>
    <row r="80" spans="3:18" ht="17.45" customHeight="1" x14ac:dyDescent="0.2">
      <c r="C80" s="111"/>
      <c r="D80" s="112"/>
      <c r="E80" s="113"/>
      <c r="F80" s="113"/>
      <c r="G80" s="113"/>
      <c r="H80" s="114"/>
      <c r="I80" s="113"/>
      <c r="J80" s="113"/>
      <c r="K80" s="113"/>
      <c r="L80" s="113"/>
      <c r="M80" s="85" t="str">
        <f t="shared" si="6"/>
        <v/>
      </c>
      <c r="O80" s="85" t="str">
        <f t="shared" si="7"/>
        <v/>
      </c>
      <c r="P80" s="85">
        <f t="shared" si="5"/>
        <v>0</v>
      </c>
      <c r="Q80" s="85" t="str">
        <f t="shared" ref="Q80:Q143" si="8">IF(OR($H80=2%,$H80=6%,$H80=8%),$I80/$H80,IF($H80="0% Decreto",G80,""))</f>
        <v/>
      </c>
      <c r="R80" s="85" t="str">
        <f t="shared" ref="R80:R143" si="9">IF(OR($H80=15%,$H80=16%),$I80/$H80,"")</f>
        <v/>
      </c>
    </row>
    <row r="81" spans="3:18" ht="17.45" customHeight="1" x14ac:dyDescent="0.2">
      <c r="C81" s="111"/>
      <c r="D81" s="112"/>
      <c r="E81" s="113"/>
      <c r="F81" s="113"/>
      <c r="G81" s="113"/>
      <c r="H81" s="114"/>
      <c r="I81" s="113"/>
      <c r="J81" s="113"/>
      <c r="K81" s="113"/>
      <c r="L81" s="113"/>
      <c r="M81" s="85" t="str">
        <f t="shared" si="6"/>
        <v/>
      </c>
      <c r="O81" s="85" t="str">
        <f t="shared" si="7"/>
        <v/>
      </c>
      <c r="P81" s="85">
        <f t="shared" si="5"/>
        <v>0</v>
      </c>
      <c r="Q81" s="85" t="str">
        <f t="shared" si="8"/>
        <v/>
      </c>
      <c r="R81" s="85" t="str">
        <f t="shared" si="9"/>
        <v/>
      </c>
    </row>
    <row r="82" spans="3:18" ht="17.45" customHeight="1" x14ac:dyDescent="0.2">
      <c r="C82" s="111"/>
      <c r="D82" s="112"/>
      <c r="E82" s="113"/>
      <c r="F82" s="113"/>
      <c r="G82" s="113"/>
      <c r="H82" s="114"/>
      <c r="I82" s="113"/>
      <c r="J82" s="113"/>
      <c r="K82" s="113"/>
      <c r="L82" s="113"/>
      <c r="M82" s="85" t="str">
        <f t="shared" si="6"/>
        <v/>
      </c>
      <c r="O82" s="85" t="str">
        <f t="shared" si="7"/>
        <v/>
      </c>
      <c r="P82" s="85">
        <f t="shared" si="5"/>
        <v>0</v>
      </c>
      <c r="Q82" s="85" t="str">
        <f t="shared" si="8"/>
        <v/>
      </c>
      <c r="R82" s="85" t="str">
        <f t="shared" si="9"/>
        <v/>
      </c>
    </row>
    <row r="83" spans="3:18" ht="17.45" customHeight="1" x14ac:dyDescent="0.2">
      <c r="C83" s="111"/>
      <c r="D83" s="112"/>
      <c r="E83" s="113"/>
      <c r="F83" s="113"/>
      <c r="G83" s="113"/>
      <c r="H83" s="114"/>
      <c r="I83" s="113"/>
      <c r="J83" s="113"/>
      <c r="K83" s="113"/>
      <c r="L83" s="113"/>
      <c r="M83" s="85" t="str">
        <f t="shared" si="6"/>
        <v/>
      </c>
      <c r="O83" s="85" t="str">
        <f t="shared" si="7"/>
        <v/>
      </c>
      <c r="P83" s="85">
        <f t="shared" si="5"/>
        <v>0</v>
      </c>
      <c r="Q83" s="85" t="str">
        <f t="shared" si="8"/>
        <v/>
      </c>
      <c r="R83" s="85" t="str">
        <f t="shared" si="9"/>
        <v/>
      </c>
    </row>
    <row r="84" spans="3:18" ht="17.45" customHeight="1" x14ac:dyDescent="0.2">
      <c r="C84" s="111"/>
      <c r="D84" s="112"/>
      <c r="E84" s="113"/>
      <c r="F84" s="113"/>
      <c r="G84" s="113"/>
      <c r="H84" s="114"/>
      <c r="I84" s="113"/>
      <c r="J84" s="113"/>
      <c r="K84" s="113"/>
      <c r="L84" s="113"/>
      <c r="M84" s="85" t="str">
        <f t="shared" si="6"/>
        <v/>
      </c>
      <c r="O84" s="85" t="str">
        <f t="shared" si="7"/>
        <v/>
      </c>
      <c r="P84" s="85">
        <f t="shared" si="5"/>
        <v>0</v>
      </c>
      <c r="Q84" s="85" t="str">
        <f t="shared" si="8"/>
        <v/>
      </c>
      <c r="R84" s="85" t="str">
        <f t="shared" si="9"/>
        <v/>
      </c>
    </row>
    <row r="85" spans="3:18" ht="17.45" customHeight="1" x14ac:dyDescent="0.2">
      <c r="C85" s="111"/>
      <c r="D85" s="112"/>
      <c r="E85" s="113"/>
      <c r="F85" s="113"/>
      <c r="G85" s="113"/>
      <c r="H85" s="114"/>
      <c r="I85" s="113"/>
      <c r="J85" s="113"/>
      <c r="K85" s="113"/>
      <c r="L85" s="113"/>
      <c r="M85" s="85" t="str">
        <f t="shared" si="6"/>
        <v/>
      </c>
      <c r="O85" s="85" t="str">
        <f t="shared" si="7"/>
        <v/>
      </c>
      <c r="P85" s="85">
        <f t="shared" si="5"/>
        <v>0</v>
      </c>
      <c r="Q85" s="85" t="str">
        <f t="shared" si="8"/>
        <v/>
      </c>
      <c r="R85" s="85" t="str">
        <f t="shared" si="9"/>
        <v/>
      </c>
    </row>
    <row r="86" spans="3:18" ht="17.45" customHeight="1" x14ac:dyDescent="0.2">
      <c r="C86" s="111"/>
      <c r="D86" s="112"/>
      <c r="E86" s="113"/>
      <c r="F86" s="113"/>
      <c r="G86" s="113"/>
      <c r="H86" s="114"/>
      <c r="I86" s="113"/>
      <c r="J86" s="113"/>
      <c r="K86" s="113"/>
      <c r="L86" s="113"/>
      <c r="M86" s="85" t="str">
        <f t="shared" si="6"/>
        <v/>
      </c>
      <c r="O86" s="85" t="str">
        <f t="shared" si="7"/>
        <v/>
      </c>
      <c r="P86" s="85">
        <f t="shared" si="5"/>
        <v>0</v>
      </c>
      <c r="Q86" s="85" t="str">
        <f t="shared" si="8"/>
        <v/>
      </c>
      <c r="R86" s="85" t="str">
        <f t="shared" si="9"/>
        <v/>
      </c>
    </row>
    <row r="87" spans="3:18" ht="17.45" customHeight="1" x14ac:dyDescent="0.2">
      <c r="C87" s="111"/>
      <c r="D87" s="112"/>
      <c r="E87" s="113"/>
      <c r="F87" s="113"/>
      <c r="G87" s="113"/>
      <c r="H87" s="114"/>
      <c r="I87" s="113"/>
      <c r="J87" s="113"/>
      <c r="K87" s="113"/>
      <c r="L87" s="113"/>
      <c r="M87" s="85" t="str">
        <f t="shared" si="6"/>
        <v/>
      </c>
      <c r="O87" s="85" t="str">
        <f t="shared" si="7"/>
        <v/>
      </c>
      <c r="P87" s="85">
        <f t="shared" si="5"/>
        <v>0</v>
      </c>
      <c r="Q87" s="85" t="str">
        <f t="shared" si="8"/>
        <v/>
      </c>
      <c r="R87" s="85" t="str">
        <f t="shared" si="9"/>
        <v/>
      </c>
    </row>
    <row r="88" spans="3:18" ht="17.45" customHeight="1" x14ac:dyDescent="0.2">
      <c r="C88" s="111"/>
      <c r="D88" s="112"/>
      <c r="E88" s="113"/>
      <c r="F88" s="113"/>
      <c r="G88" s="113"/>
      <c r="H88" s="114"/>
      <c r="I88" s="113"/>
      <c r="J88" s="113"/>
      <c r="K88" s="113"/>
      <c r="L88" s="113"/>
      <c r="M88" s="85" t="str">
        <f t="shared" si="6"/>
        <v/>
      </c>
      <c r="O88" s="85" t="str">
        <f t="shared" si="7"/>
        <v/>
      </c>
      <c r="P88" s="85">
        <f t="shared" si="5"/>
        <v>0</v>
      </c>
      <c r="Q88" s="85" t="str">
        <f t="shared" si="8"/>
        <v/>
      </c>
      <c r="R88" s="85" t="str">
        <f t="shared" si="9"/>
        <v/>
      </c>
    </row>
    <row r="89" spans="3:18" ht="17.45" customHeight="1" x14ac:dyDescent="0.2">
      <c r="C89" s="111"/>
      <c r="D89" s="112"/>
      <c r="E89" s="113"/>
      <c r="F89" s="113"/>
      <c r="G89" s="113"/>
      <c r="H89" s="114"/>
      <c r="I89" s="113"/>
      <c r="J89" s="113"/>
      <c r="K89" s="113"/>
      <c r="L89" s="113"/>
      <c r="M89" s="85" t="str">
        <f t="shared" si="6"/>
        <v/>
      </c>
      <c r="O89" s="85" t="str">
        <f t="shared" si="7"/>
        <v/>
      </c>
      <c r="P89" s="85">
        <f t="shared" si="5"/>
        <v>0</v>
      </c>
      <c r="Q89" s="85" t="str">
        <f t="shared" si="8"/>
        <v/>
      </c>
      <c r="R89" s="85" t="str">
        <f t="shared" si="9"/>
        <v/>
      </c>
    </row>
    <row r="90" spans="3:18" ht="17.45" customHeight="1" x14ac:dyDescent="0.2">
      <c r="C90" s="111"/>
      <c r="D90" s="112"/>
      <c r="E90" s="113"/>
      <c r="F90" s="113"/>
      <c r="G90" s="113"/>
      <c r="H90" s="114"/>
      <c r="I90" s="113"/>
      <c r="J90" s="113"/>
      <c r="K90" s="113"/>
      <c r="L90" s="113"/>
      <c r="M90" s="85" t="str">
        <f t="shared" si="6"/>
        <v/>
      </c>
      <c r="O90" s="85" t="str">
        <f t="shared" si="7"/>
        <v/>
      </c>
      <c r="P90" s="85">
        <f t="shared" si="5"/>
        <v>0</v>
      </c>
      <c r="Q90" s="85" t="str">
        <f t="shared" si="8"/>
        <v/>
      </c>
      <c r="R90" s="85" t="str">
        <f t="shared" si="9"/>
        <v/>
      </c>
    </row>
    <row r="91" spans="3:18" ht="17.45" customHeight="1" x14ac:dyDescent="0.2">
      <c r="C91" s="111"/>
      <c r="D91" s="112"/>
      <c r="E91" s="113"/>
      <c r="F91" s="113"/>
      <c r="G91" s="113"/>
      <c r="H91" s="114"/>
      <c r="I91" s="113"/>
      <c r="J91" s="113"/>
      <c r="K91" s="113"/>
      <c r="L91" s="113"/>
      <c r="M91" s="85" t="str">
        <f t="shared" si="6"/>
        <v/>
      </c>
      <c r="O91" s="85" t="str">
        <f t="shared" si="7"/>
        <v/>
      </c>
      <c r="P91" s="85">
        <f t="shared" si="5"/>
        <v>0</v>
      </c>
      <c r="Q91" s="85" t="str">
        <f t="shared" si="8"/>
        <v/>
      </c>
      <c r="R91" s="85" t="str">
        <f t="shared" si="9"/>
        <v/>
      </c>
    </row>
    <row r="92" spans="3:18" ht="17.45" customHeight="1" x14ac:dyDescent="0.2">
      <c r="C92" s="111"/>
      <c r="D92" s="112"/>
      <c r="E92" s="113"/>
      <c r="F92" s="113"/>
      <c r="G92" s="113"/>
      <c r="H92" s="114"/>
      <c r="I92" s="113"/>
      <c r="J92" s="113"/>
      <c r="K92" s="113"/>
      <c r="L92" s="113"/>
      <c r="M92" s="85" t="str">
        <f t="shared" si="6"/>
        <v/>
      </c>
      <c r="O92" s="85" t="str">
        <f t="shared" si="7"/>
        <v/>
      </c>
      <c r="P92" s="85">
        <f t="shared" si="5"/>
        <v>0</v>
      </c>
      <c r="Q92" s="85" t="str">
        <f t="shared" si="8"/>
        <v/>
      </c>
      <c r="R92" s="85" t="str">
        <f t="shared" si="9"/>
        <v/>
      </c>
    </row>
    <row r="93" spans="3:18" ht="17.45" customHeight="1" x14ac:dyDescent="0.2">
      <c r="C93" s="111"/>
      <c r="D93" s="112"/>
      <c r="E93" s="113"/>
      <c r="F93" s="113"/>
      <c r="G93" s="113"/>
      <c r="H93" s="114"/>
      <c r="I93" s="113"/>
      <c r="J93" s="113"/>
      <c r="K93" s="113"/>
      <c r="L93" s="113"/>
      <c r="M93" s="85" t="str">
        <f t="shared" si="6"/>
        <v/>
      </c>
      <c r="O93" s="85" t="str">
        <f t="shared" si="7"/>
        <v/>
      </c>
      <c r="P93" s="85">
        <f t="shared" si="5"/>
        <v>0</v>
      </c>
      <c r="Q93" s="85" t="str">
        <f t="shared" si="8"/>
        <v/>
      </c>
      <c r="R93" s="85" t="str">
        <f t="shared" si="9"/>
        <v/>
      </c>
    </row>
    <row r="94" spans="3:18" ht="17.45" customHeight="1" x14ac:dyDescent="0.2">
      <c r="C94" s="111"/>
      <c r="D94" s="112"/>
      <c r="E94" s="113"/>
      <c r="F94" s="113"/>
      <c r="G94" s="113"/>
      <c r="H94" s="114"/>
      <c r="I94" s="113"/>
      <c r="J94" s="113"/>
      <c r="K94" s="113"/>
      <c r="L94" s="113"/>
      <c r="M94" s="85" t="str">
        <f t="shared" si="6"/>
        <v/>
      </c>
      <c r="O94" s="85" t="str">
        <f t="shared" si="7"/>
        <v/>
      </c>
      <c r="P94" s="85">
        <f t="shared" si="5"/>
        <v>0</v>
      </c>
      <c r="Q94" s="85" t="str">
        <f t="shared" si="8"/>
        <v/>
      </c>
      <c r="R94" s="85" t="str">
        <f t="shared" si="9"/>
        <v/>
      </c>
    </row>
    <row r="95" spans="3:18" ht="17.45" customHeight="1" x14ac:dyDescent="0.2">
      <c r="C95" s="111"/>
      <c r="D95" s="112"/>
      <c r="E95" s="113"/>
      <c r="F95" s="113"/>
      <c r="G95" s="113"/>
      <c r="H95" s="114"/>
      <c r="I95" s="113"/>
      <c r="J95" s="113"/>
      <c r="K95" s="113"/>
      <c r="L95" s="113"/>
      <c r="M95" s="85" t="str">
        <f t="shared" si="6"/>
        <v/>
      </c>
      <c r="O95" s="85" t="str">
        <f t="shared" si="7"/>
        <v/>
      </c>
      <c r="P95" s="85">
        <f t="shared" si="5"/>
        <v>0</v>
      </c>
      <c r="Q95" s="85" t="str">
        <f t="shared" si="8"/>
        <v/>
      </c>
      <c r="R95" s="85" t="str">
        <f t="shared" si="9"/>
        <v/>
      </c>
    </row>
    <row r="96" spans="3:18" ht="17.45" customHeight="1" x14ac:dyDescent="0.2">
      <c r="C96" s="111"/>
      <c r="D96" s="112"/>
      <c r="E96" s="113"/>
      <c r="F96" s="113"/>
      <c r="G96" s="113"/>
      <c r="H96" s="114"/>
      <c r="I96" s="113"/>
      <c r="J96" s="113"/>
      <c r="K96" s="113"/>
      <c r="L96" s="113"/>
      <c r="M96" s="85" t="str">
        <f t="shared" si="6"/>
        <v/>
      </c>
      <c r="O96" s="85" t="str">
        <f t="shared" si="7"/>
        <v/>
      </c>
      <c r="P96" s="85">
        <f t="shared" si="5"/>
        <v>0</v>
      </c>
      <c r="Q96" s="85" t="str">
        <f t="shared" si="8"/>
        <v/>
      </c>
      <c r="R96" s="85" t="str">
        <f t="shared" si="9"/>
        <v/>
      </c>
    </row>
    <row r="97" spans="3:18" ht="17.45" customHeight="1" x14ac:dyDescent="0.2">
      <c r="C97" s="111"/>
      <c r="D97" s="112"/>
      <c r="E97" s="113"/>
      <c r="F97" s="113"/>
      <c r="G97" s="113"/>
      <c r="H97" s="114"/>
      <c r="I97" s="113"/>
      <c r="J97" s="113"/>
      <c r="K97" s="113"/>
      <c r="L97" s="113"/>
      <c r="M97" s="85" t="str">
        <f t="shared" si="6"/>
        <v/>
      </c>
      <c r="O97" s="85" t="str">
        <f t="shared" si="7"/>
        <v/>
      </c>
      <c r="P97" s="85">
        <f t="shared" si="5"/>
        <v>0</v>
      </c>
      <c r="Q97" s="85" t="str">
        <f t="shared" si="8"/>
        <v/>
      </c>
      <c r="R97" s="85" t="str">
        <f t="shared" si="9"/>
        <v/>
      </c>
    </row>
    <row r="98" spans="3:18" ht="17.45" customHeight="1" x14ac:dyDescent="0.2">
      <c r="C98" s="111"/>
      <c r="D98" s="112"/>
      <c r="E98" s="113"/>
      <c r="F98" s="113"/>
      <c r="G98" s="113"/>
      <c r="H98" s="114"/>
      <c r="I98" s="113"/>
      <c r="J98" s="113"/>
      <c r="K98" s="113"/>
      <c r="L98" s="113"/>
      <c r="M98" s="85" t="str">
        <f t="shared" si="6"/>
        <v/>
      </c>
      <c r="O98" s="85" t="str">
        <f t="shared" si="7"/>
        <v/>
      </c>
      <c r="P98" s="85">
        <f t="shared" si="5"/>
        <v>0</v>
      </c>
      <c r="Q98" s="85" t="str">
        <f t="shared" si="8"/>
        <v/>
      </c>
      <c r="R98" s="85" t="str">
        <f t="shared" si="9"/>
        <v/>
      </c>
    </row>
    <row r="99" spans="3:18" ht="17.45" customHeight="1" x14ac:dyDescent="0.2">
      <c r="C99" s="111"/>
      <c r="D99" s="112"/>
      <c r="E99" s="113"/>
      <c r="F99" s="113"/>
      <c r="G99" s="113"/>
      <c r="H99" s="114"/>
      <c r="I99" s="113"/>
      <c r="J99" s="113"/>
      <c r="K99" s="113"/>
      <c r="L99" s="113"/>
      <c r="M99" s="85" t="str">
        <f t="shared" si="6"/>
        <v/>
      </c>
      <c r="O99" s="85" t="str">
        <f t="shared" si="7"/>
        <v/>
      </c>
      <c r="P99" s="85">
        <f t="shared" si="5"/>
        <v>0</v>
      </c>
      <c r="Q99" s="85" t="str">
        <f t="shared" si="8"/>
        <v/>
      </c>
      <c r="R99" s="85" t="str">
        <f t="shared" si="9"/>
        <v/>
      </c>
    </row>
    <row r="100" spans="3:18" ht="17.45" customHeight="1" x14ac:dyDescent="0.2">
      <c r="C100" s="111"/>
      <c r="D100" s="112"/>
      <c r="E100" s="113"/>
      <c r="F100" s="113"/>
      <c r="G100" s="113"/>
      <c r="H100" s="114"/>
      <c r="I100" s="113"/>
      <c r="J100" s="113"/>
      <c r="K100" s="113"/>
      <c r="L100" s="113"/>
      <c r="M100" s="85" t="str">
        <f t="shared" si="6"/>
        <v/>
      </c>
      <c r="O100" s="85" t="str">
        <f t="shared" si="7"/>
        <v/>
      </c>
      <c r="P100" s="85">
        <f t="shared" si="5"/>
        <v>0</v>
      </c>
      <c r="Q100" s="85" t="str">
        <f t="shared" si="8"/>
        <v/>
      </c>
      <c r="R100" s="85" t="str">
        <f t="shared" si="9"/>
        <v/>
      </c>
    </row>
    <row r="101" spans="3:18" ht="17.45" customHeight="1" x14ac:dyDescent="0.2">
      <c r="C101" s="111"/>
      <c r="D101" s="112"/>
      <c r="E101" s="113"/>
      <c r="F101" s="113"/>
      <c r="G101" s="113"/>
      <c r="H101" s="114"/>
      <c r="I101" s="113"/>
      <c r="J101" s="113"/>
      <c r="K101" s="113"/>
      <c r="L101" s="113"/>
      <c r="M101" s="85" t="str">
        <f t="shared" si="6"/>
        <v/>
      </c>
      <c r="O101" s="85" t="str">
        <f t="shared" si="7"/>
        <v/>
      </c>
      <c r="P101" s="85">
        <f t="shared" si="5"/>
        <v>0</v>
      </c>
      <c r="Q101" s="85" t="str">
        <f t="shared" si="8"/>
        <v/>
      </c>
      <c r="R101" s="85" t="str">
        <f t="shared" si="9"/>
        <v/>
      </c>
    </row>
    <row r="102" spans="3:18" ht="17.45" customHeight="1" x14ac:dyDescent="0.2">
      <c r="C102" s="111"/>
      <c r="D102" s="112"/>
      <c r="E102" s="113"/>
      <c r="F102" s="113"/>
      <c r="G102" s="113"/>
      <c r="H102" s="114"/>
      <c r="I102" s="113"/>
      <c r="J102" s="113"/>
      <c r="K102" s="113"/>
      <c r="L102" s="113"/>
      <c r="M102" s="85" t="str">
        <f t="shared" si="6"/>
        <v/>
      </c>
      <c r="O102" s="85" t="str">
        <f t="shared" si="7"/>
        <v/>
      </c>
      <c r="P102" s="85">
        <f t="shared" si="5"/>
        <v>0</v>
      </c>
      <c r="Q102" s="85" t="str">
        <f t="shared" si="8"/>
        <v/>
      </c>
      <c r="R102" s="85" t="str">
        <f t="shared" si="9"/>
        <v/>
      </c>
    </row>
    <row r="103" spans="3:18" ht="17.45" customHeight="1" x14ac:dyDescent="0.2">
      <c r="C103" s="111"/>
      <c r="D103" s="112"/>
      <c r="E103" s="113"/>
      <c r="F103" s="113"/>
      <c r="G103" s="113"/>
      <c r="H103" s="114"/>
      <c r="I103" s="113"/>
      <c r="J103" s="113"/>
      <c r="K103" s="113"/>
      <c r="L103" s="113"/>
      <c r="M103" s="85" t="str">
        <f t="shared" si="6"/>
        <v/>
      </c>
      <c r="O103" s="85" t="str">
        <f t="shared" si="7"/>
        <v/>
      </c>
      <c r="P103" s="85">
        <f t="shared" si="5"/>
        <v>0</v>
      </c>
      <c r="Q103" s="85" t="str">
        <f t="shared" si="8"/>
        <v/>
      </c>
      <c r="R103" s="85" t="str">
        <f t="shared" si="9"/>
        <v/>
      </c>
    </row>
    <row r="104" spans="3:18" ht="17.45" customHeight="1" x14ac:dyDescent="0.2">
      <c r="C104" s="111"/>
      <c r="D104" s="112"/>
      <c r="E104" s="113"/>
      <c r="F104" s="113"/>
      <c r="G104" s="113"/>
      <c r="H104" s="114"/>
      <c r="I104" s="113"/>
      <c r="J104" s="113"/>
      <c r="K104" s="113"/>
      <c r="L104" s="113"/>
      <c r="M104" s="85" t="str">
        <f t="shared" si="6"/>
        <v/>
      </c>
      <c r="O104" s="85" t="str">
        <f t="shared" si="7"/>
        <v/>
      </c>
      <c r="P104" s="85">
        <f t="shared" si="5"/>
        <v>0</v>
      </c>
      <c r="Q104" s="85" t="str">
        <f t="shared" si="8"/>
        <v/>
      </c>
      <c r="R104" s="85" t="str">
        <f t="shared" si="9"/>
        <v/>
      </c>
    </row>
    <row r="105" spans="3:18" ht="17.45" customHeight="1" x14ac:dyDescent="0.2">
      <c r="C105" s="111"/>
      <c r="D105" s="112"/>
      <c r="E105" s="113"/>
      <c r="F105" s="113"/>
      <c r="G105" s="113"/>
      <c r="H105" s="114"/>
      <c r="I105" s="113"/>
      <c r="J105" s="113"/>
      <c r="K105" s="113"/>
      <c r="L105" s="113"/>
      <c r="M105" s="85" t="str">
        <f t="shared" si="6"/>
        <v/>
      </c>
      <c r="O105" s="85" t="str">
        <f t="shared" si="7"/>
        <v/>
      </c>
      <c r="P105" s="85">
        <f t="shared" si="5"/>
        <v>0</v>
      </c>
      <c r="Q105" s="85" t="str">
        <f t="shared" si="8"/>
        <v/>
      </c>
      <c r="R105" s="85" t="str">
        <f t="shared" si="9"/>
        <v/>
      </c>
    </row>
    <row r="106" spans="3:18" ht="17.45" customHeight="1" x14ac:dyDescent="0.2">
      <c r="C106" s="111"/>
      <c r="D106" s="112"/>
      <c r="E106" s="113"/>
      <c r="F106" s="113"/>
      <c r="G106" s="113"/>
      <c r="H106" s="114"/>
      <c r="I106" s="113"/>
      <c r="J106" s="113"/>
      <c r="K106" s="113"/>
      <c r="L106" s="113"/>
      <c r="M106" s="85" t="str">
        <f t="shared" si="6"/>
        <v/>
      </c>
      <c r="O106" s="85" t="str">
        <f t="shared" si="7"/>
        <v/>
      </c>
      <c r="P106" s="85">
        <f t="shared" si="5"/>
        <v>0</v>
      </c>
      <c r="Q106" s="85" t="str">
        <f t="shared" si="8"/>
        <v/>
      </c>
      <c r="R106" s="85" t="str">
        <f t="shared" si="9"/>
        <v/>
      </c>
    </row>
    <row r="107" spans="3:18" ht="17.45" customHeight="1" x14ac:dyDescent="0.2">
      <c r="C107" s="111"/>
      <c r="D107" s="112"/>
      <c r="E107" s="113"/>
      <c r="F107" s="113"/>
      <c r="G107" s="113"/>
      <c r="H107" s="114"/>
      <c r="I107" s="113"/>
      <c r="J107" s="113"/>
      <c r="K107" s="113"/>
      <c r="L107" s="113"/>
      <c r="M107" s="85" t="str">
        <f t="shared" si="6"/>
        <v/>
      </c>
      <c r="O107" s="85" t="str">
        <f t="shared" si="7"/>
        <v/>
      </c>
      <c r="P107" s="85">
        <f t="shared" si="5"/>
        <v>0</v>
      </c>
      <c r="Q107" s="85" t="str">
        <f t="shared" si="8"/>
        <v/>
      </c>
      <c r="R107" s="85" t="str">
        <f t="shared" si="9"/>
        <v/>
      </c>
    </row>
    <row r="108" spans="3:18" ht="17.45" customHeight="1" x14ac:dyDescent="0.2">
      <c r="C108" s="111"/>
      <c r="D108" s="112"/>
      <c r="E108" s="113"/>
      <c r="F108" s="113"/>
      <c r="G108" s="113"/>
      <c r="H108" s="114"/>
      <c r="I108" s="113"/>
      <c r="J108" s="113"/>
      <c r="K108" s="113"/>
      <c r="L108" s="113"/>
      <c r="M108" s="85" t="str">
        <f t="shared" si="6"/>
        <v/>
      </c>
      <c r="O108" s="85" t="str">
        <f t="shared" si="7"/>
        <v/>
      </c>
      <c r="P108" s="85">
        <f t="shared" si="5"/>
        <v>0</v>
      </c>
      <c r="Q108" s="85" t="str">
        <f t="shared" si="8"/>
        <v/>
      </c>
      <c r="R108" s="85" t="str">
        <f t="shared" si="9"/>
        <v/>
      </c>
    </row>
    <row r="109" spans="3:18" ht="17.45" customHeight="1" x14ac:dyDescent="0.2">
      <c r="C109" s="111"/>
      <c r="D109" s="112"/>
      <c r="E109" s="113"/>
      <c r="F109" s="113"/>
      <c r="G109" s="113"/>
      <c r="H109" s="114"/>
      <c r="I109" s="113"/>
      <c r="J109" s="113"/>
      <c r="K109" s="113"/>
      <c r="L109" s="113"/>
      <c r="M109" s="85" t="str">
        <f t="shared" si="6"/>
        <v/>
      </c>
      <c r="O109" s="85" t="str">
        <f t="shared" si="7"/>
        <v/>
      </c>
      <c r="P109" s="85">
        <f t="shared" si="5"/>
        <v>0</v>
      </c>
      <c r="Q109" s="85" t="str">
        <f t="shared" si="8"/>
        <v/>
      </c>
      <c r="R109" s="85" t="str">
        <f t="shared" si="9"/>
        <v/>
      </c>
    </row>
    <row r="110" spans="3:18" ht="17.45" customHeight="1" x14ac:dyDescent="0.2">
      <c r="C110" s="111"/>
      <c r="D110" s="112"/>
      <c r="E110" s="113"/>
      <c r="F110" s="113"/>
      <c r="G110" s="113"/>
      <c r="H110" s="114"/>
      <c r="I110" s="113"/>
      <c r="J110" s="113"/>
      <c r="K110" s="113"/>
      <c r="L110" s="113"/>
      <c r="M110" s="85" t="str">
        <f t="shared" si="6"/>
        <v/>
      </c>
      <c r="O110" s="85" t="str">
        <f t="shared" si="7"/>
        <v/>
      </c>
      <c r="P110" s="85">
        <f t="shared" si="5"/>
        <v>0</v>
      </c>
      <c r="Q110" s="85" t="str">
        <f t="shared" si="8"/>
        <v/>
      </c>
      <c r="R110" s="85" t="str">
        <f t="shared" si="9"/>
        <v/>
      </c>
    </row>
    <row r="111" spans="3:18" ht="17.45" customHeight="1" x14ac:dyDescent="0.2">
      <c r="C111" s="111"/>
      <c r="D111" s="112"/>
      <c r="E111" s="113"/>
      <c r="F111" s="113"/>
      <c r="G111" s="113"/>
      <c r="H111" s="114"/>
      <c r="I111" s="113"/>
      <c r="J111" s="113"/>
      <c r="K111" s="113"/>
      <c r="L111" s="113"/>
      <c r="M111" s="85" t="str">
        <f t="shared" si="6"/>
        <v/>
      </c>
      <c r="O111" s="85" t="str">
        <f t="shared" si="7"/>
        <v/>
      </c>
      <c r="P111" s="85">
        <f t="shared" si="5"/>
        <v>0</v>
      </c>
      <c r="Q111" s="85" t="str">
        <f t="shared" si="8"/>
        <v/>
      </c>
      <c r="R111" s="85" t="str">
        <f t="shared" si="9"/>
        <v/>
      </c>
    </row>
    <row r="112" spans="3:18" ht="17.45" customHeight="1" x14ac:dyDescent="0.2">
      <c r="C112" s="111"/>
      <c r="D112" s="112"/>
      <c r="E112" s="113"/>
      <c r="F112" s="113"/>
      <c r="G112" s="113"/>
      <c r="H112" s="114"/>
      <c r="I112" s="113"/>
      <c r="J112" s="113"/>
      <c r="K112" s="113"/>
      <c r="L112" s="113"/>
      <c r="M112" s="85" t="str">
        <f t="shared" si="6"/>
        <v/>
      </c>
      <c r="O112" s="85" t="str">
        <f t="shared" si="7"/>
        <v/>
      </c>
      <c r="P112" s="85">
        <f t="shared" si="5"/>
        <v>0</v>
      </c>
      <c r="Q112" s="85" t="str">
        <f t="shared" si="8"/>
        <v/>
      </c>
      <c r="R112" s="85" t="str">
        <f t="shared" si="9"/>
        <v/>
      </c>
    </row>
    <row r="113" spans="3:18" ht="17.45" customHeight="1" x14ac:dyDescent="0.2">
      <c r="C113" s="111"/>
      <c r="D113" s="112"/>
      <c r="E113" s="113"/>
      <c r="F113" s="113"/>
      <c r="G113" s="113"/>
      <c r="H113" s="114"/>
      <c r="I113" s="113"/>
      <c r="J113" s="113"/>
      <c r="K113" s="113"/>
      <c r="L113" s="113"/>
      <c r="M113" s="85" t="str">
        <f t="shared" si="6"/>
        <v/>
      </c>
      <c r="O113" s="85" t="str">
        <f t="shared" si="7"/>
        <v/>
      </c>
      <c r="P113" s="85">
        <f t="shared" si="5"/>
        <v>0</v>
      </c>
      <c r="Q113" s="85" t="str">
        <f t="shared" si="8"/>
        <v/>
      </c>
      <c r="R113" s="85" t="str">
        <f t="shared" si="9"/>
        <v/>
      </c>
    </row>
    <row r="114" spans="3:18" ht="17.45" customHeight="1" x14ac:dyDescent="0.2">
      <c r="C114" s="111"/>
      <c r="D114" s="112"/>
      <c r="E114" s="113"/>
      <c r="F114" s="113"/>
      <c r="G114" s="113"/>
      <c r="H114" s="114"/>
      <c r="I114" s="113"/>
      <c r="J114" s="113"/>
      <c r="K114" s="113"/>
      <c r="L114" s="113"/>
      <c r="M114" s="85" t="str">
        <f t="shared" si="6"/>
        <v/>
      </c>
      <c r="O114" s="85" t="str">
        <f t="shared" si="7"/>
        <v/>
      </c>
      <c r="P114" s="85">
        <f t="shared" si="5"/>
        <v>0</v>
      </c>
      <c r="Q114" s="85" t="str">
        <f t="shared" si="8"/>
        <v/>
      </c>
      <c r="R114" s="85" t="str">
        <f t="shared" si="9"/>
        <v/>
      </c>
    </row>
    <row r="115" spans="3:18" ht="17.45" customHeight="1" x14ac:dyDescent="0.2">
      <c r="C115" s="111"/>
      <c r="D115" s="112"/>
      <c r="E115" s="113"/>
      <c r="F115" s="113"/>
      <c r="G115" s="113"/>
      <c r="H115" s="114"/>
      <c r="I115" s="113"/>
      <c r="J115" s="113"/>
      <c r="K115" s="113"/>
      <c r="L115" s="113"/>
      <c r="M115" s="85" t="str">
        <f t="shared" si="6"/>
        <v/>
      </c>
      <c r="O115" s="85" t="str">
        <f t="shared" si="7"/>
        <v/>
      </c>
      <c r="P115" s="85">
        <f t="shared" si="5"/>
        <v>0</v>
      </c>
      <c r="Q115" s="85" t="str">
        <f t="shared" si="8"/>
        <v/>
      </c>
      <c r="R115" s="85" t="str">
        <f t="shared" si="9"/>
        <v/>
      </c>
    </row>
    <row r="116" spans="3:18" ht="17.45" customHeight="1" x14ac:dyDescent="0.2">
      <c r="C116" s="111"/>
      <c r="D116" s="112"/>
      <c r="E116" s="113"/>
      <c r="F116" s="113"/>
      <c r="G116" s="113"/>
      <c r="H116" s="114"/>
      <c r="I116" s="113"/>
      <c r="J116" s="113"/>
      <c r="K116" s="113"/>
      <c r="L116" s="113"/>
      <c r="M116" s="85" t="str">
        <f t="shared" si="6"/>
        <v/>
      </c>
      <c r="O116" s="85" t="str">
        <f t="shared" si="7"/>
        <v/>
      </c>
      <c r="P116" s="85">
        <f t="shared" si="5"/>
        <v>0</v>
      </c>
      <c r="Q116" s="85" t="str">
        <f t="shared" si="8"/>
        <v/>
      </c>
      <c r="R116" s="85" t="str">
        <f t="shared" si="9"/>
        <v/>
      </c>
    </row>
    <row r="117" spans="3:18" ht="17.45" customHeight="1" x14ac:dyDescent="0.2">
      <c r="C117" s="111"/>
      <c r="D117" s="112"/>
      <c r="E117" s="113"/>
      <c r="F117" s="113"/>
      <c r="G117" s="113"/>
      <c r="H117" s="114"/>
      <c r="I117" s="113"/>
      <c r="J117" s="113"/>
      <c r="K117" s="113"/>
      <c r="L117" s="113"/>
      <c r="M117" s="85" t="str">
        <f t="shared" si="6"/>
        <v/>
      </c>
      <c r="O117" s="85" t="str">
        <f t="shared" si="7"/>
        <v/>
      </c>
      <c r="P117" s="85">
        <f t="shared" si="5"/>
        <v>0</v>
      </c>
      <c r="Q117" s="85" t="str">
        <f t="shared" si="8"/>
        <v/>
      </c>
      <c r="R117" s="85" t="str">
        <f t="shared" si="9"/>
        <v/>
      </c>
    </row>
    <row r="118" spans="3:18" ht="17.45" customHeight="1" x14ac:dyDescent="0.2">
      <c r="C118" s="111"/>
      <c r="D118" s="112"/>
      <c r="E118" s="113"/>
      <c r="F118" s="113"/>
      <c r="G118" s="113"/>
      <c r="H118" s="114"/>
      <c r="I118" s="113"/>
      <c r="J118" s="113"/>
      <c r="K118" s="113"/>
      <c r="L118" s="113"/>
      <c r="M118" s="85" t="str">
        <f t="shared" si="6"/>
        <v/>
      </c>
      <c r="O118" s="85" t="str">
        <f t="shared" si="7"/>
        <v/>
      </c>
      <c r="P118" s="85">
        <f t="shared" si="5"/>
        <v>0</v>
      </c>
      <c r="Q118" s="85" t="str">
        <f t="shared" si="8"/>
        <v/>
      </c>
      <c r="R118" s="85" t="str">
        <f t="shared" si="9"/>
        <v/>
      </c>
    </row>
    <row r="119" spans="3:18" ht="17.45" customHeight="1" x14ac:dyDescent="0.2">
      <c r="C119" s="111"/>
      <c r="D119" s="112"/>
      <c r="E119" s="113"/>
      <c r="F119" s="113"/>
      <c r="G119" s="113"/>
      <c r="H119" s="114"/>
      <c r="I119" s="113"/>
      <c r="J119" s="113"/>
      <c r="K119" s="113"/>
      <c r="L119" s="113"/>
      <c r="M119" s="85" t="str">
        <f t="shared" si="6"/>
        <v/>
      </c>
      <c r="O119" s="85" t="str">
        <f t="shared" si="7"/>
        <v/>
      </c>
      <c r="P119" s="85">
        <f t="shared" si="5"/>
        <v>0</v>
      </c>
      <c r="Q119" s="85" t="str">
        <f t="shared" si="8"/>
        <v/>
      </c>
      <c r="R119" s="85" t="str">
        <f t="shared" si="9"/>
        <v/>
      </c>
    </row>
    <row r="120" spans="3:18" ht="17.45" customHeight="1" x14ac:dyDescent="0.2">
      <c r="C120" s="111"/>
      <c r="D120" s="112"/>
      <c r="E120" s="113"/>
      <c r="F120" s="113"/>
      <c r="G120" s="113"/>
      <c r="H120" s="114"/>
      <c r="I120" s="113"/>
      <c r="J120" s="113"/>
      <c r="K120" s="113"/>
      <c r="L120" s="113"/>
      <c r="M120" s="85" t="str">
        <f t="shared" si="6"/>
        <v/>
      </c>
      <c r="O120" s="85" t="str">
        <f t="shared" si="7"/>
        <v/>
      </c>
      <c r="P120" s="85">
        <f t="shared" si="5"/>
        <v>0</v>
      </c>
      <c r="Q120" s="85" t="str">
        <f t="shared" si="8"/>
        <v/>
      </c>
      <c r="R120" s="85" t="str">
        <f t="shared" si="9"/>
        <v/>
      </c>
    </row>
    <row r="121" spans="3:18" ht="17.45" customHeight="1" x14ac:dyDescent="0.2">
      <c r="C121" s="111"/>
      <c r="D121" s="112"/>
      <c r="E121" s="113"/>
      <c r="F121" s="113"/>
      <c r="G121" s="113"/>
      <c r="H121" s="114"/>
      <c r="I121" s="113"/>
      <c r="J121" s="113"/>
      <c r="K121" s="113"/>
      <c r="L121" s="113"/>
      <c r="M121" s="85" t="str">
        <f t="shared" si="6"/>
        <v/>
      </c>
      <c r="O121" s="85" t="str">
        <f t="shared" si="7"/>
        <v/>
      </c>
      <c r="P121" s="85">
        <f t="shared" si="5"/>
        <v>0</v>
      </c>
      <c r="Q121" s="85" t="str">
        <f t="shared" si="8"/>
        <v/>
      </c>
      <c r="R121" s="85" t="str">
        <f t="shared" si="9"/>
        <v/>
      </c>
    </row>
    <row r="122" spans="3:18" ht="17.45" customHeight="1" x14ac:dyDescent="0.2">
      <c r="C122" s="111"/>
      <c r="D122" s="112"/>
      <c r="E122" s="113"/>
      <c r="F122" s="113"/>
      <c r="G122" s="113"/>
      <c r="H122" s="114"/>
      <c r="I122" s="113"/>
      <c r="J122" s="113"/>
      <c r="K122" s="113"/>
      <c r="L122" s="113"/>
      <c r="M122" s="85" t="str">
        <f t="shared" si="6"/>
        <v/>
      </c>
      <c r="O122" s="85" t="str">
        <f t="shared" si="7"/>
        <v/>
      </c>
      <c r="P122" s="85">
        <f t="shared" si="5"/>
        <v>0</v>
      </c>
      <c r="Q122" s="85" t="str">
        <f t="shared" si="8"/>
        <v/>
      </c>
      <c r="R122" s="85" t="str">
        <f t="shared" si="9"/>
        <v/>
      </c>
    </row>
    <row r="123" spans="3:18" ht="17.45" customHeight="1" x14ac:dyDescent="0.2">
      <c r="C123" s="111"/>
      <c r="D123" s="112"/>
      <c r="E123" s="113"/>
      <c r="F123" s="113"/>
      <c r="G123" s="113"/>
      <c r="H123" s="114"/>
      <c r="I123" s="113"/>
      <c r="J123" s="113"/>
      <c r="K123" s="113"/>
      <c r="L123" s="113"/>
      <c r="M123" s="85" t="str">
        <f t="shared" si="6"/>
        <v/>
      </c>
      <c r="O123" s="85" t="str">
        <f t="shared" si="7"/>
        <v/>
      </c>
      <c r="P123" s="85">
        <f t="shared" si="5"/>
        <v>0</v>
      </c>
      <c r="Q123" s="85" t="str">
        <f t="shared" si="8"/>
        <v/>
      </c>
      <c r="R123" s="85" t="str">
        <f t="shared" si="9"/>
        <v/>
      </c>
    </row>
    <row r="124" spans="3:18" ht="17.45" customHeight="1" x14ac:dyDescent="0.2">
      <c r="C124" s="111"/>
      <c r="D124" s="112"/>
      <c r="E124" s="113"/>
      <c r="F124" s="113"/>
      <c r="G124" s="113"/>
      <c r="H124" s="114"/>
      <c r="I124" s="113"/>
      <c r="J124" s="113"/>
      <c r="K124" s="113"/>
      <c r="L124" s="113"/>
      <c r="M124" s="85" t="str">
        <f t="shared" si="6"/>
        <v/>
      </c>
      <c r="O124" s="85" t="str">
        <f t="shared" si="7"/>
        <v/>
      </c>
      <c r="P124" s="85">
        <f t="shared" si="5"/>
        <v>0</v>
      </c>
      <c r="Q124" s="85" t="str">
        <f t="shared" si="8"/>
        <v/>
      </c>
      <c r="R124" s="85" t="str">
        <f t="shared" si="9"/>
        <v/>
      </c>
    </row>
    <row r="125" spans="3:18" ht="17.45" customHeight="1" x14ac:dyDescent="0.2">
      <c r="C125" s="111"/>
      <c r="D125" s="112"/>
      <c r="E125" s="113"/>
      <c r="F125" s="113"/>
      <c r="G125" s="113"/>
      <c r="H125" s="114"/>
      <c r="I125" s="113"/>
      <c r="J125" s="113"/>
      <c r="K125" s="113"/>
      <c r="L125" s="113"/>
      <c r="M125" s="85" t="str">
        <f t="shared" si="6"/>
        <v/>
      </c>
      <c r="O125" s="85" t="str">
        <f t="shared" si="7"/>
        <v/>
      </c>
      <c r="P125" s="85">
        <f t="shared" si="5"/>
        <v>0</v>
      </c>
      <c r="Q125" s="85" t="str">
        <f t="shared" si="8"/>
        <v/>
      </c>
      <c r="R125" s="85" t="str">
        <f t="shared" si="9"/>
        <v/>
      </c>
    </row>
    <row r="126" spans="3:18" ht="17.45" customHeight="1" x14ac:dyDescent="0.2">
      <c r="C126" s="111"/>
      <c r="D126" s="112"/>
      <c r="E126" s="113"/>
      <c r="F126" s="113"/>
      <c r="G126" s="113"/>
      <c r="H126" s="114"/>
      <c r="I126" s="113"/>
      <c r="J126" s="113"/>
      <c r="K126" s="113"/>
      <c r="L126" s="113"/>
      <c r="M126" s="85" t="str">
        <f t="shared" si="6"/>
        <v/>
      </c>
      <c r="O126" s="85" t="str">
        <f t="shared" si="7"/>
        <v/>
      </c>
      <c r="P126" s="85">
        <f t="shared" si="5"/>
        <v>0</v>
      </c>
      <c r="Q126" s="85" t="str">
        <f t="shared" si="8"/>
        <v/>
      </c>
      <c r="R126" s="85" t="str">
        <f t="shared" si="9"/>
        <v/>
      </c>
    </row>
    <row r="127" spans="3:18" ht="17.45" customHeight="1" x14ac:dyDescent="0.2">
      <c r="C127" s="111"/>
      <c r="D127" s="112"/>
      <c r="E127" s="113"/>
      <c r="F127" s="113"/>
      <c r="G127" s="113"/>
      <c r="H127" s="114"/>
      <c r="I127" s="113"/>
      <c r="J127" s="113"/>
      <c r="K127" s="113"/>
      <c r="L127" s="113"/>
      <c r="M127" s="85" t="str">
        <f t="shared" si="6"/>
        <v/>
      </c>
      <c r="O127" s="85" t="str">
        <f t="shared" si="7"/>
        <v/>
      </c>
      <c r="P127" s="85">
        <f t="shared" si="5"/>
        <v>0</v>
      </c>
      <c r="Q127" s="85" t="str">
        <f t="shared" si="8"/>
        <v/>
      </c>
      <c r="R127" s="85" t="str">
        <f t="shared" si="9"/>
        <v/>
      </c>
    </row>
    <row r="128" spans="3:18" ht="17.45" customHeight="1" x14ac:dyDescent="0.2">
      <c r="C128" s="111"/>
      <c r="D128" s="112"/>
      <c r="E128" s="113"/>
      <c r="F128" s="113"/>
      <c r="G128" s="113"/>
      <c r="H128" s="114"/>
      <c r="I128" s="113"/>
      <c r="J128" s="113"/>
      <c r="K128" s="113"/>
      <c r="L128" s="113"/>
      <c r="M128" s="85" t="str">
        <f t="shared" si="6"/>
        <v/>
      </c>
      <c r="O128" s="85" t="str">
        <f t="shared" si="7"/>
        <v/>
      </c>
      <c r="P128" s="85">
        <f t="shared" si="5"/>
        <v>0</v>
      </c>
      <c r="Q128" s="85" t="str">
        <f t="shared" si="8"/>
        <v/>
      </c>
      <c r="R128" s="85" t="str">
        <f t="shared" si="9"/>
        <v/>
      </c>
    </row>
    <row r="129" spans="3:18" ht="17.45" customHeight="1" x14ac:dyDescent="0.2">
      <c r="C129" s="111"/>
      <c r="D129" s="112"/>
      <c r="E129" s="113"/>
      <c r="F129" s="113"/>
      <c r="G129" s="113"/>
      <c r="H129" s="114"/>
      <c r="I129" s="113"/>
      <c r="J129" s="113"/>
      <c r="K129" s="113"/>
      <c r="L129" s="113"/>
      <c r="M129" s="85" t="str">
        <f t="shared" si="6"/>
        <v/>
      </c>
      <c r="O129" s="85" t="str">
        <f t="shared" si="7"/>
        <v/>
      </c>
      <c r="P129" s="85">
        <f t="shared" si="5"/>
        <v>0</v>
      </c>
      <c r="Q129" s="85" t="str">
        <f t="shared" si="8"/>
        <v/>
      </c>
      <c r="R129" s="85" t="str">
        <f t="shared" si="9"/>
        <v/>
      </c>
    </row>
    <row r="130" spans="3:18" ht="17.45" customHeight="1" x14ac:dyDescent="0.2">
      <c r="C130" s="111"/>
      <c r="D130" s="112"/>
      <c r="E130" s="113"/>
      <c r="F130" s="113"/>
      <c r="G130" s="113"/>
      <c r="H130" s="114"/>
      <c r="I130" s="113"/>
      <c r="J130" s="113"/>
      <c r="K130" s="113"/>
      <c r="L130" s="113"/>
      <c r="M130" s="85" t="str">
        <f t="shared" si="6"/>
        <v/>
      </c>
      <c r="O130" s="85" t="str">
        <f t="shared" si="7"/>
        <v/>
      </c>
      <c r="P130" s="85">
        <f t="shared" si="5"/>
        <v>0</v>
      </c>
      <c r="Q130" s="85" t="str">
        <f t="shared" si="8"/>
        <v/>
      </c>
      <c r="R130" s="85" t="str">
        <f t="shared" si="9"/>
        <v/>
      </c>
    </row>
    <row r="131" spans="3:18" ht="17.45" customHeight="1" x14ac:dyDescent="0.2">
      <c r="C131" s="111"/>
      <c r="D131" s="112"/>
      <c r="E131" s="113"/>
      <c r="F131" s="113"/>
      <c r="G131" s="113"/>
      <c r="H131" s="114"/>
      <c r="I131" s="113"/>
      <c r="J131" s="113"/>
      <c r="K131" s="113"/>
      <c r="L131" s="113"/>
      <c r="M131" s="85" t="str">
        <f t="shared" si="6"/>
        <v/>
      </c>
      <c r="O131" s="85" t="str">
        <f t="shared" si="7"/>
        <v/>
      </c>
      <c r="P131" s="85">
        <f t="shared" si="5"/>
        <v>0</v>
      </c>
      <c r="Q131" s="85" t="str">
        <f t="shared" si="8"/>
        <v/>
      </c>
      <c r="R131" s="85" t="str">
        <f t="shared" si="9"/>
        <v/>
      </c>
    </row>
    <row r="132" spans="3:18" ht="17.45" customHeight="1" x14ac:dyDescent="0.2">
      <c r="C132" s="111"/>
      <c r="D132" s="112"/>
      <c r="E132" s="113"/>
      <c r="F132" s="113"/>
      <c r="G132" s="113"/>
      <c r="H132" s="114"/>
      <c r="I132" s="113"/>
      <c r="J132" s="113"/>
      <c r="K132" s="113"/>
      <c r="L132" s="113"/>
      <c r="M132" s="85" t="str">
        <f t="shared" si="6"/>
        <v/>
      </c>
      <c r="O132" s="85" t="str">
        <f t="shared" si="7"/>
        <v/>
      </c>
      <c r="P132" s="85">
        <f t="shared" si="5"/>
        <v>0</v>
      </c>
      <c r="Q132" s="85" t="str">
        <f t="shared" si="8"/>
        <v/>
      </c>
      <c r="R132" s="85" t="str">
        <f t="shared" si="9"/>
        <v/>
      </c>
    </row>
    <row r="133" spans="3:18" ht="17.45" customHeight="1" x14ac:dyDescent="0.2">
      <c r="C133" s="111"/>
      <c r="D133" s="112"/>
      <c r="E133" s="113"/>
      <c r="F133" s="113"/>
      <c r="G133" s="113"/>
      <c r="H133" s="114"/>
      <c r="I133" s="113"/>
      <c r="J133" s="113"/>
      <c r="K133" s="113"/>
      <c r="L133" s="113"/>
      <c r="M133" s="85" t="str">
        <f t="shared" si="6"/>
        <v/>
      </c>
      <c r="O133" s="85" t="str">
        <f t="shared" si="7"/>
        <v/>
      </c>
      <c r="P133" s="85">
        <f t="shared" si="5"/>
        <v>0</v>
      </c>
      <c r="Q133" s="85" t="str">
        <f t="shared" si="8"/>
        <v/>
      </c>
      <c r="R133" s="85" t="str">
        <f t="shared" si="9"/>
        <v/>
      </c>
    </row>
    <row r="134" spans="3:18" ht="17.45" customHeight="1" x14ac:dyDescent="0.2">
      <c r="C134" s="111"/>
      <c r="D134" s="112"/>
      <c r="E134" s="113"/>
      <c r="F134" s="113"/>
      <c r="G134" s="113"/>
      <c r="H134" s="114"/>
      <c r="I134" s="113"/>
      <c r="J134" s="113"/>
      <c r="K134" s="113"/>
      <c r="L134" s="113"/>
      <c r="M134" s="85" t="str">
        <f t="shared" si="6"/>
        <v/>
      </c>
      <c r="O134" s="85" t="str">
        <f t="shared" si="7"/>
        <v/>
      </c>
      <c r="P134" s="85">
        <f t="shared" si="5"/>
        <v>0</v>
      </c>
      <c r="Q134" s="85" t="str">
        <f t="shared" si="8"/>
        <v/>
      </c>
      <c r="R134" s="85" t="str">
        <f t="shared" si="9"/>
        <v/>
      </c>
    </row>
    <row r="135" spans="3:18" ht="17.45" customHeight="1" x14ac:dyDescent="0.2">
      <c r="C135" s="111"/>
      <c r="D135" s="112"/>
      <c r="E135" s="113"/>
      <c r="F135" s="113"/>
      <c r="G135" s="113"/>
      <c r="H135" s="114"/>
      <c r="I135" s="113"/>
      <c r="J135" s="113"/>
      <c r="K135" s="113"/>
      <c r="L135" s="113"/>
      <c r="M135" s="85" t="str">
        <f t="shared" si="6"/>
        <v/>
      </c>
      <c r="O135" s="85" t="str">
        <f t="shared" si="7"/>
        <v/>
      </c>
      <c r="P135" s="85">
        <f t="shared" si="5"/>
        <v>0</v>
      </c>
      <c r="Q135" s="85" t="str">
        <f t="shared" si="8"/>
        <v/>
      </c>
      <c r="R135" s="85" t="str">
        <f t="shared" si="9"/>
        <v/>
      </c>
    </row>
    <row r="136" spans="3:18" ht="17.45" customHeight="1" x14ac:dyDescent="0.2">
      <c r="C136" s="111"/>
      <c r="D136" s="112"/>
      <c r="E136" s="113"/>
      <c r="F136" s="113"/>
      <c r="G136" s="113"/>
      <c r="H136" s="114"/>
      <c r="I136" s="113"/>
      <c r="J136" s="113"/>
      <c r="K136" s="113"/>
      <c r="L136" s="113"/>
      <c r="M136" s="85" t="str">
        <f t="shared" si="6"/>
        <v/>
      </c>
      <c r="O136" s="85" t="str">
        <f t="shared" si="7"/>
        <v/>
      </c>
      <c r="P136" s="85">
        <f t="shared" si="5"/>
        <v>0</v>
      </c>
      <c r="Q136" s="85" t="str">
        <f t="shared" si="8"/>
        <v/>
      </c>
      <c r="R136" s="85" t="str">
        <f t="shared" si="9"/>
        <v/>
      </c>
    </row>
    <row r="137" spans="3:18" ht="17.45" customHeight="1" x14ac:dyDescent="0.2">
      <c r="C137" s="111"/>
      <c r="D137" s="112"/>
      <c r="E137" s="113"/>
      <c r="F137" s="113"/>
      <c r="G137" s="113"/>
      <c r="H137" s="114"/>
      <c r="I137" s="113"/>
      <c r="J137" s="113"/>
      <c r="K137" s="113"/>
      <c r="L137" s="113"/>
      <c r="M137" s="85" t="str">
        <f t="shared" si="6"/>
        <v/>
      </c>
      <c r="O137" s="85" t="str">
        <f t="shared" si="7"/>
        <v/>
      </c>
      <c r="P137" s="85">
        <f t="shared" si="5"/>
        <v>0</v>
      </c>
      <c r="Q137" s="85" t="str">
        <f t="shared" si="8"/>
        <v/>
      </c>
      <c r="R137" s="85" t="str">
        <f t="shared" si="9"/>
        <v/>
      </c>
    </row>
    <row r="138" spans="3:18" ht="17.45" customHeight="1" x14ac:dyDescent="0.2">
      <c r="C138" s="111"/>
      <c r="D138" s="112"/>
      <c r="E138" s="113"/>
      <c r="F138" s="113"/>
      <c r="G138" s="113"/>
      <c r="H138" s="114"/>
      <c r="I138" s="113"/>
      <c r="J138" s="113"/>
      <c r="K138" s="113"/>
      <c r="L138" s="113"/>
      <c r="M138" s="85" t="str">
        <f t="shared" si="6"/>
        <v/>
      </c>
      <c r="O138" s="85" t="str">
        <f t="shared" si="7"/>
        <v/>
      </c>
      <c r="P138" s="85">
        <f t="shared" si="5"/>
        <v>0</v>
      </c>
      <c r="Q138" s="85" t="str">
        <f t="shared" si="8"/>
        <v/>
      </c>
      <c r="R138" s="85" t="str">
        <f t="shared" si="9"/>
        <v/>
      </c>
    </row>
    <row r="139" spans="3:18" ht="17.45" customHeight="1" x14ac:dyDescent="0.2">
      <c r="C139" s="111"/>
      <c r="D139" s="112"/>
      <c r="E139" s="113"/>
      <c r="F139" s="113"/>
      <c r="G139" s="113"/>
      <c r="H139" s="114"/>
      <c r="I139" s="113"/>
      <c r="J139" s="113"/>
      <c r="K139" s="113"/>
      <c r="L139" s="113"/>
      <c r="M139" s="85" t="str">
        <f t="shared" si="6"/>
        <v/>
      </c>
      <c r="O139" s="85" t="str">
        <f t="shared" si="7"/>
        <v/>
      </c>
      <c r="P139" s="85">
        <f t="shared" si="5"/>
        <v>0</v>
      </c>
      <c r="Q139" s="85" t="str">
        <f t="shared" si="8"/>
        <v/>
      </c>
      <c r="R139" s="85" t="str">
        <f t="shared" si="9"/>
        <v/>
      </c>
    </row>
    <row r="140" spans="3:18" ht="17.45" customHeight="1" x14ac:dyDescent="0.2">
      <c r="C140" s="111"/>
      <c r="D140" s="112"/>
      <c r="E140" s="113"/>
      <c r="F140" s="113"/>
      <c r="G140" s="113"/>
      <c r="H140" s="114"/>
      <c r="I140" s="113"/>
      <c r="J140" s="113"/>
      <c r="K140" s="113"/>
      <c r="L140" s="113"/>
      <c r="M140" s="85" t="str">
        <f t="shared" si="6"/>
        <v/>
      </c>
      <c r="O140" s="85" t="str">
        <f t="shared" si="7"/>
        <v/>
      </c>
      <c r="P140" s="85">
        <f t="shared" si="5"/>
        <v>0</v>
      </c>
      <c r="Q140" s="85" t="str">
        <f t="shared" si="8"/>
        <v/>
      </c>
      <c r="R140" s="85" t="str">
        <f t="shared" si="9"/>
        <v/>
      </c>
    </row>
    <row r="141" spans="3:18" ht="17.45" customHeight="1" x14ac:dyDescent="0.2">
      <c r="C141" s="111"/>
      <c r="D141" s="112"/>
      <c r="E141" s="113"/>
      <c r="F141" s="113"/>
      <c r="G141" s="113"/>
      <c r="H141" s="114"/>
      <c r="I141" s="113"/>
      <c r="J141" s="113"/>
      <c r="K141" s="113"/>
      <c r="L141" s="113"/>
      <c r="M141" s="85" t="str">
        <f t="shared" si="6"/>
        <v/>
      </c>
      <c r="O141" s="85" t="str">
        <f t="shared" si="7"/>
        <v/>
      </c>
      <c r="P141" s="85">
        <f t="shared" si="5"/>
        <v>0</v>
      </c>
      <c r="Q141" s="85" t="str">
        <f t="shared" si="8"/>
        <v/>
      </c>
      <c r="R141" s="85" t="str">
        <f t="shared" si="9"/>
        <v/>
      </c>
    </row>
    <row r="142" spans="3:18" ht="17.45" customHeight="1" x14ac:dyDescent="0.2">
      <c r="C142" s="111"/>
      <c r="D142" s="112"/>
      <c r="E142" s="113"/>
      <c r="F142" s="113"/>
      <c r="G142" s="113"/>
      <c r="H142" s="114"/>
      <c r="I142" s="113"/>
      <c r="J142" s="113"/>
      <c r="K142" s="113"/>
      <c r="L142" s="113"/>
      <c r="M142" s="85" t="str">
        <f t="shared" si="6"/>
        <v/>
      </c>
      <c r="O142" s="85" t="str">
        <f t="shared" si="7"/>
        <v/>
      </c>
      <c r="P142" s="85">
        <f t="shared" ref="P142:P205" si="10">IF($H142=0%,G142,"")</f>
        <v>0</v>
      </c>
      <c r="Q142" s="85" t="str">
        <f t="shared" si="8"/>
        <v/>
      </c>
      <c r="R142" s="85" t="str">
        <f t="shared" si="9"/>
        <v/>
      </c>
    </row>
    <row r="143" spans="3:18" ht="17.45" customHeight="1" x14ac:dyDescent="0.2">
      <c r="C143" s="111"/>
      <c r="D143" s="112"/>
      <c r="E143" s="113"/>
      <c r="F143" s="113"/>
      <c r="G143" s="113"/>
      <c r="H143" s="114"/>
      <c r="I143" s="113"/>
      <c r="J143" s="113"/>
      <c r="K143" s="113"/>
      <c r="L143" s="113"/>
      <c r="M143" s="85" t="str">
        <f t="shared" ref="M143:M206" si="11">IF(G143&amp;I143&amp;J143&amp;K143&amp;L143="","",G143+I143+J143-K143-L143)</f>
        <v/>
      </c>
      <c r="O143" s="85" t="str">
        <f t="shared" ref="O143:O206" si="12">IF($H143="E",G143,"")</f>
        <v/>
      </c>
      <c r="P143" s="85">
        <f t="shared" si="10"/>
        <v>0</v>
      </c>
      <c r="Q143" s="85" t="str">
        <f t="shared" si="8"/>
        <v/>
      </c>
      <c r="R143" s="85" t="str">
        <f t="shared" si="9"/>
        <v/>
      </c>
    </row>
    <row r="144" spans="3:18" ht="17.45" customHeight="1" x14ac:dyDescent="0.2">
      <c r="C144" s="111"/>
      <c r="D144" s="112"/>
      <c r="E144" s="113"/>
      <c r="F144" s="113"/>
      <c r="G144" s="113"/>
      <c r="H144" s="114"/>
      <c r="I144" s="113"/>
      <c r="J144" s="113"/>
      <c r="K144" s="113"/>
      <c r="L144" s="113"/>
      <c r="M144" s="85" t="str">
        <f t="shared" si="11"/>
        <v/>
      </c>
      <c r="O144" s="85" t="str">
        <f t="shared" si="12"/>
        <v/>
      </c>
      <c r="P144" s="85">
        <f t="shared" si="10"/>
        <v>0</v>
      </c>
      <c r="Q144" s="85" t="str">
        <f t="shared" ref="Q144:Q207" si="13">IF(OR($H144=2%,$H144=6%,$H144=8%),$I144/$H144,IF($H144="0% Decreto",G144,""))</f>
        <v/>
      </c>
      <c r="R144" s="85" t="str">
        <f t="shared" ref="R144:R207" si="14">IF(OR($H144=15%,$H144=16%),$I144/$H144,"")</f>
        <v/>
      </c>
    </row>
    <row r="145" spans="3:18" ht="17.45" customHeight="1" x14ac:dyDescent="0.2">
      <c r="C145" s="111"/>
      <c r="D145" s="112"/>
      <c r="E145" s="113"/>
      <c r="F145" s="113"/>
      <c r="G145" s="113"/>
      <c r="H145" s="114"/>
      <c r="I145" s="113"/>
      <c r="J145" s="113"/>
      <c r="K145" s="113"/>
      <c r="L145" s="113"/>
      <c r="M145" s="85" t="str">
        <f t="shared" si="11"/>
        <v/>
      </c>
      <c r="O145" s="85" t="str">
        <f t="shared" si="12"/>
        <v/>
      </c>
      <c r="P145" s="85">
        <f t="shared" si="10"/>
        <v>0</v>
      </c>
      <c r="Q145" s="85" t="str">
        <f t="shared" si="13"/>
        <v/>
      </c>
      <c r="R145" s="85" t="str">
        <f t="shared" si="14"/>
        <v/>
      </c>
    </row>
    <row r="146" spans="3:18" ht="17.45" customHeight="1" x14ac:dyDescent="0.2">
      <c r="C146" s="111"/>
      <c r="D146" s="112"/>
      <c r="E146" s="113"/>
      <c r="F146" s="113"/>
      <c r="G146" s="113"/>
      <c r="H146" s="114"/>
      <c r="I146" s="113"/>
      <c r="J146" s="113"/>
      <c r="K146" s="113"/>
      <c r="L146" s="113"/>
      <c r="M146" s="85" t="str">
        <f t="shared" si="11"/>
        <v/>
      </c>
      <c r="O146" s="85" t="str">
        <f t="shared" si="12"/>
        <v/>
      </c>
      <c r="P146" s="85">
        <f t="shared" si="10"/>
        <v>0</v>
      </c>
      <c r="Q146" s="85" t="str">
        <f t="shared" si="13"/>
        <v/>
      </c>
      <c r="R146" s="85" t="str">
        <f t="shared" si="14"/>
        <v/>
      </c>
    </row>
    <row r="147" spans="3:18" ht="17.45" customHeight="1" x14ac:dyDescent="0.2">
      <c r="C147" s="111"/>
      <c r="D147" s="112"/>
      <c r="E147" s="113"/>
      <c r="F147" s="113"/>
      <c r="G147" s="113"/>
      <c r="H147" s="114"/>
      <c r="I147" s="113"/>
      <c r="J147" s="113"/>
      <c r="K147" s="113"/>
      <c r="L147" s="113"/>
      <c r="M147" s="85" t="str">
        <f t="shared" si="11"/>
        <v/>
      </c>
      <c r="O147" s="85" t="str">
        <f t="shared" si="12"/>
        <v/>
      </c>
      <c r="P147" s="85">
        <f t="shared" si="10"/>
        <v>0</v>
      </c>
      <c r="Q147" s="85" t="str">
        <f t="shared" si="13"/>
        <v/>
      </c>
      <c r="R147" s="85" t="str">
        <f t="shared" si="14"/>
        <v/>
      </c>
    </row>
    <row r="148" spans="3:18" ht="17.45" customHeight="1" x14ac:dyDescent="0.2">
      <c r="C148" s="111"/>
      <c r="D148" s="112"/>
      <c r="E148" s="113"/>
      <c r="F148" s="113"/>
      <c r="G148" s="113"/>
      <c r="H148" s="114"/>
      <c r="I148" s="113"/>
      <c r="J148" s="113"/>
      <c r="K148" s="113"/>
      <c r="L148" s="113"/>
      <c r="M148" s="85" t="str">
        <f t="shared" si="11"/>
        <v/>
      </c>
      <c r="O148" s="85" t="str">
        <f t="shared" si="12"/>
        <v/>
      </c>
      <c r="P148" s="85">
        <f t="shared" si="10"/>
        <v>0</v>
      </c>
      <c r="Q148" s="85" t="str">
        <f t="shared" si="13"/>
        <v/>
      </c>
      <c r="R148" s="85" t="str">
        <f t="shared" si="14"/>
        <v/>
      </c>
    </row>
    <row r="149" spans="3:18" ht="17.45" customHeight="1" x14ac:dyDescent="0.2">
      <c r="C149" s="111"/>
      <c r="D149" s="112"/>
      <c r="E149" s="113"/>
      <c r="F149" s="113"/>
      <c r="G149" s="113"/>
      <c r="H149" s="114"/>
      <c r="I149" s="113"/>
      <c r="J149" s="113"/>
      <c r="K149" s="113"/>
      <c r="L149" s="113"/>
      <c r="M149" s="85" t="str">
        <f t="shared" si="11"/>
        <v/>
      </c>
      <c r="O149" s="85" t="str">
        <f t="shared" si="12"/>
        <v/>
      </c>
      <c r="P149" s="85">
        <f t="shared" si="10"/>
        <v>0</v>
      </c>
      <c r="Q149" s="85" t="str">
        <f t="shared" si="13"/>
        <v/>
      </c>
      <c r="R149" s="85" t="str">
        <f t="shared" si="14"/>
        <v/>
      </c>
    </row>
    <row r="150" spans="3:18" ht="17.45" customHeight="1" x14ac:dyDescent="0.2">
      <c r="C150" s="111"/>
      <c r="D150" s="112"/>
      <c r="E150" s="113"/>
      <c r="F150" s="113"/>
      <c r="G150" s="113"/>
      <c r="H150" s="114"/>
      <c r="I150" s="113"/>
      <c r="J150" s="113"/>
      <c r="K150" s="113"/>
      <c r="L150" s="113"/>
      <c r="M150" s="85" t="str">
        <f t="shared" si="11"/>
        <v/>
      </c>
      <c r="O150" s="85" t="str">
        <f t="shared" si="12"/>
        <v/>
      </c>
      <c r="P150" s="85">
        <f t="shared" si="10"/>
        <v>0</v>
      </c>
      <c r="Q150" s="85" t="str">
        <f t="shared" si="13"/>
        <v/>
      </c>
      <c r="R150" s="85" t="str">
        <f t="shared" si="14"/>
        <v/>
      </c>
    </row>
    <row r="151" spans="3:18" ht="17.45" customHeight="1" x14ac:dyDescent="0.2">
      <c r="C151" s="111"/>
      <c r="D151" s="112"/>
      <c r="E151" s="113"/>
      <c r="F151" s="113"/>
      <c r="G151" s="113"/>
      <c r="H151" s="114"/>
      <c r="I151" s="113"/>
      <c r="J151" s="113"/>
      <c r="K151" s="113"/>
      <c r="L151" s="113"/>
      <c r="M151" s="85" t="str">
        <f t="shared" si="11"/>
        <v/>
      </c>
      <c r="O151" s="85" t="str">
        <f t="shared" si="12"/>
        <v/>
      </c>
      <c r="P151" s="85">
        <f t="shared" si="10"/>
        <v>0</v>
      </c>
      <c r="Q151" s="85" t="str">
        <f t="shared" si="13"/>
        <v/>
      </c>
      <c r="R151" s="85" t="str">
        <f t="shared" si="14"/>
        <v/>
      </c>
    </row>
    <row r="152" spans="3:18" ht="17.45" customHeight="1" x14ac:dyDescent="0.2">
      <c r="C152" s="111"/>
      <c r="D152" s="112"/>
      <c r="E152" s="113"/>
      <c r="F152" s="113"/>
      <c r="G152" s="113"/>
      <c r="H152" s="114"/>
      <c r="I152" s="113"/>
      <c r="J152" s="113"/>
      <c r="K152" s="113"/>
      <c r="L152" s="113"/>
      <c r="M152" s="85" t="str">
        <f t="shared" si="11"/>
        <v/>
      </c>
      <c r="O152" s="85" t="str">
        <f t="shared" si="12"/>
        <v/>
      </c>
      <c r="P152" s="85">
        <f t="shared" si="10"/>
        <v>0</v>
      </c>
      <c r="Q152" s="85" t="str">
        <f t="shared" si="13"/>
        <v/>
      </c>
      <c r="R152" s="85" t="str">
        <f t="shared" si="14"/>
        <v/>
      </c>
    </row>
    <row r="153" spans="3:18" ht="17.45" customHeight="1" x14ac:dyDescent="0.2">
      <c r="C153" s="111"/>
      <c r="D153" s="112"/>
      <c r="E153" s="113"/>
      <c r="F153" s="113"/>
      <c r="G153" s="113"/>
      <c r="H153" s="114"/>
      <c r="I153" s="113"/>
      <c r="J153" s="113"/>
      <c r="K153" s="113"/>
      <c r="L153" s="113"/>
      <c r="M153" s="85" t="str">
        <f t="shared" si="11"/>
        <v/>
      </c>
      <c r="O153" s="85" t="str">
        <f t="shared" si="12"/>
        <v/>
      </c>
      <c r="P153" s="85">
        <f t="shared" si="10"/>
        <v>0</v>
      </c>
      <c r="Q153" s="85" t="str">
        <f t="shared" si="13"/>
        <v/>
      </c>
      <c r="R153" s="85" t="str">
        <f t="shared" si="14"/>
        <v/>
      </c>
    </row>
    <row r="154" spans="3:18" ht="17.45" customHeight="1" x14ac:dyDescent="0.2">
      <c r="C154" s="111"/>
      <c r="D154" s="112"/>
      <c r="E154" s="113"/>
      <c r="F154" s="113"/>
      <c r="G154" s="113"/>
      <c r="H154" s="114"/>
      <c r="I154" s="113"/>
      <c r="J154" s="113"/>
      <c r="K154" s="113"/>
      <c r="L154" s="113"/>
      <c r="M154" s="85" t="str">
        <f t="shared" si="11"/>
        <v/>
      </c>
      <c r="O154" s="85" t="str">
        <f t="shared" si="12"/>
        <v/>
      </c>
      <c r="P154" s="85">
        <f t="shared" si="10"/>
        <v>0</v>
      </c>
      <c r="Q154" s="85" t="str">
        <f t="shared" si="13"/>
        <v/>
      </c>
      <c r="R154" s="85" t="str">
        <f t="shared" si="14"/>
        <v/>
      </c>
    </row>
    <row r="155" spans="3:18" ht="17.45" customHeight="1" x14ac:dyDescent="0.2">
      <c r="C155" s="111"/>
      <c r="D155" s="112"/>
      <c r="E155" s="113"/>
      <c r="F155" s="113"/>
      <c r="G155" s="113"/>
      <c r="H155" s="114"/>
      <c r="I155" s="113"/>
      <c r="J155" s="113"/>
      <c r="K155" s="113"/>
      <c r="L155" s="113"/>
      <c r="M155" s="85" t="str">
        <f t="shared" si="11"/>
        <v/>
      </c>
      <c r="O155" s="85" t="str">
        <f t="shared" si="12"/>
        <v/>
      </c>
      <c r="P155" s="85">
        <f t="shared" si="10"/>
        <v>0</v>
      </c>
      <c r="Q155" s="85" t="str">
        <f t="shared" si="13"/>
        <v/>
      </c>
      <c r="R155" s="85" t="str">
        <f t="shared" si="14"/>
        <v/>
      </c>
    </row>
    <row r="156" spans="3:18" ht="17.45" customHeight="1" x14ac:dyDescent="0.2">
      <c r="C156" s="111"/>
      <c r="D156" s="112"/>
      <c r="E156" s="113"/>
      <c r="F156" s="113"/>
      <c r="G156" s="113"/>
      <c r="H156" s="114"/>
      <c r="I156" s="113"/>
      <c r="J156" s="113"/>
      <c r="K156" s="113"/>
      <c r="L156" s="113"/>
      <c r="M156" s="85" t="str">
        <f t="shared" si="11"/>
        <v/>
      </c>
      <c r="O156" s="85" t="str">
        <f t="shared" si="12"/>
        <v/>
      </c>
      <c r="P156" s="85">
        <f t="shared" si="10"/>
        <v>0</v>
      </c>
      <c r="Q156" s="85" t="str">
        <f t="shared" si="13"/>
        <v/>
      </c>
      <c r="R156" s="85" t="str">
        <f t="shared" si="14"/>
        <v/>
      </c>
    </row>
    <row r="157" spans="3:18" ht="17.45" customHeight="1" x14ac:dyDescent="0.2">
      <c r="C157" s="111"/>
      <c r="D157" s="112"/>
      <c r="E157" s="113"/>
      <c r="F157" s="113"/>
      <c r="G157" s="113"/>
      <c r="H157" s="114"/>
      <c r="I157" s="113"/>
      <c r="J157" s="113"/>
      <c r="K157" s="113"/>
      <c r="L157" s="113"/>
      <c r="M157" s="85" t="str">
        <f t="shared" si="11"/>
        <v/>
      </c>
      <c r="O157" s="85" t="str">
        <f t="shared" si="12"/>
        <v/>
      </c>
      <c r="P157" s="85">
        <f t="shared" si="10"/>
        <v>0</v>
      </c>
      <c r="Q157" s="85" t="str">
        <f t="shared" si="13"/>
        <v/>
      </c>
      <c r="R157" s="85" t="str">
        <f t="shared" si="14"/>
        <v/>
      </c>
    </row>
    <row r="158" spans="3:18" ht="17.45" customHeight="1" x14ac:dyDescent="0.2">
      <c r="C158" s="111"/>
      <c r="D158" s="112"/>
      <c r="E158" s="113"/>
      <c r="F158" s="113"/>
      <c r="G158" s="113"/>
      <c r="H158" s="114"/>
      <c r="I158" s="113"/>
      <c r="J158" s="113"/>
      <c r="K158" s="113"/>
      <c r="L158" s="113"/>
      <c r="M158" s="85" t="str">
        <f t="shared" si="11"/>
        <v/>
      </c>
      <c r="O158" s="85" t="str">
        <f t="shared" si="12"/>
        <v/>
      </c>
      <c r="P158" s="85">
        <f t="shared" si="10"/>
        <v>0</v>
      </c>
      <c r="Q158" s="85" t="str">
        <f t="shared" si="13"/>
        <v/>
      </c>
      <c r="R158" s="85" t="str">
        <f t="shared" si="14"/>
        <v/>
      </c>
    </row>
    <row r="159" spans="3:18" ht="17.45" customHeight="1" x14ac:dyDescent="0.2">
      <c r="C159" s="111"/>
      <c r="D159" s="112"/>
      <c r="E159" s="113"/>
      <c r="F159" s="113"/>
      <c r="G159" s="113"/>
      <c r="H159" s="114"/>
      <c r="I159" s="113"/>
      <c r="J159" s="113"/>
      <c r="K159" s="113"/>
      <c r="L159" s="113"/>
      <c r="M159" s="85" t="str">
        <f t="shared" si="11"/>
        <v/>
      </c>
      <c r="O159" s="85" t="str">
        <f t="shared" si="12"/>
        <v/>
      </c>
      <c r="P159" s="85">
        <f t="shared" si="10"/>
        <v>0</v>
      </c>
      <c r="Q159" s="85" t="str">
        <f t="shared" si="13"/>
        <v/>
      </c>
      <c r="R159" s="85" t="str">
        <f t="shared" si="14"/>
        <v/>
      </c>
    </row>
    <row r="160" spans="3:18" ht="17.45" customHeight="1" x14ac:dyDescent="0.2">
      <c r="C160" s="111"/>
      <c r="D160" s="112"/>
      <c r="E160" s="113"/>
      <c r="F160" s="113"/>
      <c r="G160" s="113"/>
      <c r="H160" s="114"/>
      <c r="I160" s="113"/>
      <c r="J160" s="113"/>
      <c r="K160" s="113"/>
      <c r="L160" s="113"/>
      <c r="M160" s="85" t="str">
        <f t="shared" si="11"/>
        <v/>
      </c>
      <c r="O160" s="85" t="str">
        <f t="shared" si="12"/>
        <v/>
      </c>
      <c r="P160" s="85">
        <f t="shared" si="10"/>
        <v>0</v>
      </c>
      <c r="Q160" s="85" t="str">
        <f t="shared" si="13"/>
        <v/>
      </c>
      <c r="R160" s="85" t="str">
        <f t="shared" si="14"/>
        <v/>
      </c>
    </row>
    <row r="161" spans="3:18" ht="17.45" customHeight="1" x14ac:dyDescent="0.2">
      <c r="C161" s="111"/>
      <c r="D161" s="112"/>
      <c r="E161" s="113"/>
      <c r="F161" s="113"/>
      <c r="G161" s="113"/>
      <c r="H161" s="114"/>
      <c r="I161" s="113"/>
      <c r="J161" s="113"/>
      <c r="K161" s="113"/>
      <c r="L161" s="113"/>
      <c r="M161" s="85" t="str">
        <f t="shared" si="11"/>
        <v/>
      </c>
      <c r="O161" s="85" t="str">
        <f t="shared" si="12"/>
        <v/>
      </c>
      <c r="P161" s="85">
        <f t="shared" si="10"/>
        <v>0</v>
      </c>
      <c r="Q161" s="85" t="str">
        <f t="shared" si="13"/>
        <v/>
      </c>
      <c r="R161" s="85" t="str">
        <f t="shared" si="14"/>
        <v/>
      </c>
    </row>
    <row r="162" spans="3:18" ht="17.45" customHeight="1" x14ac:dyDescent="0.2">
      <c r="C162" s="111"/>
      <c r="D162" s="112"/>
      <c r="E162" s="113"/>
      <c r="F162" s="113"/>
      <c r="G162" s="113"/>
      <c r="H162" s="114"/>
      <c r="I162" s="113"/>
      <c r="J162" s="113"/>
      <c r="K162" s="113"/>
      <c r="L162" s="113"/>
      <c r="M162" s="85" t="str">
        <f t="shared" si="11"/>
        <v/>
      </c>
      <c r="O162" s="85" t="str">
        <f t="shared" si="12"/>
        <v/>
      </c>
      <c r="P162" s="85">
        <f t="shared" si="10"/>
        <v>0</v>
      </c>
      <c r="Q162" s="85" t="str">
        <f t="shared" si="13"/>
        <v/>
      </c>
      <c r="R162" s="85" t="str">
        <f t="shared" si="14"/>
        <v/>
      </c>
    </row>
    <row r="163" spans="3:18" ht="17.45" customHeight="1" x14ac:dyDescent="0.2">
      <c r="C163" s="111"/>
      <c r="D163" s="112"/>
      <c r="E163" s="113"/>
      <c r="F163" s="113"/>
      <c r="G163" s="113"/>
      <c r="H163" s="114"/>
      <c r="I163" s="113"/>
      <c r="J163" s="113"/>
      <c r="K163" s="113"/>
      <c r="L163" s="113"/>
      <c r="M163" s="85" t="str">
        <f t="shared" si="11"/>
        <v/>
      </c>
      <c r="O163" s="85" t="str">
        <f t="shared" si="12"/>
        <v/>
      </c>
      <c r="P163" s="85">
        <f t="shared" si="10"/>
        <v>0</v>
      </c>
      <c r="Q163" s="85" t="str">
        <f t="shared" si="13"/>
        <v/>
      </c>
      <c r="R163" s="85" t="str">
        <f t="shared" si="14"/>
        <v/>
      </c>
    </row>
    <row r="164" spans="3:18" ht="17.45" customHeight="1" x14ac:dyDescent="0.2">
      <c r="C164" s="111"/>
      <c r="D164" s="112"/>
      <c r="E164" s="113"/>
      <c r="F164" s="113"/>
      <c r="G164" s="113"/>
      <c r="H164" s="114"/>
      <c r="I164" s="113"/>
      <c r="J164" s="113"/>
      <c r="K164" s="113"/>
      <c r="L164" s="113"/>
      <c r="M164" s="85" t="str">
        <f t="shared" si="11"/>
        <v/>
      </c>
      <c r="O164" s="85" t="str">
        <f t="shared" si="12"/>
        <v/>
      </c>
      <c r="P164" s="85">
        <f t="shared" si="10"/>
        <v>0</v>
      </c>
      <c r="Q164" s="85" t="str">
        <f t="shared" si="13"/>
        <v/>
      </c>
      <c r="R164" s="85" t="str">
        <f t="shared" si="14"/>
        <v/>
      </c>
    </row>
    <row r="165" spans="3:18" ht="17.45" customHeight="1" x14ac:dyDescent="0.2">
      <c r="C165" s="111"/>
      <c r="D165" s="112"/>
      <c r="E165" s="113"/>
      <c r="F165" s="113"/>
      <c r="G165" s="113"/>
      <c r="H165" s="114"/>
      <c r="I165" s="113"/>
      <c r="J165" s="113"/>
      <c r="K165" s="113"/>
      <c r="L165" s="113"/>
      <c r="M165" s="85" t="str">
        <f t="shared" si="11"/>
        <v/>
      </c>
      <c r="O165" s="85" t="str">
        <f t="shared" si="12"/>
        <v/>
      </c>
      <c r="P165" s="85">
        <f t="shared" si="10"/>
        <v>0</v>
      </c>
      <c r="Q165" s="85" t="str">
        <f t="shared" si="13"/>
        <v/>
      </c>
      <c r="R165" s="85" t="str">
        <f t="shared" si="14"/>
        <v/>
      </c>
    </row>
    <row r="166" spans="3:18" ht="17.45" customHeight="1" x14ac:dyDescent="0.2">
      <c r="C166" s="111"/>
      <c r="D166" s="112"/>
      <c r="E166" s="113"/>
      <c r="F166" s="113"/>
      <c r="G166" s="113"/>
      <c r="H166" s="114"/>
      <c r="I166" s="113"/>
      <c r="J166" s="113"/>
      <c r="K166" s="113"/>
      <c r="L166" s="113"/>
      <c r="M166" s="85" t="str">
        <f t="shared" si="11"/>
        <v/>
      </c>
      <c r="O166" s="85" t="str">
        <f t="shared" si="12"/>
        <v/>
      </c>
      <c r="P166" s="85">
        <f t="shared" si="10"/>
        <v>0</v>
      </c>
      <c r="Q166" s="85" t="str">
        <f t="shared" si="13"/>
        <v/>
      </c>
      <c r="R166" s="85" t="str">
        <f t="shared" si="14"/>
        <v/>
      </c>
    </row>
    <row r="167" spans="3:18" ht="17.45" customHeight="1" x14ac:dyDescent="0.2">
      <c r="C167" s="111"/>
      <c r="D167" s="112"/>
      <c r="E167" s="113"/>
      <c r="F167" s="113"/>
      <c r="G167" s="113"/>
      <c r="H167" s="114"/>
      <c r="I167" s="113"/>
      <c r="J167" s="113"/>
      <c r="K167" s="113"/>
      <c r="L167" s="113"/>
      <c r="M167" s="85" t="str">
        <f t="shared" si="11"/>
        <v/>
      </c>
      <c r="O167" s="85" t="str">
        <f t="shared" si="12"/>
        <v/>
      </c>
      <c r="P167" s="85">
        <f t="shared" si="10"/>
        <v>0</v>
      </c>
      <c r="Q167" s="85" t="str">
        <f t="shared" si="13"/>
        <v/>
      </c>
      <c r="R167" s="85" t="str">
        <f t="shared" si="14"/>
        <v/>
      </c>
    </row>
    <row r="168" spans="3:18" ht="17.45" customHeight="1" x14ac:dyDescent="0.2">
      <c r="C168" s="111"/>
      <c r="D168" s="112"/>
      <c r="E168" s="113"/>
      <c r="F168" s="113"/>
      <c r="G168" s="113"/>
      <c r="H168" s="114"/>
      <c r="I168" s="113"/>
      <c r="J168" s="113"/>
      <c r="K168" s="113"/>
      <c r="L168" s="113"/>
      <c r="M168" s="85" t="str">
        <f t="shared" si="11"/>
        <v/>
      </c>
      <c r="O168" s="85" t="str">
        <f t="shared" si="12"/>
        <v/>
      </c>
      <c r="P168" s="85">
        <f t="shared" si="10"/>
        <v>0</v>
      </c>
      <c r="Q168" s="85" t="str">
        <f t="shared" si="13"/>
        <v/>
      </c>
      <c r="R168" s="85" t="str">
        <f t="shared" si="14"/>
        <v/>
      </c>
    </row>
    <row r="169" spans="3:18" ht="17.45" customHeight="1" x14ac:dyDescent="0.2">
      <c r="C169" s="111"/>
      <c r="D169" s="112"/>
      <c r="E169" s="113"/>
      <c r="F169" s="113"/>
      <c r="G169" s="113"/>
      <c r="H169" s="114"/>
      <c r="I169" s="113"/>
      <c r="J169" s="113"/>
      <c r="K169" s="113"/>
      <c r="L169" s="113"/>
      <c r="M169" s="85" t="str">
        <f t="shared" si="11"/>
        <v/>
      </c>
      <c r="O169" s="85" t="str">
        <f t="shared" si="12"/>
        <v/>
      </c>
      <c r="P169" s="85">
        <f t="shared" si="10"/>
        <v>0</v>
      </c>
      <c r="Q169" s="85" t="str">
        <f t="shared" si="13"/>
        <v/>
      </c>
      <c r="R169" s="85" t="str">
        <f t="shared" si="14"/>
        <v/>
      </c>
    </row>
    <row r="170" spans="3:18" ht="17.45" customHeight="1" x14ac:dyDescent="0.2">
      <c r="C170" s="111"/>
      <c r="D170" s="112"/>
      <c r="E170" s="113"/>
      <c r="F170" s="113"/>
      <c r="G170" s="113"/>
      <c r="H170" s="114"/>
      <c r="I170" s="113"/>
      <c r="J170" s="113"/>
      <c r="K170" s="113"/>
      <c r="L170" s="113"/>
      <c r="M170" s="85" t="str">
        <f t="shared" si="11"/>
        <v/>
      </c>
      <c r="O170" s="85" t="str">
        <f t="shared" si="12"/>
        <v/>
      </c>
      <c r="P170" s="85">
        <f t="shared" si="10"/>
        <v>0</v>
      </c>
      <c r="Q170" s="85" t="str">
        <f t="shared" si="13"/>
        <v/>
      </c>
      <c r="R170" s="85" t="str">
        <f t="shared" si="14"/>
        <v/>
      </c>
    </row>
    <row r="171" spans="3:18" ht="17.45" customHeight="1" x14ac:dyDescent="0.2">
      <c r="C171" s="111"/>
      <c r="D171" s="112"/>
      <c r="E171" s="113"/>
      <c r="F171" s="113"/>
      <c r="G171" s="113"/>
      <c r="H171" s="114"/>
      <c r="I171" s="113"/>
      <c r="J171" s="113"/>
      <c r="K171" s="113"/>
      <c r="L171" s="113"/>
      <c r="M171" s="85" t="str">
        <f t="shared" si="11"/>
        <v/>
      </c>
      <c r="O171" s="85" t="str">
        <f t="shared" si="12"/>
        <v/>
      </c>
      <c r="P171" s="85">
        <f t="shared" si="10"/>
        <v>0</v>
      </c>
      <c r="Q171" s="85" t="str">
        <f t="shared" si="13"/>
        <v/>
      </c>
      <c r="R171" s="85" t="str">
        <f t="shared" si="14"/>
        <v/>
      </c>
    </row>
    <row r="172" spans="3:18" ht="17.45" customHeight="1" x14ac:dyDescent="0.2">
      <c r="C172" s="111"/>
      <c r="D172" s="112"/>
      <c r="E172" s="113"/>
      <c r="F172" s="113"/>
      <c r="G172" s="113"/>
      <c r="H172" s="114"/>
      <c r="I172" s="113"/>
      <c r="J172" s="113"/>
      <c r="K172" s="113"/>
      <c r="L172" s="113"/>
      <c r="M172" s="85" t="str">
        <f t="shared" si="11"/>
        <v/>
      </c>
      <c r="O172" s="85" t="str">
        <f t="shared" si="12"/>
        <v/>
      </c>
      <c r="P172" s="85">
        <f t="shared" si="10"/>
        <v>0</v>
      </c>
      <c r="Q172" s="85" t="str">
        <f t="shared" si="13"/>
        <v/>
      </c>
      <c r="R172" s="85" t="str">
        <f t="shared" si="14"/>
        <v/>
      </c>
    </row>
    <row r="173" spans="3:18" ht="17.45" customHeight="1" x14ac:dyDescent="0.2">
      <c r="C173" s="111"/>
      <c r="D173" s="112"/>
      <c r="E173" s="113"/>
      <c r="F173" s="113"/>
      <c r="G173" s="113"/>
      <c r="H173" s="114"/>
      <c r="I173" s="113"/>
      <c r="J173" s="113"/>
      <c r="K173" s="113"/>
      <c r="L173" s="113"/>
      <c r="M173" s="85" t="str">
        <f t="shared" si="11"/>
        <v/>
      </c>
      <c r="O173" s="85" t="str">
        <f t="shared" si="12"/>
        <v/>
      </c>
      <c r="P173" s="85">
        <f t="shared" si="10"/>
        <v>0</v>
      </c>
      <c r="Q173" s="85" t="str">
        <f t="shared" si="13"/>
        <v/>
      </c>
      <c r="R173" s="85" t="str">
        <f t="shared" si="14"/>
        <v/>
      </c>
    </row>
    <row r="174" spans="3:18" ht="17.45" customHeight="1" x14ac:dyDescent="0.2">
      <c r="C174" s="111"/>
      <c r="D174" s="112"/>
      <c r="E174" s="113"/>
      <c r="F174" s="113"/>
      <c r="G174" s="113"/>
      <c r="H174" s="114"/>
      <c r="I174" s="113"/>
      <c r="J174" s="113"/>
      <c r="K174" s="113"/>
      <c r="L174" s="113"/>
      <c r="M174" s="85" t="str">
        <f t="shared" si="11"/>
        <v/>
      </c>
      <c r="O174" s="85" t="str">
        <f t="shared" si="12"/>
        <v/>
      </c>
      <c r="P174" s="85">
        <f t="shared" si="10"/>
        <v>0</v>
      </c>
      <c r="Q174" s="85" t="str">
        <f t="shared" si="13"/>
        <v/>
      </c>
      <c r="R174" s="85" t="str">
        <f t="shared" si="14"/>
        <v/>
      </c>
    </row>
    <row r="175" spans="3:18" ht="17.45" customHeight="1" x14ac:dyDescent="0.2">
      <c r="C175" s="111"/>
      <c r="D175" s="112"/>
      <c r="E175" s="113"/>
      <c r="F175" s="113"/>
      <c r="G175" s="113"/>
      <c r="H175" s="114"/>
      <c r="I175" s="113"/>
      <c r="J175" s="113"/>
      <c r="K175" s="113"/>
      <c r="L175" s="113"/>
      <c r="M175" s="85" t="str">
        <f t="shared" si="11"/>
        <v/>
      </c>
      <c r="O175" s="85" t="str">
        <f t="shared" si="12"/>
        <v/>
      </c>
      <c r="P175" s="85">
        <f t="shared" si="10"/>
        <v>0</v>
      </c>
      <c r="Q175" s="85" t="str">
        <f t="shared" si="13"/>
        <v/>
      </c>
      <c r="R175" s="85" t="str">
        <f t="shared" si="14"/>
        <v/>
      </c>
    </row>
    <row r="176" spans="3:18" ht="17.45" customHeight="1" x14ac:dyDescent="0.2">
      <c r="C176" s="111"/>
      <c r="D176" s="112"/>
      <c r="E176" s="113"/>
      <c r="F176" s="113"/>
      <c r="G176" s="113"/>
      <c r="H176" s="114"/>
      <c r="I176" s="113"/>
      <c r="J176" s="113"/>
      <c r="K176" s="113"/>
      <c r="L176" s="113"/>
      <c r="M176" s="85" t="str">
        <f t="shared" si="11"/>
        <v/>
      </c>
      <c r="O176" s="85" t="str">
        <f t="shared" si="12"/>
        <v/>
      </c>
      <c r="P176" s="85">
        <f t="shared" si="10"/>
        <v>0</v>
      </c>
      <c r="Q176" s="85" t="str">
        <f t="shared" si="13"/>
        <v/>
      </c>
      <c r="R176" s="85" t="str">
        <f t="shared" si="14"/>
        <v/>
      </c>
    </row>
    <row r="177" spans="3:18" ht="17.45" customHeight="1" x14ac:dyDescent="0.2">
      <c r="C177" s="111"/>
      <c r="D177" s="112"/>
      <c r="E177" s="113"/>
      <c r="F177" s="113"/>
      <c r="G177" s="113"/>
      <c r="H177" s="114"/>
      <c r="I177" s="113"/>
      <c r="J177" s="113"/>
      <c r="K177" s="113"/>
      <c r="L177" s="113"/>
      <c r="M177" s="85" t="str">
        <f t="shared" si="11"/>
        <v/>
      </c>
      <c r="O177" s="85" t="str">
        <f t="shared" si="12"/>
        <v/>
      </c>
      <c r="P177" s="85">
        <f t="shared" si="10"/>
        <v>0</v>
      </c>
      <c r="Q177" s="85" t="str">
        <f t="shared" si="13"/>
        <v/>
      </c>
      <c r="R177" s="85" t="str">
        <f t="shared" si="14"/>
        <v/>
      </c>
    </row>
    <row r="178" spans="3:18" ht="17.45" customHeight="1" x14ac:dyDescent="0.2">
      <c r="C178" s="111"/>
      <c r="D178" s="112"/>
      <c r="E178" s="113"/>
      <c r="F178" s="113"/>
      <c r="G178" s="113"/>
      <c r="H178" s="114"/>
      <c r="I178" s="113"/>
      <c r="J178" s="113"/>
      <c r="K178" s="113"/>
      <c r="L178" s="113"/>
      <c r="M178" s="85" t="str">
        <f t="shared" si="11"/>
        <v/>
      </c>
      <c r="O178" s="85" t="str">
        <f t="shared" si="12"/>
        <v/>
      </c>
      <c r="P178" s="85">
        <f t="shared" si="10"/>
        <v>0</v>
      </c>
      <c r="Q178" s="85" t="str">
        <f t="shared" si="13"/>
        <v/>
      </c>
      <c r="R178" s="85" t="str">
        <f t="shared" si="14"/>
        <v/>
      </c>
    </row>
    <row r="179" spans="3:18" ht="17.45" customHeight="1" x14ac:dyDescent="0.2">
      <c r="C179" s="111"/>
      <c r="D179" s="112"/>
      <c r="E179" s="113"/>
      <c r="F179" s="113"/>
      <c r="G179" s="113"/>
      <c r="H179" s="114"/>
      <c r="I179" s="113"/>
      <c r="J179" s="113"/>
      <c r="K179" s="113"/>
      <c r="L179" s="113"/>
      <c r="M179" s="85" t="str">
        <f t="shared" si="11"/>
        <v/>
      </c>
      <c r="O179" s="85" t="str">
        <f t="shared" si="12"/>
        <v/>
      </c>
      <c r="P179" s="85">
        <f t="shared" si="10"/>
        <v>0</v>
      </c>
      <c r="Q179" s="85" t="str">
        <f t="shared" si="13"/>
        <v/>
      </c>
      <c r="R179" s="85" t="str">
        <f t="shared" si="14"/>
        <v/>
      </c>
    </row>
    <row r="180" spans="3:18" ht="17.45" customHeight="1" x14ac:dyDescent="0.2">
      <c r="C180" s="111"/>
      <c r="D180" s="112"/>
      <c r="E180" s="113"/>
      <c r="F180" s="113"/>
      <c r="G180" s="113"/>
      <c r="H180" s="114"/>
      <c r="I180" s="113"/>
      <c r="J180" s="113"/>
      <c r="K180" s="113"/>
      <c r="L180" s="113"/>
      <c r="M180" s="85" t="str">
        <f t="shared" si="11"/>
        <v/>
      </c>
      <c r="O180" s="85" t="str">
        <f t="shared" si="12"/>
        <v/>
      </c>
      <c r="P180" s="85">
        <f t="shared" si="10"/>
        <v>0</v>
      </c>
      <c r="Q180" s="85" t="str">
        <f t="shared" si="13"/>
        <v/>
      </c>
      <c r="R180" s="85" t="str">
        <f t="shared" si="14"/>
        <v/>
      </c>
    </row>
    <row r="181" spans="3:18" ht="17.45" customHeight="1" x14ac:dyDescent="0.2">
      <c r="C181" s="111"/>
      <c r="D181" s="112"/>
      <c r="E181" s="113"/>
      <c r="F181" s="113"/>
      <c r="G181" s="113"/>
      <c r="H181" s="114"/>
      <c r="I181" s="113"/>
      <c r="J181" s="113"/>
      <c r="K181" s="113"/>
      <c r="L181" s="113"/>
      <c r="M181" s="85" t="str">
        <f t="shared" si="11"/>
        <v/>
      </c>
      <c r="O181" s="85" t="str">
        <f t="shared" si="12"/>
        <v/>
      </c>
      <c r="P181" s="85">
        <f t="shared" si="10"/>
        <v>0</v>
      </c>
      <c r="Q181" s="85" t="str">
        <f t="shared" si="13"/>
        <v/>
      </c>
      <c r="R181" s="85" t="str">
        <f t="shared" si="14"/>
        <v/>
      </c>
    </row>
    <row r="182" spans="3:18" ht="17.45" customHeight="1" x14ac:dyDescent="0.2">
      <c r="C182" s="111"/>
      <c r="D182" s="112"/>
      <c r="E182" s="113"/>
      <c r="F182" s="113"/>
      <c r="G182" s="113"/>
      <c r="H182" s="114"/>
      <c r="I182" s="113"/>
      <c r="J182" s="113"/>
      <c r="K182" s="113"/>
      <c r="L182" s="113"/>
      <c r="M182" s="85" t="str">
        <f t="shared" si="11"/>
        <v/>
      </c>
      <c r="O182" s="85" t="str">
        <f t="shared" si="12"/>
        <v/>
      </c>
      <c r="P182" s="85">
        <f t="shared" si="10"/>
        <v>0</v>
      </c>
      <c r="Q182" s="85" t="str">
        <f t="shared" si="13"/>
        <v/>
      </c>
      <c r="R182" s="85" t="str">
        <f t="shared" si="14"/>
        <v/>
      </c>
    </row>
    <row r="183" spans="3:18" ht="17.45" customHeight="1" x14ac:dyDescent="0.2">
      <c r="C183" s="111"/>
      <c r="D183" s="112"/>
      <c r="E183" s="113"/>
      <c r="F183" s="113"/>
      <c r="G183" s="113"/>
      <c r="H183" s="114"/>
      <c r="I183" s="113"/>
      <c r="J183" s="113"/>
      <c r="K183" s="113"/>
      <c r="L183" s="113"/>
      <c r="M183" s="85" t="str">
        <f t="shared" si="11"/>
        <v/>
      </c>
      <c r="O183" s="85" t="str">
        <f t="shared" si="12"/>
        <v/>
      </c>
      <c r="P183" s="85">
        <f t="shared" si="10"/>
        <v>0</v>
      </c>
      <c r="Q183" s="85" t="str">
        <f t="shared" si="13"/>
        <v/>
      </c>
      <c r="R183" s="85" t="str">
        <f t="shared" si="14"/>
        <v/>
      </c>
    </row>
    <row r="184" spans="3:18" ht="17.45" customHeight="1" x14ac:dyDescent="0.2">
      <c r="C184" s="111"/>
      <c r="D184" s="112"/>
      <c r="E184" s="113"/>
      <c r="F184" s="113"/>
      <c r="G184" s="113"/>
      <c r="H184" s="114"/>
      <c r="I184" s="113"/>
      <c r="J184" s="113"/>
      <c r="K184" s="113"/>
      <c r="L184" s="113"/>
      <c r="M184" s="85" t="str">
        <f t="shared" si="11"/>
        <v/>
      </c>
      <c r="O184" s="85" t="str">
        <f t="shared" si="12"/>
        <v/>
      </c>
      <c r="P184" s="85">
        <f t="shared" si="10"/>
        <v>0</v>
      </c>
      <c r="Q184" s="85" t="str">
        <f t="shared" si="13"/>
        <v/>
      </c>
      <c r="R184" s="85" t="str">
        <f t="shared" si="14"/>
        <v/>
      </c>
    </row>
    <row r="185" spans="3:18" ht="17.45" customHeight="1" x14ac:dyDescent="0.2">
      <c r="C185" s="111"/>
      <c r="D185" s="112"/>
      <c r="E185" s="113"/>
      <c r="F185" s="113"/>
      <c r="G185" s="113"/>
      <c r="H185" s="114"/>
      <c r="I185" s="113"/>
      <c r="J185" s="113"/>
      <c r="K185" s="113"/>
      <c r="L185" s="113"/>
      <c r="M185" s="85" t="str">
        <f t="shared" si="11"/>
        <v/>
      </c>
      <c r="O185" s="85" t="str">
        <f t="shared" si="12"/>
        <v/>
      </c>
      <c r="P185" s="85">
        <f t="shared" si="10"/>
        <v>0</v>
      </c>
      <c r="Q185" s="85" t="str">
        <f t="shared" si="13"/>
        <v/>
      </c>
      <c r="R185" s="85" t="str">
        <f t="shared" si="14"/>
        <v/>
      </c>
    </row>
    <row r="186" spans="3:18" ht="17.45" customHeight="1" x14ac:dyDescent="0.2">
      <c r="C186" s="111"/>
      <c r="D186" s="112"/>
      <c r="E186" s="113"/>
      <c r="F186" s="113"/>
      <c r="G186" s="113"/>
      <c r="H186" s="114"/>
      <c r="I186" s="113"/>
      <c r="J186" s="113"/>
      <c r="K186" s="113"/>
      <c r="L186" s="113"/>
      <c r="M186" s="85" t="str">
        <f t="shared" si="11"/>
        <v/>
      </c>
      <c r="O186" s="85" t="str">
        <f t="shared" si="12"/>
        <v/>
      </c>
      <c r="P186" s="85">
        <f t="shared" si="10"/>
        <v>0</v>
      </c>
      <c r="Q186" s="85" t="str">
        <f t="shared" si="13"/>
        <v/>
      </c>
      <c r="R186" s="85" t="str">
        <f t="shared" si="14"/>
        <v/>
      </c>
    </row>
    <row r="187" spans="3:18" ht="17.45" customHeight="1" x14ac:dyDescent="0.2">
      <c r="C187" s="111"/>
      <c r="D187" s="112"/>
      <c r="E187" s="113"/>
      <c r="F187" s="113"/>
      <c r="G187" s="113"/>
      <c r="H187" s="114"/>
      <c r="I187" s="113"/>
      <c r="J187" s="113"/>
      <c r="K187" s="113"/>
      <c r="L187" s="113"/>
      <c r="M187" s="85" t="str">
        <f t="shared" si="11"/>
        <v/>
      </c>
      <c r="O187" s="85" t="str">
        <f t="shared" si="12"/>
        <v/>
      </c>
      <c r="P187" s="85">
        <f t="shared" si="10"/>
        <v>0</v>
      </c>
      <c r="Q187" s="85" t="str">
        <f t="shared" si="13"/>
        <v/>
      </c>
      <c r="R187" s="85" t="str">
        <f t="shared" si="14"/>
        <v/>
      </c>
    </row>
    <row r="188" spans="3:18" ht="17.45" customHeight="1" x14ac:dyDescent="0.2">
      <c r="C188" s="111"/>
      <c r="D188" s="112"/>
      <c r="E188" s="113"/>
      <c r="F188" s="113"/>
      <c r="G188" s="113"/>
      <c r="H188" s="114"/>
      <c r="I188" s="113"/>
      <c r="J188" s="113"/>
      <c r="K188" s="113"/>
      <c r="L188" s="113"/>
      <c r="M188" s="85" t="str">
        <f t="shared" si="11"/>
        <v/>
      </c>
      <c r="O188" s="85" t="str">
        <f t="shared" si="12"/>
        <v/>
      </c>
      <c r="P188" s="85">
        <f t="shared" si="10"/>
        <v>0</v>
      </c>
      <c r="Q188" s="85" t="str">
        <f t="shared" si="13"/>
        <v/>
      </c>
      <c r="R188" s="85" t="str">
        <f t="shared" si="14"/>
        <v/>
      </c>
    </row>
    <row r="189" spans="3:18" ht="17.45" customHeight="1" x14ac:dyDescent="0.2">
      <c r="C189" s="111"/>
      <c r="D189" s="112"/>
      <c r="E189" s="113"/>
      <c r="F189" s="113"/>
      <c r="G189" s="113"/>
      <c r="H189" s="114"/>
      <c r="I189" s="113"/>
      <c r="J189" s="113"/>
      <c r="K189" s="113"/>
      <c r="L189" s="113"/>
      <c r="M189" s="85" t="str">
        <f t="shared" si="11"/>
        <v/>
      </c>
      <c r="O189" s="85" t="str">
        <f t="shared" si="12"/>
        <v/>
      </c>
      <c r="P189" s="85">
        <f t="shared" si="10"/>
        <v>0</v>
      </c>
      <c r="Q189" s="85" t="str">
        <f t="shared" si="13"/>
        <v/>
      </c>
      <c r="R189" s="85" t="str">
        <f t="shared" si="14"/>
        <v/>
      </c>
    </row>
    <row r="190" spans="3:18" ht="17.45" customHeight="1" x14ac:dyDescent="0.2">
      <c r="C190" s="111"/>
      <c r="D190" s="112"/>
      <c r="E190" s="113"/>
      <c r="F190" s="113"/>
      <c r="G190" s="113"/>
      <c r="H190" s="114"/>
      <c r="I190" s="113"/>
      <c r="J190" s="113"/>
      <c r="K190" s="113"/>
      <c r="L190" s="113"/>
      <c r="M190" s="85" t="str">
        <f t="shared" si="11"/>
        <v/>
      </c>
      <c r="O190" s="85" t="str">
        <f t="shared" si="12"/>
        <v/>
      </c>
      <c r="P190" s="85">
        <f t="shared" si="10"/>
        <v>0</v>
      </c>
      <c r="Q190" s="85" t="str">
        <f t="shared" si="13"/>
        <v/>
      </c>
      <c r="R190" s="85" t="str">
        <f t="shared" si="14"/>
        <v/>
      </c>
    </row>
    <row r="191" spans="3:18" ht="17.45" customHeight="1" x14ac:dyDescent="0.2">
      <c r="C191" s="111"/>
      <c r="D191" s="112"/>
      <c r="E191" s="113"/>
      <c r="F191" s="113"/>
      <c r="G191" s="113"/>
      <c r="H191" s="114"/>
      <c r="I191" s="113"/>
      <c r="J191" s="113"/>
      <c r="K191" s="113"/>
      <c r="L191" s="113"/>
      <c r="M191" s="85" t="str">
        <f t="shared" si="11"/>
        <v/>
      </c>
      <c r="O191" s="85" t="str">
        <f t="shared" si="12"/>
        <v/>
      </c>
      <c r="P191" s="85">
        <f t="shared" si="10"/>
        <v>0</v>
      </c>
      <c r="Q191" s="85" t="str">
        <f t="shared" si="13"/>
        <v/>
      </c>
      <c r="R191" s="85" t="str">
        <f t="shared" si="14"/>
        <v/>
      </c>
    </row>
    <row r="192" spans="3:18" ht="17.45" customHeight="1" x14ac:dyDescent="0.2">
      <c r="C192" s="111"/>
      <c r="D192" s="112"/>
      <c r="E192" s="113"/>
      <c r="F192" s="113"/>
      <c r="G192" s="113"/>
      <c r="H192" s="114"/>
      <c r="I192" s="113"/>
      <c r="J192" s="113"/>
      <c r="K192" s="113"/>
      <c r="L192" s="113"/>
      <c r="M192" s="85" t="str">
        <f t="shared" si="11"/>
        <v/>
      </c>
      <c r="O192" s="85" t="str">
        <f t="shared" si="12"/>
        <v/>
      </c>
      <c r="P192" s="85">
        <f t="shared" si="10"/>
        <v>0</v>
      </c>
      <c r="Q192" s="85" t="str">
        <f t="shared" si="13"/>
        <v/>
      </c>
      <c r="R192" s="85" t="str">
        <f t="shared" si="14"/>
        <v/>
      </c>
    </row>
    <row r="193" spans="3:18" ht="17.45" customHeight="1" x14ac:dyDescent="0.2">
      <c r="C193" s="111"/>
      <c r="D193" s="112"/>
      <c r="E193" s="113"/>
      <c r="F193" s="113"/>
      <c r="G193" s="113"/>
      <c r="H193" s="114"/>
      <c r="I193" s="113"/>
      <c r="J193" s="113"/>
      <c r="K193" s="113"/>
      <c r="L193" s="113"/>
      <c r="M193" s="85" t="str">
        <f t="shared" si="11"/>
        <v/>
      </c>
      <c r="O193" s="85" t="str">
        <f t="shared" si="12"/>
        <v/>
      </c>
      <c r="P193" s="85">
        <f t="shared" si="10"/>
        <v>0</v>
      </c>
      <c r="Q193" s="85" t="str">
        <f t="shared" si="13"/>
        <v/>
      </c>
      <c r="R193" s="85" t="str">
        <f t="shared" si="14"/>
        <v/>
      </c>
    </row>
    <row r="194" spans="3:18" ht="17.45" customHeight="1" x14ac:dyDescent="0.2">
      <c r="C194" s="111"/>
      <c r="D194" s="112"/>
      <c r="E194" s="113"/>
      <c r="F194" s="113"/>
      <c r="G194" s="113"/>
      <c r="H194" s="114"/>
      <c r="I194" s="113"/>
      <c r="J194" s="113"/>
      <c r="K194" s="113"/>
      <c r="L194" s="113"/>
      <c r="M194" s="85" t="str">
        <f t="shared" si="11"/>
        <v/>
      </c>
      <c r="O194" s="85" t="str">
        <f t="shared" si="12"/>
        <v/>
      </c>
      <c r="P194" s="85">
        <f t="shared" si="10"/>
        <v>0</v>
      </c>
      <c r="Q194" s="85" t="str">
        <f t="shared" si="13"/>
        <v/>
      </c>
      <c r="R194" s="85" t="str">
        <f t="shared" si="14"/>
        <v/>
      </c>
    </row>
    <row r="195" spans="3:18" ht="17.45" customHeight="1" x14ac:dyDescent="0.2">
      <c r="C195" s="111"/>
      <c r="D195" s="112"/>
      <c r="E195" s="113"/>
      <c r="F195" s="113"/>
      <c r="G195" s="113"/>
      <c r="H195" s="114"/>
      <c r="I195" s="113"/>
      <c r="J195" s="113"/>
      <c r="K195" s="113"/>
      <c r="L195" s="113"/>
      <c r="M195" s="85" t="str">
        <f t="shared" si="11"/>
        <v/>
      </c>
      <c r="O195" s="85" t="str">
        <f t="shared" si="12"/>
        <v/>
      </c>
      <c r="P195" s="85">
        <f t="shared" si="10"/>
        <v>0</v>
      </c>
      <c r="Q195" s="85" t="str">
        <f t="shared" si="13"/>
        <v/>
      </c>
      <c r="R195" s="85" t="str">
        <f t="shared" si="14"/>
        <v/>
      </c>
    </row>
    <row r="196" spans="3:18" ht="17.45" customHeight="1" x14ac:dyDescent="0.2">
      <c r="C196" s="111"/>
      <c r="D196" s="112"/>
      <c r="E196" s="113"/>
      <c r="F196" s="113"/>
      <c r="G196" s="113"/>
      <c r="H196" s="114"/>
      <c r="I196" s="113"/>
      <c r="J196" s="113"/>
      <c r="K196" s="113"/>
      <c r="L196" s="113"/>
      <c r="M196" s="85" t="str">
        <f t="shared" si="11"/>
        <v/>
      </c>
      <c r="O196" s="85" t="str">
        <f t="shared" si="12"/>
        <v/>
      </c>
      <c r="P196" s="85">
        <f t="shared" si="10"/>
        <v>0</v>
      </c>
      <c r="Q196" s="85" t="str">
        <f t="shared" si="13"/>
        <v/>
      </c>
      <c r="R196" s="85" t="str">
        <f t="shared" si="14"/>
        <v/>
      </c>
    </row>
    <row r="197" spans="3:18" ht="17.45" customHeight="1" x14ac:dyDescent="0.2">
      <c r="C197" s="111"/>
      <c r="D197" s="112"/>
      <c r="E197" s="113"/>
      <c r="F197" s="113"/>
      <c r="G197" s="113"/>
      <c r="H197" s="114"/>
      <c r="I197" s="113"/>
      <c r="J197" s="113"/>
      <c r="K197" s="113"/>
      <c r="L197" s="113"/>
      <c r="M197" s="85" t="str">
        <f t="shared" si="11"/>
        <v/>
      </c>
      <c r="O197" s="85" t="str">
        <f t="shared" si="12"/>
        <v/>
      </c>
      <c r="P197" s="85">
        <f t="shared" si="10"/>
        <v>0</v>
      </c>
      <c r="Q197" s="85" t="str">
        <f t="shared" si="13"/>
        <v/>
      </c>
      <c r="R197" s="85" t="str">
        <f t="shared" si="14"/>
        <v/>
      </c>
    </row>
    <row r="198" spans="3:18" ht="17.45" customHeight="1" x14ac:dyDescent="0.2">
      <c r="C198" s="111"/>
      <c r="D198" s="112"/>
      <c r="E198" s="113"/>
      <c r="F198" s="113"/>
      <c r="G198" s="113"/>
      <c r="H198" s="114"/>
      <c r="I198" s="113"/>
      <c r="J198" s="113"/>
      <c r="K198" s="113"/>
      <c r="L198" s="113"/>
      <c r="M198" s="85" t="str">
        <f t="shared" si="11"/>
        <v/>
      </c>
      <c r="O198" s="85" t="str">
        <f t="shared" si="12"/>
        <v/>
      </c>
      <c r="P198" s="85">
        <f t="shared" si="10"/>
        <v>0</v>
      </c>
      <c r="Q198" s="85" t="str">
        <f t="shared" si="13"/>
        <v/>
      </c>
      <c r="R198" s="85" t="str">
        <f t="shared" si="14"/>
        <v/>
      </c>
    </row>
    <row r="199" spans="3:18" ht="17.45" customHeight="1" x14ac:dyDescent="0.2">
      <c r="C199" s="111"/>
      <c r="D199" s="112"/>
      <c r="E199" s="113"/>
      <c r="F199" s="113"/>
      <c r="G199" s="113"/>
      <c r="H199" s="114"/>
      <c r="I199" s="113"/>
      <c r="J199" s="113"/>
      <c r="K199" s="113"/>
      <c r="L199" s="113"/>
      <c r="M199" s="85" t="str">
        <f t="shared" si="11"/>
        <v/>
      </c>
      <c r="O199" s="85" t="str">
        <f t="shared" si="12"/>
        <v/>
      </c>
      <c r="P199" s="85">
        <f t="shared" si="10"/>
        <v>0</v>
      </c>
      <c r="Q199" s="85" t="str">
        <f t="shared" si="13"/>
        <v/>
      </c>
      <c r="R199" s="85" t="str">
        <f t="shared" si="14"/>
        <v/>
      </c>
    </row>
    <row r="200" spans="3:18" ht="17.45" customHeight="1" x14ac:dyDescent="0.2">
      <c r="C200" s="111"/>
      <c r="D200" s="112"/>
      <c r="E200" s="113"/>
      <c r="F200" s="113"/>
      <c r="G200" s="113"/>
      <c r="H200" s="114"/>
      <c r="I200" s="113"/>
      <c r="J200" s="113"/>
      <c r="K200" s="113"/>
      <c r="L200" s="113"/>
      <c r="M200" s="85" t="str">
        <f t="shared" si="11"/>
        <v/>
      </c>
      <c r="O200" s="85" t="str">
        <f t="shared" si="12"/>
        <v/>
      </c>
      <c r="P200" s="85">
        <f t="shared" si="10"/>
        <v>0</v>
      </c>
      <c r="Q200" s="85" t="str">
        <f t="shared" si="13"/>
        <v/>
      </c>
      <c r="R200" s="85" t="str">
        <f t="shared" si="14"/>
        <v/>
      </c>
    </row>
    <row r="201" spans="3:18" ht="17.45" customHeight="1" x14ac:dyDescent="0.2">
      <c r="C201" s="111"/>
      <c r="D201" s="112"/>
      <c r="E201" s="113"/>
      <c r="F201" s="113"/>
      <c r="G201" s="113"/>
      <c r="H201" s="114"/>
      <c r="I201" s="113"/>
      <c r="J201" s="113"/>
      <c r="K201" s="113"/>
      <c r="L201" s="113"/>
      <c r="M201" s="85" t="str">
        <f t="shared" si="11"/>
        <v/>
      </c>
      <c r="O201" s="85" t="str">
        <f t="shared" si="12"/>
        <v/>
      </c>
      <c r="P201" s="85">
        <f t="shared" si="10"/>
        <v>0</v>
      </c>
      <c r="Q201" s="85" t="str">
        <f t="shared" si="13"/>
        <v/>
      </c>
      <c r="R201" s="85" t="str">
        <f t="shared" si="14"/>
        <v/>
      </c>
    </row>
    <row r="202" spans="3:18" ht="17.45" customHeight="1" x14ac:dyDescent="0.2">
      <c r="C202" s="111"/>
      <c r="D202" s="112"/>
      <c r="E202" s="113"/>
      <c r="F202" s="113"/>
      <c r="G202" s="113"/>
      <c r="H202" s="114"/>
      <c r="I202" s="113"/>
      <c r="J202" s="113"/>
      <c r="K202" s="113"/>
      <c r="L202" s="113"/>
      <c r="M202" s="85" t="str">
        <f t="shared" si="11"/>
        <v/>
      </c>
      <c r="O202" s="85" t="str">
        <f t="shared" si="12"/>
        <v/>
      </c>
      <c r="P202" s="85">
        <f t="shared" si="10"/>
        <v>0</v>
      </c>
      <c r="Q202" s="85" t="str">
        <f t="shared" si="13"/>
        <v/>
      </c>
      <c r="R202" s="85" t="str">
        <f t="shared" si="14"/>
        <v/>
      </c>
    </row>
    <row r="203" spans="3:18" ht="17.45" customHeight="1" x14ac:dyDescent="0.2">
      <c r="C203" s="111"/>
      <c r="D203" s="112"/>
      <c r="E203" s="113"/>
      <c r="F203" s="113"/>
      <c r="G203" s="113"/>
      <c r="H203" s="114"/>
      <c r="I203" s="113"/>
      <c r="J203" s="113"/>
      <c r="K203" s="113"/>
      <c r="L203" s="113"/>
      <c r="M203" s="85" t="str">
        <f t="shared" si="11"/>
        <v/>
      </c>
      <c r="O203" s="85" t="str">
        <f t="shared" si="12"/>
        <v/>
      </c>
      <c r="P203" s="85">
        <f t="shared" si="10"/>
        <v>0</v>
      </c>
      <c r="Q203" s="85" t="str">
        <f t="shared" si="13"/>
        <v/>
      </c>
      <c r="R203" s="85" t="str">
        <f t="shared" si="14"/>
        <v/>
      </c>
    </row>
    <row r="204" spans="3:18" ht="17.45" customHeight="1" x14ac:dyDescent="0.2">
      <c r="C204" s="111"/>
      <c r="D204" s="112"/>
      <c r="E204" s="113"/>
      <c r="F204" s="113"/>
      <c r="G204" s="113"/>
      <c r="H204" s="114"/>
      <c r="I204" s="113"/>
      <c r="J204" s="113"/>
      <c r="K204" s="113"/>
      <c r="L204" s="113"/>
      <c r="M204" s="85" t="str">
        <f t="shared" si="11"/>
        <v/>
      </c>
      <c r="O204" s="85" t="str">
        <f t="shared" si="12"/>
        <v/>
      </c>
      <c r="P204" s="85">
        <f t="shared" si="10"/>
        <v>0</v>
      </c>
      <c r="Q204" s="85" t="str">
        <f t="shared" si="13"/>
        <v/>
      </c>
      <c r="R204" s="85" t="str">
        <f t="shared" si="14"/>
        <v/>
      </c>
    </row>
    <row r="205" spans="3:18" ht="17.45" customHeight="1" x14ac:dyDescent="0.2">
      <c r="C205" s="111"/>
      <c r="D205" s="112"/>
      <c r="E205" s="113"/>
      <c r="F205" s="113"/>
      <c r="G205" s="113"/>
      <c r="H205" s="114"/>
      <c r="I205" s="113"/>
      <c r="J205" s="113"/>
      <c r="K205" s="113"/>
      <c r="L205" s="113"/>
      <c r="M205" s="85" t="str">
        <f t="shared" si="11"/>
        <v/>
      </c>
      <c r="O205" s="85" t="str">
        <f t="shared" si="12"/>
        <v/>
      </c>
      <c r="P205" s="85">
        <f t="shared" si="10"/>
        <v>0</v>
      </c>
      <c r="Q205" s="85" t="str">
        <f t="shared" si="13"/>
        <v/>
      </c>
      <c r="R205" s="85" t="str">
        <f t="shared" si="14"/>
        <v/>
      </c>
    </row>
    <row r="206" spans="3:18" ht="17.45" customHeight="1" x14ac:dyDescent="0.2">
      <c r="C206" s="111"/>
      <c r="D206" s="112"/>
      <c r="E206" s="113"/>
      <c r="F206" s="113"/>
      <c r="G206" s="113"/>
      <c r="H206" s="114"/>
      <c r="I206" s="113"/>
      <c r="J206" s="113"/>
      <c r="K206" s="113"/>
      <c r="L206" s="113"/>
      <c r="M206" s="85" t="str">
        <f t="shared" si="11"/>
        <v/>
      </c>
      <c r="O206" s="85" t="str">
        <f t="shared" si="12"/>
        <v/>
      </c>
      <c r="P206" s="85">
        <f t="shared" ref="P206:P269" si="15">IF($H206=0%,G206,"")</f>
        <v>0</v>
      </c>
      <c r="Q206" s="85" t="str">
        <f t="shared" si="13"/>
        <v/>
      </c>
      <c r="R206" s="85" t="str">
        <f t="shared" si="14"/>
        <v/>
      </c>
    </row>
    <row r="207" spans="3:18" ht="17.45" customHeight="1" x14ac:dyDescent="0.2">
      <c r="C207" s="111"/>
      <c r="D207" s="112"/>
      <c r="E207" s="113"/>
      <c r="F207" s="113"/>
      <c r="G207" s="113"/>
      <c r="H207" s="114"/>
      <c r="I207" s="113"/>
      <c r="J207" s="113"/>
      <c r="K207" s="113"/>
      <c r="L207" s="113"/>
      <c r="M207" s="85" t="str">
        <f t="shared" ref="M207:M270" si="16">IF(G207&amp;I207&amp;J207&amp;K207&amp;L207="","",G207+I207+J207-K207-L207)</f>
        <v/>
      </c>
      <c r="O207" s="85" t="str">
        <f t="shared" ref="O207:O270" si="17">IF($H207="E",G207,"")</f>
        <v/>
      </c>
      <c r="P207" s="85">
        <f t="shared" si="15"/>
        <v>0</v>
      </c>
      <c r="Q207" s="85" t="str">
        <f t="shared" si="13"/>
        <v/>
      </c>
      <c r="R207" s="85" t="str">
        <f t="shared" si="14"/>
        <v/>
      </c>
    </row>
    <row r="208" spans="3:18" ht="17.45" customHeight="1" x14ac:dyDescent="0.2">
      <c r="C208" s="111"/>
      <c r="D208" s="112"/>
      <c r="E208" s="113"/>
      <c r="F208" s="113"/>
      <c r="G208" s="113"/>
      <c r="H208" s="114"/>
      <c r="I208" s="113"/>
      <c r="J208" s="113"/>
      <c r="K208" s="113"/>
      <c r="L208" s="113"/>
      <c r="M208" s="85" t="str">
        <f t="shared" si="16"/>
        <v/>
      </c>
      <c r="O208" s="85" t="str">
        <f t="shared" si="17"/>
        <v/>
      </c>
      <c r="P208" s="85">
        <f t="shared" si="15"/>
        <v>0</v>
      </c>
      <c r="Q208" s="85" t="str">
        <f t="shared" ref="Q208:Q271" si="18">IF(OR($H208=2%,$H208=6%,$H208=8%),$I208/$H208,IF($H208="0% Decreto",G208,""))</f>
        <v/>
      </c>
      <c r="R208" s="85" t="str">
        <f t="shared" ref="R208:R271" si="19">IF(OR($H208=15%,$H208=16%),$I208/$H208,"")</f>
        <v/>
      </c>
    </row>
    <row r="209" spans="3:18" ht="17.45" customHeight="1" x14ac:dyDescent="0.2">
      <c r="C209" s="111"/>
      <c r="D209" s="112"/>
      <c r="E209" s="113"/>
      <c r="F209" s="113"/>
      <c r="G209" s="113"/>
      <c r="H209" s="114"/>
      <c r="I209" s="113"/>
      <c r="J209" s="113"/>
      <c r="K209" s="113"/>
      <c r="L209" s="113"/>
      <c r="M209" s="85" t="str">
        <f t="shared" si="16"/>
        <v/>
      </c>
      <c r="O209" s="85" t="str">
        <f t="shared" si="17"/>
        <v/>
      </c>
      <c r="P209" s="85">
        <f t="shared" si="15"/>
        <v>0</v>
      </c>
      <c r="Q209" s="85" t="str">
        <f t="shared" si="18"/>
        <v/>
      </c>
      <c r="R209" s="85" t="str">
        <f t="shared" si="19"/>
        <v/>
      </c>
    </row>
    <row r="210" spans="3:18" ht="17.45" customHeight="1" x14ac:dyDescent="0.2">
      <c r="C210" s="111"/>
      <c r="D210" s="112"/>
      <c r="E210" s="113"/>
      <c r="F210" s="113"/>
      <c r="G210" s="113"/>
      <c r="H210" s="114"/>
      <c r="I210" s="113"/>
      <c r="J210" s="113"/>
      <c r="K210" s="113"/>
      <c r="L210" s="113"/>
      <c r="M210" s="85" t="str">
        <f t="shared" si="16"/>
        <v/>
      </c>
      <c r="O210" s="85" t="str">
        <f t="shared" si="17"/>
        <v/>
      </c>
      <c r="P210" s="85">
        <f t="shared" si="15"/>
        <v>0</v>
      </c>
      <c r="Q210" s="85" t="str">
        <f t="shared" si="18"/>
        <v/>
      </c>
      <c r="R210" s="85" t="str">
        <f t="shared" si="19"/>
        <v/>
      </c>
    </row>
    <row r="211" spans="3:18" ht="17.45" customHeight="1" x14ac:dyDescent="0.2">
      <c r="C211" s="111"/>
      <c r="D211" s="112"/>
      <c r="E211" s="113"/>
      <c r="F211" s="113"/>
      <c r="G211" s="113"/>
      <c r="H211" s="114"/>
      <c r="I211" s="113"/>
      <c r="J211" s="113"/>
      <c r="K211" s="113"/>
      <c r="L211" s="113"/>
      <c r="M211" s="85" t="str">
        <f t="shared" si="16"/>
        <v/>
      </c>
      <c r="O211" s="85" t="str">
        <f t="shared" si="17"/>
        <v/>
      </c>
      <c r="P211" s="85">
        <f t="shared" si="15"/>
        <v>0</v>
      </c>
      <c r="Q211" s="85" t="str">
        <f t="shared" si="18"/>
        <v/>
      </c>
      <c r="R211" s="85" t="str">
        <f t="shared" si="19"/>
        <v/>
      </c>
    </row>
    <row r="212" spans="3:18" ht="17.45" customHeight="1" x14ac:dyDescent="0.2">
      <c r="C212" s="111"/>
      <c r="D212" s="112"/>
      <c r="E212" s="113"/>
      <c r="F212" s="113"/>
      <c r="G212" s="113"/>
      <c r="H212" s="114"/>
      <c r="I212" s="113"/>
      <c r="J212" s="113"/>
      <c r="K212" s="113"/>
      <c r="L212" s="113"/>
      <c r="M212" s="85" t="str">
        <f t="shared" si="16"/>
        <v/>
      </c>
      <c r="O212" s="85" t="str">
        <f t="shared" si="17"/>
        <v/>
      </c>
      <c r="P212" s="85">
        <f t="shared" si="15"/>
        <v>0</v>
      </c>
      <c r="Q212" s="85" t="str">
        <f t="shared" si="18"/>
        <v/>
      </c>
      <c r="R212" s="85" t="str">
        <f t="shared" si="19"/>
        <v/>
      </c>
    </row>
    <row r="213" spans="3:18" ht="17.45" customHeight="1" x14ac:dyDescent="0.2">
      <c r="C213" s="111"/>
      <c r="D213" s="112"/>
      <c r="E213" s="113"/>
      <c r="F213" s="113"/>
      <c r="G213" s="113"/>
      <c r="H213" s="114"/>
      <c r="I213" s="113"/>
      <c r="J213" s="113"/>
      <c r="K213" s="113"/>
      <c r="L213" s="113"/>
      <c r="M213" s="85" t="str">
        <f t="shared" si="16"/>
        <v/>
      </c>
      <c r="O213" s="85" t="str">
        <f t="shared" si="17"/>
        <v/>
      </c>
      <c r="P213" s="85">
        <f t="shared" si="15"/>
        <v>0</v>
      </c>
      <c r="Q213" s="85" t="str">
        <f t="shared" si="18"/>
        <v/>
      </c>
      <c r="R213" s="85" t="str">
        <f t="shared" si="19"/>
        <v/>
      </c>
    </row>
    <row r="214" spans="3:18" ht="17.45" customHeight="1" x14ac:dyDescent="0.2">
      <c r="C214" s="111"/>
      <c r="D214" s="112"/>
      <c r="E214" s="113"/>
      <c r="F214" s="113"/>
      <c r="G214" s="113"/>
      <c r="H214" s="114"/>
      <c r="I214" s="113"/>
      <c r="J214" s="113"/>
      <c r="K214" s="113"/>
      <c r="L214" s="113"/>
      <c r="M214" s="85" t="str">
        <f t="shared" si="16"/>
        <v/>
      </c>
      <c r="O214" s="85" t="str">
        <f t="shared" si="17"/>
        <v/>
      </c>
      <c r="P214" s="85">
        <f t="shared" si="15"/>
        <v>0</v>
      </c>
      <c r="Q214" s="85" t="str">
        <f t="shared" si="18"/>
        <v/>
      </c>
      <c r="R214" s="85" t="str">
        <f t="shared" si="19"/>
        <v/>
      </c>
    </row>
    <row r="215" spans="3:18" ht="17.45" customHeight="1" x14ac:dyDescent="0.2">
      <c r="C215" s="111"/>
      <c r="D215" s="112"/>
      <c r="E215" s="113"/>
      <c r="F215" s="113"/>
      <c r="G215" s="113"/>
      <c r="H215" s="114"/>
      <c r="I215" s="113"/>
      <c r="J215" s="113"/>
      <c r="K215" s="113"/>
      <c r="L215" s="113"/>
      <c r="M215" s="85" t="str">
        <f t="shared" si="16"/>
        <v/>
      </c>
      <c r="O215" s="85" t="str">
        <f t="shared" si="17"/>
        <v/>
      </c>
      <c r="P215" s="85">
        <f t="shared" si="15"/>
        <v>0</v>
      </c>
      <c r="Q215" s="85" t="str">
        <f t="shared" si="18"/>
        <v/>
      </c>
      <c r="R215" s="85" t="str">
        <f t="shared" si="19"/>
        <v/>
      </c>
    </row>
    <row r="216" spans="3:18" ht="17.45" customHeight="1" x14ac:dyDescent="0.2">
      <c r="C216" s="111"/>
      <c r="D216" s="112"/>
      <c r="E216" s="113"/>
      <c r="F216" s="113"/>
      <c r="G216" s="113"/>
      <c r="H216" s="114"/>
      <c r="I216" s="113"/>
      <c r="J216" s="113"/>
      <c r="K216" s="113"/>
      <c r="L216" s="113"/>
      <c r="M216" s="85" t="str">
        <f t="shared" si="16"/>
        <v/>
      </c>
      <c r="O216" s="85" t="str">
        <f t="shared" si="17"/>
        <v/>
      </c>
      <c r="P216" s="85">
        <f t="shared" si="15"/>
        <v>0</v>
      </c>
      <c r="Q216" s="85" t="str">
        <f t="shared" si="18"/>
        <v/>
      </c>
      <c r="R216" s="85" t="str">
        <f t="shared" si="19"/>
        <v/>
      </c>
    </row>
    <row r="217" spans="3:18" ht="17.45" customHeight="1" x14ac:dyDescent="0.2">
      <c r="C217" s="111"/>
      <c r="D217" s="112"/>
      <c r="E217" s="113"/>
      <c r="F217" s="113"/>
      <c r="G217" s="113"/>
      <c r="H217" s="114"/>
      <c r="I217" s="113"/>
      <c r="J217" s="113"/>
      <c r="K217" s="113"/>
      <c r="L217" s="113"/>
      <c r="M217" s="85" t="str">
        <f t="shared" si="16"/>
        <v/>
      </c>
      <c r="O217" s="85" t="str">
        <f t="shared" si="17"/>
        <v/>
      </c>
      <c r="P217" s="85">
        <f t="shared" si="15"/>
        <v>0</v>
      </c>
      <c r="Q217" s="85" t="str">
        <f t="shared" si="18"/>
        <v/>
      </c>
      <c r="R217" s="85" t="str">
        <f t="shared" si="19"/>
        <v/>
      </c>
    </row>
    <row r="218" spans="3:18" ht="17.45" customHeight="1" x14ac:dyDescent="0.2">
      <c r="C218" s="111"/>
      <c r="D218" s="112"/>
      <c r="E218" s="113"/>
      <c r="F218" s="113"/>
      <c r="G218" s="113"/>
      <c r="H218" s="114"/>
      <c r="I218" s="113"/>
      <c r="J218" s="113"/>
      <c r="K218" s="113"/>
      <c r="L218" s="113"/>
      <c r="M218" s="85" t="str">
        <f t="shared" si="16"/>
        <v/>
      </c>
      <c r="O218" s="85" t="str">
        <f t="shared" si="17"/>
        <v/>
      </c>
      <c r="P218" s="85">
        <f t="shared" si="15"/>
        <v>0</v>
      </c>
      <c r="Q218" s="85" t="str">
        <f t="shared" si="18"/>
        <v/>
      </c>
      <c r="R218" s="85" t="str">
        <f t="shared" si="19"/>
        <v/>
      </c>
    </row>
    <row r="219" spans="3:18" ht="17.45" customHeight="1" x14ac:dyDescent="0.2">
      <c r="C219" s="111"/>
      <c r="D219" s="112"/>
      <c r="E219" s="113"/>
      <c r="F219" s="113"/>
      <c r="G219" s="113"/>
      <c r="H219" s="114"/>
      <c r="I219" s="113"/>
      <c r="J219" s="113"/>
      <c r="K219" s="113"/>
      <c r="L219" s="113"/>
      <c r="M219" s="85" t="str">
        <f t="shared" si="16"/>
        <v/>
      </c>
      <c r="O219" s="85" t="str">
        <f t="shared" si="17"/>
        <v/>
      </c>
      <c r="P219" s="85">
        <f t="shared" si="15"/>
        <v>0</v>
      </c>
      <c r="Q219" s="85" t="str">
        <f t="shared" si="18"/>
        <v/>
      </c>
      <c r="R219" s="85" t="str">
        <f t="shared" si="19"/>
        <v/>
      </c>
    </row>
    <row r="220" spans="3:18" ht="17.45" customHeight="1" x14ac:dyDescent="0.2">
      <c r="C220" s="111"/>
      <c r="D220" s="112"/>
      <c r="E220" s="113"/>
      <c r="F220" s="113"/>
      <c r="G220" s="113"/>
      <c r="H220" s="114"/>
      <c r="I220" s="113"/>
      <c r="J220" s="113"/>
      <c r="K220" s="113"/>
      <c r="L220" s="113"/>
      <c r="M220" s="85" t="str">
        <f t="shared" si="16"/>
        <v/>
      </c>
      <c r="O220" s="85" t="str">
        <f t="shared" si="17"/>
        <v/>
      </c>
      <c r="P220" s="85">
        <f t="shared" si="15"/>
        <v>0</v>
      </c>
      <c r="Q220" s="85" t="str">
        <f t="shared" si="18"/>
        <v/>
      </c>
      <c r="R220" s="85" t="str">
        <f t="shared" si="19"/>
        <v/>
      </c>
    </row>
    <row r="221" spans="3:18" ht="17.45" customHeight="1" x14ac:dyDescent="0.2">
      <c r="C221" s="111"/>
      <c r="D221" s="112"/>
      <c r="E221" s="113"/>
      <c r="F221" s="113"/>
      <c r="G221" s="113"/>
      <c r="H221" s="114"/>
      <c r="I221" s="113"/>
      <c r="J221" s="113"/>
      <c r="K221" s="113"/>
      <c r="L221" s="113"/>
      <c r="M221" s="85" t="str">
        <f t="shared" si="16"/>
        <v/>
      </c>
      <c r="O221" s="85" t="str">
        <f t="shared" si="17"/>
        <v/>
      </c>
      <c r="P221" s="85">
        <f t="shared" si="15"/>
        <v>0</v>
      </c>
      <c r="Q221" s="85" t="str">
        <f t="shared" si="18"/>
        <v/>
      </c>
      <c r="R221" s="85" t="str">
        <f t="shared" si="19"/>
        <v/>
      </c>
    </row>
    <row r="222" spans="3:18" ht="17.45" customHeight="1" x14ac:dyDescent="0.2">
      <c r="C222" s="111"/>
      <c r="D222" s="112"/>
      <c r="E222" s="113"/>
      <c r="F222" s="113"/>
      <c r="G222" s="113"/>
      <c r="H222" s="114"/>
      <c r="I222" s="113"/>
      <c r="J222" s="113"/>
      <c r="K222" s="113"/>
      <c r="L222" s="113"/>
      <c r="M222" s="85" t="str">
        <f t="shared" si="16"/>
        <v/>
      </c>
      <c r="O222" s="85" t="str">
        <f t="shared" si="17"/>
        <v/>
      </c>
      <c r="P222" s="85">
        <f t="shared" si="15"/>
        <v>0</v>
      </c>
      <c r="Q222" s="85" t="str">
        <f t="shared" si="18"/>
        <v/>
      </c>
      <c r="R222" s="85" t="str">
        <f t="shared" si="19"/>
        <v/>
      </c>
    </row>
    <row r="223" spans="3:18" ht="17.45" customHeight="1" x14ac:dyDescent="0.2">
      <c r="C223" s="111"/>
      <c r="D223" s="112"/>
      <c r="E223" s="113"/>
      <c r="F223" s="113"/>
      <c r="G223" s="113"/>
      <c r="H223" s="114"/>
      <c r="I223" s="113"/>
      <c r="J223" s="113"/>
      <c r="K223" s="113"/>
      <c r="L223" s="113"/>
      <c r="M223" s="85" t="str">
        <f t="shared" si="16"/>
        <v/>
      </c>
      <c r="O223" s="85" t="str">
        <f t="shared" si="17"/>
        <v/>
      </c>
      <c r="P223" s="85">
        <f t="shared" si="15"/>
        <v>0</v>
      </c>
      <c r="Q223" s="85" t="str">
        <f t="shared" si="18"/>
        <v/>
      </c>
      <c r="R223" s="85" t="str">
        <f t="shared" si="19"/>
        <v/>
      </c>
    </row>
    <row r="224" spans="3:18" ht="17.45" customHeight="1" x14ac:dyDescent="0.2">
      <c r="C224" s="111"/>
      <c r="D224" s="112"/>
      <c r="E224" s="113"/>
      <c r="F224" s="113"/>
      <c r="G224" s="113"/>
      <c r="H224" s="114"/>
      <c r="I224" s="113"/>
      <c r="J224" s="113"/>
      <c r="K224" s="113"/>
      <c r="L224" s="113"/>
      <c r="M224" s="85" t="str">
        <f t="shared" si="16"/>
        <v/>
      </c>
      <c r="O224" s="85" t="str">
        <f t="shared" si="17"/>
        <v/>
      </c>
      <c r="P224" s="85">
        <f t="shared" si="15"/>
        <v>0</v>
      </c>
      <c r="Q224" s="85" t="str">
        <f t="shared" si="18"/>
        <v/>
      </c>
      <c r="R224" s="85" t="str">
        <f t="shared" si="19"/>
        <v/>
      </c>
    </row>
    <row r="225" spans="3:18" ht="17.45" customHeight="1" x14ac:dyDescent="0.2">
      <c r="C225" s="111"/>
      <c r="D225" s="112"/>
      <c r="E225" s="113"/>
      <c r="F225" s="113"/>
      <c r="G225" s="113"/>
      <c r="H225" s="114"/>
      <c r="I225" s="113"/>
      <c r="J225" s="113"/>
      <c r="K225" s="113"/>
      <c r="L225" s="113"/>
      <c r="M225" s="85" t="str">
        <f t="shared" si="16"/>
        <v/>
      </c>
      <c r="O225" s="85" t="str">
        <f t="shared" si="17"/>
        <v/>
      </c>
      <c r="P225" s="85">
        <f t="shared" si="15"/>
        <v>0</v>
      </c>
      <c r="Q225" s="85" t="str">
        <f t="shared" si="18"/>
        <v/>
      </c>
      <c r="R225" s="85" t="str">
        <f t="shared" si="19"/>
        <v/>
      </c>
    </row>
    <row r="226" spans="3:18" ht="17.45" customHeight="1" x14ac:dyDescent="0.2">
      <c r="C226" s="111"/>
      <c r="D226" s="112"/>
      <c r="E226" s="113"/>
      <c r="F226" s="113"/>
      <c r="G226" s="113"/>
      <c r="H226" s="114"/>
      <c r="I226" s="113"/>
      <c r="J226" s="113"/>
      <c r="K226" s="113"/>
      <c r="L226" s="113"/>
      <c r="M226" s="85" t="str">
        <f t="shared" si="16"/>
        <v/>
      </c>
      <c r="O226" s="85" t="str">
        <f t="shared" si="17"/>
        <v/>
      </c>
      <c r="P226" s="85">
        <f t="shared" si="15"/>
        <v>0</v>
      </c>
      <c r="Q226" s="85" t="str">
        <f t="shared" si="18"/>
        <v/>
      </c>
      <c r="R226" s="85" t="str">
        <f t="shared" si="19"/>
        <v/>
      </c>
    </row>
    <row r="227" spans="3:18" ht="17.45" customHeight="1" x14ac:dyDescent="0.2">
      <c r="C227" s="111"/>
      <c r="D227" s="112"/>
      <c r="E227" s="113"/>
      <c r="F227" s="113"/>
      <c r="G227" s="113"/>
      <c r="H227" s="114"/>
      <c r="I227" s="113"/>
      <c r="J227" s="113"/>
      <c r="K227" s="113"/>
      <c r="L227" s="113"/>
      <c r="M227" s="85" t="str">
        <f t="shared" si="16"/>
        <v/>
      </c>
      <c r="O227" s="85" t="str">
        <f t="shared" si="17"/>
        <v/>
      </c>
      <c r="P227" s="85">
        <f t="shared" si="15"/>
        <v>0</v>
      </c>
      <c r="Q227" s="85" t="str">
        <f t="shared" si="18"/>
        <v/>
      </c>
      <c r="R227" s="85" t="str">
        <f t="shared" si="19"/>
        <v/>
      </c>
    </row>
    <row r="228" spans="3:18" ht="17.45" customHeight="1" x14ac:dyDescent="0.2">
      <c r="C228" s="111"/>
      <c r="D228" s="112"/>
      <c r="E228" s="113"/>
      <c r="F228" s="113"/>
      <c r="G228" s="113"/>
      <c r="H228" s="114"/>
      <c r="I228" s="113"/>
      <c r="J228" s="113"/>
      <c r="K228" s="113"/>
      <c r="L228" s="113"/>
      <c r="M228" s="85" t="str">
        <f t="shared" si="16"/>
        <v/>
      </c>
      <c r="O228" s="85" t="str">
        <f t="shared" si="17"/>
        <v/>
      </c>
      <c r="P228" s="85">
        <f t="shared" si="15"/>
        <v>0</v>
      </c>
      <c r="Q228" s="85" t="str">
        <f t="shared" si="18"/>
        <v/>
      </c>
      <c r="R228" s="85" t="str">
        <f t="shared" si="19"/>
        <v/>
      </c>
    </row>
    <row r="229" spans="3:18" ht="17.45" customHeight="1" x14ac:dyDescent="0.2">
      <c r="C229" s="111"/>
      <c r="D229" s="112"/>
      <c r="E229" s="113"/>
      <c r="F229" s="113"/>
      <c r="G229" s="113"/>
      <c r="H229" s="114"/>
      <c r="I229" s="113"/>
      <c r="J229" s="113"/>
      <c r="K229" s="113"/>
      <c r="L229" s="113"/>
      <c r="M229" s="85" t="str">
        <f t="shared" si="16"/>
        <v/>
      </c>
      <c r="O229" s="85" t="str">
        <f t="shared" si="17"/>
        <v/>
      </c>
      <c r="P229" s="85">
        <f t="shared" si="15"/>
        <v>0</v>
      </c>
      <c r="Q229" s="85" t="str">
        <f t="shared" si="18"/>
        <v/>
      </c>
      <c r="R229" s="85" t="str">
        <f t="shared" si="19"/>
        <v/>
      </c>
    </row>
    <row r="230" spans="3:18" ht="17.45" customHeight="1" x14ac:dyDescent="0.2">
      <c r="C230" s="111"/>
      <c r="D230" s="112"/>
      <c r="E230" s="113"/>
      <c r="F230" s="113"/>
      <c r="G230" s="113"/>
      <c r="H230" s="114"/>
      <c r="I230" s="113"/>
      <c r="J230" s="113"/>
      <c r="K230" s="113"/>
      <c r="L230" s="113"/>
      <c r="M230" s="85" t="str">
        <f t="shared" si="16"/>
        <v/>
      </c>
      <c r="O230" s="85" t="str">
        <f t="shared" si="17"/>
        <v/>
      </c>
      <c r="P230" s="85">
        <f t="shared" si="15"/>
        <v>0</v>
      </c>
      <c r="Q230" s="85" t="str">
        <f t="shared" si="18"/>
        <v/>
      </c>
      <c r="R230" s="85" t="str">
        <f t="shared" si="19"/>
        <v/>
      </c>
    </row>
    <row r="231" spans="3:18" ht="17.45" customHeight="1" x14ac:dyDescent="0.2">
      <c r="C231" s="111"/>
      <c r="D231" s="112"/>
      <c r="E231" s="113"/>
      <c r="F231" s="113"/>
      <c r="G231" s="113"/>
      <c r="H231" s="114"/>
      <c r="I231" s="113"/>
      <c r="J231" s="113"/>
      <c r="K231" s="113"/>
      <c r="L231" s="113"/>
      <c r="M231" s="85" t="str">
        <f t="shared" si="16"/>
        <v/>
      </c>
      <c r="O231" s="85" t="str">
        <f t="shared" si="17"/>
        <v/>
      </c>
      <c r="P231" s="85">
        <f t="shared" si="15"/>
        <v>0</v>
      </c>
      <c r="Q231" s="85" t="str">
        <f t="shared" si="18"/>
        <v/>
      </c>
      <c r="R231" s="85" t="str">
        <f t="shared" si="19"/>
        <v/>
      </c>
    </row>
    <row r="232" spans="3:18" ht="17.45" customHeight="1" x14ac:dyDescent="0.2">
      <c r="C232" s="111"/>
      <c r="D232" s="112"/>
      <c r="E232" s="113"/>
      <c r="F232" s="113"/>
      <c r="G232" s="113"/>
      <c r="H232" s="114"/>
      <c r="I232" s="113"/>
      <c r="J232" s="113"/>
      <c r="K232" s="113"/>
      <c r="L232" s="113"/>
      <c r="M232" s="85" t="str">
        <f t="shared" si="16"/>
        <v/>
      </c>
      <c r="O232" s="85" t="str">
        <f t="shared" si="17"/>
        <v/>
      </c>
      <c r="P232" s="85">
        <f t="shared" si="15"/>
        <v>0</v>
      </c>
      <c r="Q232" s="85" t="str">
        <f t="shared" si="18"/>
        <v/>
      </c>
      <c r="R232" s="85" t="str">
        <f t="shared" si="19"/>
        <v/>
      </c>
    </row>
    <row r="233" spans="3:18" ht="17.45" customHeight="1" x14ac:dyDescent="0.2">
      <c r="C233" s="111"/>
      <c r="D233" s="112"/>
      <c r="E233" s="113"/>
      <c r="F233" s="113"/>
      <c r="G233" s="113"/>
      <c r="H233" s="114"/>
      <c r="I233" s="113"/>
      <c r="J233" s="113"/>
      <c r="K233" s="113"/>
      <c r="L233" s="113"/>
      <c r="M233" s="85" t="str">
        <f t="shared" si="16"/>
        <v/>
      </c>
      <c r="O233" s="85" t="str">
        <f t="shared" si="17"/>
        <v/>
      </c>
      <c r="P233" s="85">
        <f t="shared" si="15"/>
        <v>0</v>
      </c>
      <c r="Q233" s="85" t="str">
        <f t="shared" si="18"/>
        <v/>
      </c>
      <c r="R233" s="85" t="str">
        <f t="shared" si="19"/>
        <v/>
      </c>
    </row>
    <row r="234" spans="3:18" ht="17.45" customHeight="1" x14ac:dyDescent="0.2">
      <c r="C234" s="111"/>
      <c r="D234" s="112"/>
      <c r="E234" s="113"/>
      <c r="F234" s="113"/>
      <c r="G234" s="113"/>
      <c r="H234" s="114"/>
      <c r="I234" s="113"/>
      <c r="J234" s="113"/>
      <c r="K234" s="113"/>
      <c r="L234" s="113"/>
      <c r="M234" s="85" t="str">
        <f t="shared" si="16"/>
        <v/>
      </c>
      <c r="O234" s="85" t="str">
        <f t="shared" si="17"/>
        <v/>
      </c>
      <c r="P234" s="85">
        <f t="shared" si="15"/>
        <v>0</v>
      </c>
      <c r="Q234" s="85" t="str">
        <f t="shared" si="18"/>
        <v/>
      </c>
      <c r="R234" s="85" t="str">
        <f t="shared" si="19"/>
        <v/>
      </c>
    </row>
    <row r="235" spans="3:18" ht="17.45" customHeight="1" x14ac:dyDescent="0.2">
      <c r="C235" s="111"/>
      <c r="D235" s="112"/>
      <c r="E235" s="113"/>
      <c r="F235" s="113"/>
      <c r="G235" s="113"/>
      <c r="H235" s="114"/>
      <c r="I235" s="113"/>
      <c r="J235" s="113"/>
      <c r="K235" s="113"/>
      <c r="L235" s="113"/>
      <c r="M235" s="85" t="str">
        <f t="shared" si="16"/>
        <v/>
      </c>
      <c r="O235" s="85" t="str">
        <f t="shared" si="17"/>
        <v/>
      </c>
      <c r="P235" s="85">
        <f t="shared" si="15"/>
        <v>0</v>
      </c>
      <c r="Q235" s="85" t="str">
        <f t="shared" si="18"/>
        <v/>
      </c>
      <c r="R235" s="85" t="str">
        <f t="shared" si="19"/>
        <v/>
      </c>
    </row>
    <row r="236" spans="3:18" ht="17.45" customHeight="1" x14ac:dyDescent="0.2">
      <c r="C236" s="111"/>
      <c r="D236" s="112"/>
      <c r="E236" s="113"/>
      <c r="F236" s="113"/>
      <c r="G236" s="113"/>
      <c r="H236" s="114"/>
      <c r="I236" s="113"/>
      <c r="J236" s="113"/>
      <c r="K236" s="113"/>
      <c r="L236" s="113"/>
      <c r="M236" s="85" t="str">
        <f t="shared" si="16"/>
        <v/>
      </c>
      <c r="O236" s="85" t="str">
        <f t="shared" si="17"/>
        <v/>
      </c>
      <c r="P236" s="85">
        <f t="shared" si="15"/>
        <v>0</v>
      </c>
      <c r="Q236" s="85" t="str">
        <f t="shared" si="18"/>
        <v/>
      </c>
      <c r="R236" s="85" t="str">
        <f t="shared" si="19"/>
        <v/>
      </c>
    </row>
    <row r="237" spans="3:18" ht="17.45" customHeight="1" x14ac:dyDescent="0.2">
      <c r="C237" s="111"/>
      <c r="D237" s="112"/>
      <c r="E237" s="113"/>
      <c r="F237" s="113"/>
      <c r="G237" s="113"/>
      <c r="H237" s="114"/>
      <c r="I237" s="113"/>
      <c r="J237" s="113"/>
      <c r="K237" s="113"/>
      <c r="L237" s="113"/>
      <c r="M237" s="85" t="str">
        <f t="shared" si="16"/>
        <v/>
      </c>
      <c r="O237" s="85" t="str">
        <f t="shared" si="17"/>
        <v/>
      </c>
      <c r="P237" s="85">
        <f t="shared" si="15"/>
        <v>0</v>
      </c>
      <c r="Q237" s="85" t="str">
        <f t="shared" si="18"/>
        <v/>
      </c>
      <c r="R237" s="85" t="str">
        <f t="shared" si="19"/>
        <v/>
      </c>
    </row>
    <row r="238" spans="3:18" ht="17.45" customHeight="1" x14ac:dyDescent="0.2">
      <c r="C238" s="111"/>
      <c r="D238" s="112"/>
      <c r="E238" s="113"/>
      <c r="F238" s="113"/>
      <c r="G238" s="113"/>
      <c r="H238" s="114"/>
      <c r="I238" s="113"/>
      <c r="J238" s="113"/>
      <c r="K238" s="113"/>
      <c r="L238" s="113"/>
      <c r="M238" s="85" t="str">
        <f t="shared" si="16"/>
        <v/>
      </c>
      <c r="O238" s="85" t="str">
        <f t="shared" si="17"/>
        <v/>
      </c>
      <c r="P238" s="85">
        <f t="shared" si="15"/>
        <v>0</v>
      </c>
      <c r="Q238" s="85" t="str">
        <f t="shared" si="18"/>
        <v/>
      </c>
      <c r="R238" s="85" t="str">
        <f t="shared" si="19"/>
        <v/>
      </c>
    </row>
    <row r="239" spans="3:18" ht="17.45" customHeight="1" x14ac:dyDescent="0.2">
      <c r="C239" s="111"/>
      <c r="D239" s="112"/>
      <c r="E239" s="113"/>
      <c r="F239" s="113"/>
      <c r="G239" s="113"/>
      <c r="H239" s="114"/>
      <c r="I239" s="113"/>
      <c r="J239" s="113"/>
      <c r="K239" s="113"/>
      <c r="L239" s="113"/>
      <c r="M239" s="85" t="str">
        <f t="shared" si="16"/>
        <v/>
      </c>
      <c r="O239" s="85" t="str">
        <f t="shared" si="17"/>
        <v/>
      </c>
      <c r="P239" s="85">
        <f t="shared" si="15"/>
        <v>0</v>
      </c>
      <c r="Q239" s="85" t="str">
        <f t="shared" si="18"/>
        <v/>
      </c>
      <c r="R239" s="85" t="str">
        <f t="shared" si="19"/>
        <v/>
      </c>
    </row>
    <row r="240" spans="3:18" ht="17.45" customHeight="1" x14ac:dyDescent="0.2">
      <c r="C240" s="111"/>
      <c r="D240" s="112"/>
      <c r="E240" s="113"/>
      <c r="F240" s="113"/>
      <c r="G240" s="113"/>
      <c r="H240" s="114"/>
      <c r="I240" s="113"/>
      <c r="J240" s="113"/>
      <c r="K240" s="113"/>
      <c r="L240" s="113"/>
      <c r="M240" s="85" t="str">
        <f t="shared" si="16"/>
        <v/>
      </c>
      <c r="O240" s="85" t="str">
        <f t="shared" si="17"/>
        <v/>
      </c>
      <c r="P240" s="85">
        <f t="shared" si="15"/>
        <v>0</v>
      </c>
      <c r="Q240" s="85" t="str">
        <f t="shared" si="18"/>
        <v/>
      </c>
      <c r="R240" s="85" t="str">
        <f t="shared" si="19"/>
        <v/>
      </c>
    </row>
    <row r="241" spans="3:18" ht="17.45" customHeight="1" x14ac:dyDescent="0.2">
      <c r="C241" s="111"/>
      <c r="D241" s="112"/>
      <c r="E241" s="113"/>
      <c r="F241" s="113"/>
      <c r="G241" s="113"/>
      <c r="H241" s="114"/>
      <c r="I241" s="113"/>
      <c r="J241" s="113"/>
      <c r="K241" s="113"/>
      <c r="L241" s="113"/>
      <c r="M241" s="85" t="str">
        <f t="shared" si="16"/>
        <v/>
      </c>
      <c r="O241" s="85" t="str">
        <f t="shared" si="17"/>
        <v/>
      </c>
      <c r="P241" s="85">
        <f t="shared" si="15"/>
        <v>0</v>
      </c>
      <c r="Q241" s="85" t="str">
        <f t="shared" si="18"/>
        <v/>
      </c>
      <c r="R241" s="85" t="str">
        <f t="shared" si="19"/>
        <v/>
      </c>
    </row>
    <row r="242" spans="3:18" ht="17.45" customHeight="1" x14ac:dyDescent="0.2">
      <c r="C242" s="111"/>
      <c r="D242" s="112"/>
      <c r="E242" s="113"/>
      <c r="F242" s="113"/>
      <c r="G242" s="113"/>
      <c r="H242" s="114"/>
      <c r="I242" s="113"/>
      <c r="J242" s="113"/>
      <c r="K242" s="113"/>
      <c r="L242" s="113"/>
      <c r="M242" s="85" t="str">
        <f t="shared" si="16"/>
        <v/>
      </c>
      <c r="O242" s="85" t="str">
        <f t="shared" si="17"/>
        <v/>
      </c>
      <c r="P242" s="85">
        <f t="shared" si="15"/>
        <v>0</v>
      </c>
      <c r="Q242" s="85" t="str">
        <f t="shared" si="18"/>
        <v/>
      </c>
      <c r="R242" s="85" t="str">
        <f t="shared" si="19"/>
        <v/>
      </c>
    </row>
    <row r="243" spans="3:18" ht="17.45" customHeight="1" x14ac:dyDescent="0.2">
      <c r="C243" s="111"/>
      <c r="D243" s="112"/>
      <c r="E243" s="113"/>
      <c r="F243" s="113"/>
      <c r="G243" s="113"/>
      <c r="H243" s="114"/>
      <c r="I243" s="113"/>
      <c r="J243" s="113"/>
      <c r="K243" s="113"/>
      <c r="L243" s="113"/>
      <c r="M243" s="85" t="str">
        <f t="shared" si="16"/>
        <v/>
      </c>
      <c r="O243" s="85" t="str">
        <f t="shared" si="17"/>
        <v/>
      </c>
      <c r="P243" s="85">
        <f t="shared" si="15"/>
        <v>0</v>
      </c>
      <c r="Q243" s="85" t="str">
        <f t="shared" si="18"/>
        <v/>
      </c>
      <c r="R243" s="85" t="str">
        <f t="shared" si="19"/>
        <v/>
      </c>
    </row>
    <row r="244" spans="3:18" ht="17.45" customHeight="1" x14ac:dyDescent="0.2">
      <c r="C244" s="111"/>
      <c r="D244" s="112"/>
      <c r="E244" s="113"/>
      <c r="F244" s="113"/>
      <c r="G244" s="113"/>
      <c r="H244" s="114"/>
      <c r="I244" s="113"/>
      <c r="J244" s="113"/>
      <c r="K244" s="113"/>
      <c r="L244" s="113"/>
      <c r="M244" s="85" t="str">
        <f t="shared" si="16"/>
        <v/>
      </c>
      <c r="O244" s="85" t="str">
        <f t="shared" si="17"/>
        <v/>
      </c>
      <c r="P244" s="85">
        <f t="shared" si="15"/>
        <v>0</v>
      </c>
      <c r="Q244" s="85" t="str">
        <f t="shared" si="18"/>
        <v/>
      </c>
      <c r="R244" s="85" t="str">
        <f t="shared" si="19"/>
        <v/>
      </c>
    </row>
    <row r="245" spans="3:18" ht="17.45" customHeight="1" x14ac:dyDescent="0.2">
      <c r="C245" s="111"/>
      <c r="D245" s="112"/>
      <c r="E245" s="113"/>
      <c r="F245" s="113"/>
      <c r="G245" s="113"/>
      <c r="H245" s="114"/>
      <c r="I245" s="113"/>
      <c r="J245" s="113"/>
      <c r="K245" s="113"/>
      <c r="L245" s="113"/>
      <c r="M245" s="85" t="str">
        <f t="shared" si="16"/>
        <v/>
      </c>
      <c r="O245" s="85" t="str">
        <f t="shared" si="17"/>
        <v/>
      </c>
      <c r="P245" s="85">
        <f t="shared" si="15"/>
        <v>0</v>
      </c>
      <c r="Q245" s="85" t="str">
        <f t="shared" si="18"/>
        <v/>
      </c>
      <c r="R245" s="85" t="str">
        <f t="shared" si="19"/>
        <v/>
      </c>
    </row>
    <row r="246" spans="3:18" ht="17.45" customHeight="1" x14ac:dyDescent="0.2">
      <c r="C246" s="111"/>
      <c r="D246" s="112"/>
      <c r="E246" s="113"/>
      <c r="F246" s="113"/>
      <c r="G246" s="113"/>
      <c r="H246" s="114"/>
      <c r="I246" s="113"/>
      <c r="J246" s="113"/>
      <c r="K246" s="113"/>
      <c r="L246" s="113"/>
      <c r="M246" s="85" t="str">
        <f t="shared" si="16"/>
        <v/>
      </c>
      <c r="O246" s="85" t="str">
        <f t="shared" si="17"/>
        <v/>
      </c>
      <c r="P246" s="85">
        <f t="shared" si="15"/>
        <v>0</v>
      </c>
      <c r="Q246" s="85" t="str">
        <f t="shared" si="18"/>
        <v/>
      </c>
      <c r="R246" s="85" t="str">
        <f t="shared" si="19"/>
        <v/>
      </c>
    </row>
    <row r="247" spans="3:18" ht="17.45" customHeight="1" x14ac:dyDescent="0.2">
      <c r="C247" s="111"/>
      <c r="D247" s="112"/>
      <c r="E247" s="113"/>
      <c r="F247" s="113"/>
      <c r="G247" s="113"/>
      <c r="H247" s="114"/>
      <c r="I247" s="113"/>
      <c r="J247" s="113"/>
      <c r="K247" s="113"/>
      <c r="L247" s="113"/>
      <c r="M247" s="85" t="str">
        <f t="shared" si="16"/>
        <v/>
      </c>
      <c r="O247" s="85" t="str">
        <f t="shared" si="17"/>
        <v/>
      </c>
      <c r="P247" s="85">
        <f t="shared" si="15"/>
        <v>0</v>
      </c>
      <c r="Q247" s="85" t="str">
        <f t="shared" si="18"/>
        <v/>
      </c>
      <c r="R247" s="85" t="str">
        <f t="shared" si="19"/>
        <v/>
      </c>
    </row>
    <row r="248" spans="3:18" ht="17.45" customHeight="1" x14ac:dyDescent="0.2">
      <c r="C248" s="111"/>
      <c r="D248" s="112"/>
      <c r="E248" s="113"/>
      <c r="F248" s="113"/>
      <c r="G248" s="113"/>
      <c r="H248" s="114"/>
      <c r="I248" s="113"/>
      <c r="J248" s="113"/>
      <c r="K248" s="113"/>
      <c r="L248" s="113"/>
      <c r="M248" s="85" t="str">
        <f t="shared" si="16"/>
        <v/>
      </c>
      <c r="O248" s="85" t="str">
        <f t="shared" si="17"/>
        <v/>
      </c>
      <c r="P248" s="85">
        <f t="shared" si="15"/>
        <v>0</v>
      </c>
      <c r="Q248" s="85" t="str">
        <f t="shared" si="18"/>
        <v/>
      </c>
      <c r="R248" s="85" t="str">
        <f t="shared" si="19"/>
        <v/>
      </c>
    </row>
    <row r="249" spans="3:18" ht="17.45" customHeight="1" x14ac:dyDescent="0.2">
      <c r="C249" s="111"/>
      <c r="D249" s="112"/>
      <c r="E249" s="113"/>
      <c r="F249" s="113"/>
      <c r="G249" s="113"/>
      <c r="H249" s="114"/>
      <c r="I249" s="113"/>
      <c r="J249" s="113"/>
      <c r="K249" s="113"/>
      <c r="L249" s="113"/>
      <c r="M249" s="85" t="str">
        <f t="shared" si="16"/>
        <v/>
      </c>
      <c r="O249" s="85" t="str">
        <f t="shared" si="17"/>
        <v/>
      </c>
      <c r="P249" s="85">
        <f t="shared" si="15"/>
        <v>0</v>
      </c>
      <c r="Q249" s="85" t="str">
        <f t="shared" si="18"/>
        <v/>
      </c>
      <c r="R249" s="85" t="str">
        <f t="shared" si="19"/>
        <v/>
      </c>
    </row>
    <row r="250" spans="3:18" ht="17.45" customHeight="1" x14ac:dyDescent="0.2">
      <c r="C250" s="111"/>
      <c r="D250" s="112"/>
      <c r="E250" s="113"/>
      <c r="F250" s="113"/>
      <c r="G250" s="113"/>
      <c r="H250" s="114"/>
      <c r="I250" s="113"/>
      <c r="J250" s="113"/>
      <c r="K250" s="113"/>
      <c r="L250" s="113"/>
      <c r="M250" s="85" t="str">
        <f t="shared" si="16"/>
        <v/>
      </c>
      <c r="O250" s="85" t="str">
        <f t="shared" si="17"/>
        <v/>
      </c>
      <c r="P250" s="85">
        <f t="shared" si="15"/>
        <v>0</v>
      </c>
      <c r="Q250" s="85" t="str">
        <f t="shared" si="18"/>
        <v/>
      </c>
      <c r="R250" s="85" t="str">
        <f t="shared" si="19"/>
        <v/>
      </c>
    </row>
    <row r="251" spans="3:18" ht="17.45" customHeight="1" x14ac:dyDescent="0.2">
      <c r="C251" s="111"/>
      <c r="D251" s="112"/>
      <c r="E251" s="113"/>
      <c r="F251" s="113"/>
      <c r="G251" s="113"/>
      <c r="H251" s="114"/>
      <c r="I251" s="113"/>
      <c r="J251" s="113"/>
      <c r="K251" s="113"/>
      <c r="L251" s="113"/>
      <c r="M251" s="85" t="str">
        <f t="shared" si="16"/>
        <v/>
      </c>
      <c r="O251" s="85" t="str">
        <f t="shared" si="17"/>
        <v/>
      </c>
      <c r="P251" s="85">
        <f t="shared" si="15"/>
        <v>0</v>
      </c>
      <c r="Q251" s="85" t="str">
        <f t="shared" si="18"/>
        <v/>
      </c>
      <c r="R251" s="85" t="str">
        <f t="shared" si="19"/>
        <v/>
      </c>
    </row>
    <row r="252" spans="3:18" ht="17.45" customHeight="1" x14ac:dyDescent="0.2">
      <c r="C252" s="111"/>
      <c r="D252" s="112"/>
      <c r="E252" s="113"/>
      <c r="F252" s="113"/>
      <c r="G252" s="113"/>
      <c r="H252" s="114"/>
      <c r="I252" s="113"/>
      <c r="J252" s="113"/>
      <c r="K252" s="113"/>
      <c r="L252" s="113"/>
      <c r="M252" s="85" t="str">
        <f t="shared" si="16"/>
        <v/>
      </c>
      <c r="O252" s="85" t="str">
        <f t="shared" si="17"/>
        <v/>
      </c>
      <c r="P252" s="85">
        <f t="shared" si="15"/>
        <v>0</v>
      </c>
      <c r="Q252" s="85" t="str">
        <f t="shared" si="18"/>
        <v/>
      </c>
      <c r="R252" s="85" t="str">
        <f t="shared" si="19"/>
        <v/>
      </c>
    </row>
    <row r="253" spans="3:18" ht="17.45" customHeight="1" x14ac:dyDescent="0.2">
      <c r="C253" s="111"/>
      <c r="D253" s="112"/>
      <c r="E253" s="113"/>
      <c r="F253" s="113"/>
      <c r="G253" s="113"/>
      <c r="H253" s="114"/>
      <c r="I253" s="113"/>
      <c r="J253" s="113"/>
      <c r="K253" s="113"/>
      <c r="L253" s="113"/>
      <c r="M253" s="85" t="str">
        <f t="shared" si="16"/>
        <v/>
      </c>
      <c r="O253" s="85" t="str">
        <f t="shared" si="17"/>
        <v/>
      </c>
      <c r="P253" s="85">
        <f t="shared" si="15"/>
        <v>0</v>
      </c>
      <c r="Q253" s="85" t="str">
        <f t="shared" si="18"/>
        <v/>
      </c>
      <c r="R253" s="85" t="str">
        <f t="shared" si="19"/>
        <v/>
      </c>
    </row>
    <row r="254" spans="3:18" ht="17.45" customHeight="1" x14ac:dyDescent="0.2">
      <c r="C254" s="111"/>
      <c r="D254" s="112"/>
      <c r="E254" s="113"/>
      <c r="F254" s="113"/>
      <c r="G254" s="113"/>
      <c r="H254" s="114"/>
      <c r="I254" s="113"/>
      <c r="J254" s="113"/>
      <c r="K254" s="113"/>
      <c r="L254" s="113"/>
      <c r="M254" s="85" t="str">
        <f t="shared" si="16"/>
        <v/>
      </c>
      <c r="O254" s="85" t="str">
        <f t="shared" si="17"/>
        <v/>
      </c>
      <c r="P254" s="85">
        <f t="shared" si="15"/>
        <v>0</v>
      </c>
      <c r="Q254" s="85" t="str">
        <f t="shared" si="18"/>
        <v/>
      </c>
      <c r="R254" s="85" t="str">
        <f t="shared" si="19"/>
        <v/>
      </c>
    </row>
    <row r="255" spans="3:18" ht="17.45" customHeight="1" x14ac:dyDescent="0.2">
      <c r="C255" s="111"/>
      <c r="D255" s="112"/>
      <c r="E255" s="113"/>
      <c r="F255" s="113"/>
      <c r="G255" s="113"/>
      <c r="H255" s="114"/>
      <c r="I255" s="113"/>
      <c r="J255" s="113"/>
      <c r="K255" s="113"/>
      <c r="L255" s="113"/>
      <c r="M255" s="85" t="str">
        <f t="shared" si="16"/>
        <v/>
      </c>
      <c r="O255" s="85" t="str">
        <f t="shared" si="17"/>
        <v/>
      </c>
      <c r="P255" s="85">
        <f t="shared" si="15"/>
        <v>0</v>
      </c>
      <c r="Q255" s="85" t="str">
        <f t="shared" si="18"/>
        <v/>
      </c>
      <c r="R255" s="85" t="str">
        <f t="shared" si="19"/>
        <v/>
      </c>
    </row>
    <row r="256" spans="3:18" ht="17.45" customHeight="1" x14ac:dyDescent="0.2">
      <c r="C256" s="111"/>
      <c r="D256" s="112"/>
      <c r="E256" s="113"/>
      <c r="F256" s="113"/>
      <c r="G256" s="113"/>
      <c r="H256" s="114"/>
      <c r="I256" s="113"/>
      <c r="J256" s="113"/>
      <c r="K256" s="113"/>
      <c r="L256" s="113"/>
      <c r="M256" s="85" t="str">
        <f t="shared" si="16"/>
        <v/>
      </c>
      <c r="O256" s="85" t="str">
        <f t="shared" si="17"/>
        <v/>
      </c>
      <c r="P256" s="85">
        <f t="shared" si="15"/>
        <v>0</v>
      </c>
      <c r="Q256" s="85" t="str">
        <f t="shared" si="18"/>
        <v/>
      </c>
      <c r="R256" s="85" t="str">
        <f t="shared" si="19"/>
        <v/>
      </c>
    </row>
    <row r="257" spans="3:18" ht="17.45" customHeight="1" x14ac:dyDescent="0.2">
      <c r="C257" s="111"/>
      <c r="D257" s="112"/>
      <c r="E257" s="113"/>
      <c r="F257" s="113"/>
      <c r="G257" s="113"/>
      <c r="H257" s="114"/>
      <c r="I257" s="113"/>
      <c r="J257" s="113"/>
      <c r="K257" s="113"/>
      <c r="L257" s="113"/>
      <c r="M257" s="85" t="str">
        <f t="shared" si="16"/>
        <v/>
      </c>
      <c r="O257" s="85" t="str">
        <f t="shared" si="17"/>
        <v/>
      </c>
      <c r="P257" s="85">
        <f t="shared" si="15"/>
        <v>0</v>
      </c>
      <c r="Q257" s="85" t="str">
        <f t="shared" si="18"/>
        <v/>
      </c>
      <c r="R257" s="85" t="str">
        <f t="shared" si="19"/>
        <v/>
      </c>
    </row>
    <row r="258" spans="3:18" ht="17.45" customHeight="1" x14ac:dyDescent="0.2">
      <c r="C258" s="111"/>
      <c r="D258" s="112"/>
      <c r="E258" s="113"/>
      <c r="F258" s="113"/>
      <c r="G258" s="113"/>
      <c r="H258" s="114"/>
      <c r="I258" s="113"/>
      <c r="J258" s="113"/>
      <c r="K258" s="113"/>
      <c r="L258" s="113"/>
      <c r="M258" s="85" t="str">
        <f t="shared" si="16"/>
        <v/>
      </c>
      <c r="O258" s="85" t="str">
        <f t="shared" si="17"/>
        <v/>
      </c>
      <c r="P258" s="85">
        <f t="shared" si="15"/>
        <v>0</v>
      </c>
      <c r="Q258" s="85" t="str">
        <f t="shared" si="18"/>
        <v/>
      </c>
      <c r="R258" s="85" t="str">
        <f t="shared" si="19"/>
        <v/>
      </c>
    </row>
    <row r="259" spans="3:18" ht="17.45" customHeight="1" x14ac:dyDescent="0.2">
      <c r="C259" s="111"/>
      <c r="D259" s="112"/>
      <c r="E259" s="113"/>
      <c r="F259" s="113"/>
      <c r="G259" s="113"/>
      <c r="H259" s="114"/>
      <c r="I259" s="113"/>
      <c r="J259" s="113"/>
      <c r="K259" s="113"/>
      <c r="L259" s="113"/>
      <c r="M259" s="85" t="str">
        <f t="shared" si="16"/>
        <v/>
      </c>
      <c r="O259" s="85" t="str">
        <f t="shared" si="17"/>
        <v/>
      </c>
      <c r="P259" s="85">
        <f t="shared" si="15"/>
        <v>0</v>
      </c>
      <c r="Q259" s="85" t="str">
        <f t="shared" si="18"/>
        <v/>
      </c>
      <c r="R259" s="85" t="str">
        <f t="shared" si="19"/>
        <v/>
      </c>
    </row>
    <row r="260" spans="3:18" ht="17.45" customHeight="1" x14ac:dyDescent="0.2">
      <c r="C260" s="111"/>
      <c r="D260" s="112"/>
      <c r="E260" s="113"/>
      <c r="F260" s="113"/>
      <c r="G260" s="113"/>
      <c r="H260" s="114"/>
      <c r="I260" s="113"/>
      <c r="J260" s="113"/>
      <c r="K260" s="113"/>
      <c r="L260" s="113"/>
      <c r="M260" s="85" t="str">
        <f t="shared" si="16"/>
        <v/>
      </c>
      <c r="O260" s="85" t="str">
        <f t="shared" si="17"/>
        <v/>
      </c>
      <c r="P260" s="85">
        <f t="shared" si="15"/>
        <v>0</v>
      </c>
      <c r="Q260" s="85" t="str">
        <f t="shared" si="18"/>
        <v/>
      </c>
      <c r="R260" s="85" t="str">
        <f t="shared" si="19"/>
        <v/>
      </c>
    </row>
    <row r="261" spans="3:18" ht="17.45" customHeight="1" x14ac:dyDescent="0.2">
      <c r="C261" s="111"/>
      <c r="D261" s="112"/>
      <c r="E261" s="113"/>
      <c r="F261" s="113"/>
      <c r="G261" s="113"/>
      <c r="H261" s="114"/>
      <c r="I261" s="113"/>
      <c r="J261" s="113"/>
      <c r="K261" s="113"/>
      <c r="L261" s="113"/>
      <c r="M261" s="85" t="str">
        <f t="shared" si="16"/>
        <v/>
      </c>
      <c r="O261" s="85" t="str">
        <f t="shared" si="17"/>
        <v/>
      </c>
      <c r="P261" s="85">
        <f t="shared" si="15"/>
        <v>0</v>
      </c>
      <c r="Q261" s="85" t="str">
        <f t="shared" si="18"/>
        <v/>
      </c>
      <c r="R261" s="85" t="str">
        <f t="shared" si="19"/>
        <v/>
      </c>
    </row>
    <row r="262" spans="3:18" ht="17.45" customHeight="1" x14ac:dyDescent="0.2">
      <c r="C262" s="111"/>
      <c r="D262" s="112"/>
      <c r="E262" s="113"/>
      <c r="F262" s="113"/>
      <c r="G262" s="113"/>
      <c r="H262" s="114"/>
      <c r="I262" s="113"/>
      <c r="J262" s="113"/>
      <c r="K262" s="113"/>
      <c r="L262" s="113"/>
      <c r="M262" s="85" t="str">
        <f t="shared" si="16"/>
        <v/>
      </c>
      <c r="O262" s="85" t="str">
        <f t="shared" si="17"/>
        <v/>
      </c>
      <c r="P262" s="85">
        <f t="shared" si="15"/>
        <v>0</v>
      </c>
      <c r="Q262" s="85" t="str">
        <f t="shared" si="18"/>
        <v/>
      </c>
      <c r="R262" s="85" t="str">
        <f t="shared" si="19"/>
        <v/>
      </c>
    </row>
    <row r="263" spans="3:18" ht="17.45" customHeight="1" x14ac:dyDescent="0.2">
      <c r="C263" s="111"/>
      <c r="D263" s="112"/>
      <c r="E263" s="113"/>
      <c r="F263" s="113"/>
      <c r="G263" s="113"/>
      <c r="H263" s="114"/>
      <c r="I263" s="113"/>
      <c r="J263" s="113"/>
      <c r="K263" s="113"/>
      <c r="L263" s="113"/>
      <c r="M263" s="85" t="str">
        <f t="shared" si="16"/>
        <v/>
      </c>
      <c r="O263" s="85" t="str">
        <f t="shared" si="17"/>
        <v/>
      </c>
      <c r="P263" s="85">
        <f t="shared" si="15"/>
        <v>0</v>
      </c>
      <c r="Q263" s="85" t="str">
        <f t="shared" si="18"/>
        <v/>
      </c>
      <c r="R263" s="85" t="str">
        <f t="shared" si="19"/>
        <v/>
      </c>
    </row>
    <row r="264" spans="3:18" ht="17.45" customHeight="1" x14ac:dyDescent="0.2">
      <c r="C264" s="111"/>
      <c r="D264" s="112"/>
      <c r="E264" s="113"/>
      <c r="F264" s="113"/>
      <c r="G264" s="113"/>
      <c r="H264" s="114"/>
      <c r="I264" s="113"/>
      <c r="J264" s="113"/>
      <c r="K264" s="113"/>
      <c r="L264" s="113"/>
      <c r="M264" s="85" t="str">
        <f t="shared" si="16"/>
        <v/>
      </c>
      <c r="O264" s="85" t="str">
        <f t="shared" si="17"/>
        <v/>
      </c>
      <c r="P264" s="85">
        <f t="shared" si="15"/>
        <v>0</v>
      </c>
      <c r="Q264" s="85" t="str">
        <f t="shared" si="18"/>
        <v/>
      </c>
      <c r="R264" s="85" t="str">
        <f t="shared" si="19"/>
        <v/>
      </c>
    </row>
    <row r="265" spans="3:18" ht="17.45" customHeight="1" x14ac:dyDescent="0.2">
      <c r="C265" s="111"/>
      <c r="D265" s="112"/>
      <c r="E265" s="113"/>
      <c r="F265" s="113"/>
      <c r="G265" s="113"/>
      <c r="H265" s="114"/>
      <c r="I265" s="113"/>
      <c r="J265" s="113"/>
      <c r="K265" s="113"/>
      <c r="L265" s="113"/>
      <c r="M265" s="85" t="str">
        <f t="shared" si="16"/>
        <v/>
      </c>
      <c r="O265" s="85" t="str">
        <f t="shared" si="17"/>
        <v/>
      </c>
      <c r="P265" s="85">
        <f t="shared" si="15"/>
        <v>0</v>
      </c>
      <c r="Q265" s="85" t="str">
        <f t="shared" si="18"/>
        <v/>
      </c>
      <c r="R265" s="85" t="str">
        <f t="shared" si="19"/>
        <v/>
      </c>
    </row>
    <row r="266" spans="3:18" ht="17.45" customHeight="1" x14ac:dyDescent="0.2">
      <c r="C266" s="111"/>
      <c r="D266" s="112"/>
      <c r="E266" s="113"/>
      <c r="F266" s="113"/>
      <c r="G266" s="113"/>
      <c r="H266" s="114"/>
      <c r="I266" s="113"/>
      <c r="J266" s="113"/>
      <c r="K266" s="113"/>
      <c r="L266" s="113"/>
      <c r="M266" s="85" t="str">
        <f t="shared" si="16"/>
        <v/>
      </c>
      <c r="O266" s="85" t="str">
        <f t="shared" si="17"/>
        <v/>
      </c>
      <c r="P266" s="85">
        <f t="shared" si="15"/>
        <v>0</v>
      </c>
      <c r="Q266" s="85" t="str">
        <f t="shared" si="18"/>
        <v/>
      </c>
      <c r="R266" s="85" t="str">
        <f t="shared" si="19"/>
        <v/>
      </c>
    </row>
    <row r="267" spans="3:18" ht="17.45" customHeight="1" x14ac:dyDescent="0.2">
      <c r="C267" s="111"/>
      <c r="D267" s="112"/>
      <c r="E267" s="113"/>
      <c r="F267" s="113"/>
      <c r="G267" s="113"/>
      <c r="H267" s="114"/>
      <c r="I267" s="113"/>
      <c r="J267" s="113"/>
      <c r="K267" s="113"/>
      <c r="L267" s="113"/>
      <c r="M267" s="85" t="str">
        <f t="shared" si="16"/>
        <v/>
      </c>
      <c r="O267" s="85" t="str">
        <f t="shared" si="17"/>
        <v/>
      </c>
      <c r="P267" s="85">
        <f t="shared" si="15"/>
        <v>0</v>
      </c>
      <c r="Q267" s="85" t="str">
        <f t="shared" si="18"/>
        <v/>
      </c>
      <c r="R267" s="85" t="str">
        <f t="shared" si="19"/>
        <v/>
      </c>
    </row>
    <row r="268" spans="3:18" ht="17.45" customHeight="1" x14ac:dyDescent="0.2">
      <c r="C268" s="111"/>
      <c r="D268" s="112"/>
      <c r="E268" s="113"/>
      <c r="F268" s="113"/>
      <c r="G268" s="113"/>
      <c r="H268" s="114"/>
      <c r="I268" s="113"/>
      <c r="J268" s="113"/>
      <c r="K268" s="113"/>
      <c r="L268" s="113"/>
      <c r="M268" s="85" t="str">
        <f t="shared" si="16"/>
        <v/>
      </c>
      <c r="O268" s="85" t="str">
        <f t="shared" si="17"/>
        <v/>
      </c>
      <c r="P268" s="85">
        <f t="shared" si="15"/>
        <v>0</v>
      </c>
      <c r="Q268" s="85" t="str">
        <f t="shared" si="18"/>
        <v/>
      </c>
      <c r="R268" s="85" t="str">
        <f t="shared" si="19"/>
        <v/>
      </c>
    </row>
    <row r="269" spans="3:18" ht="17.45" customHeight="1" x14ac:dyDescent="0.2">
      <c r="C269" s="111"/>
      <c r="D269" s="112"/>
      <c r="E269" s="113"/>
      <c r="F269" s="113"/>
      <c r="G269" s="113"/>
      <c r="H269" s="114"/>
      <c r="I269" s="113"/>
      <c r="J269" s="113"/>
      <c r="K269" s="113"/>
      <c r="L269" s="113"/>
      <c r="M269" s="85" t="str">
        <f t="shared" si="16"/>
        <v/>
      </c>
      <c r="O269" s="85" t="str">
        <f t="shared" si="17"/>
        <v/>
      </c>
      <c r="P269" s="85">
        <f t="shared" si="15"/>
        <v>0</v>
      </c>
      <c r="Q269" s="85" t="str">
        <f t="shared" si="18"/>
        <v/>
      </c>
      <c r="R269" s="85" t="str">
        <f t="shared" si="19"/>
        <v/>
      </c>
    </row>
    <row r="270" spans="3:18" ht="17.45" customHeight="1" x14ac:dyDescent="0.2">
      <c r="C270" s="111"/>
      <c r="D270" s="112"/>
      <c r="E270" s="113"/>
      <c r="F270" s="113"/>
      <c r="G270" s="113"/>
      <c r="H270" s="114"/>
      <c r="I270" s="113"/>
      <c r="J270" s="113"/>
      <c r="K270" s="113"/>
      <c r="L270" s="113"/>
      <c r="M270" s="85" t="str">
        <f t="shared" si="16"/>
        <v/>
      </c>
      <c r="O270" s="85" t="str">
        <f t="shared" si="17"/>
        <v/>
      </c>
      <c r="P270" s="85">
        <f t="shared" ref="P270:P333" si="20">IF($H270=0%,G270,"")</f>
        <v>0</v>
      </c>
      <c r="Q270" s="85" t="str">
        <f t="shared" si="18"/>
        <v/>
      </c>
      <c r="R270" s="85" t="str">
        <f t="shared" si="19"/>
        <v/>
      </c>
    </row>
    <row r="271" spans="3:18" ht="17.45" customHeight="1" x14ac:dyDescent="0.2">
      <c r="C271" s="111"/>
      <c r="D271" s="112"/>
      <c r="E271" s="113"/>
      <c r="F271" s="113"/>
      <c r="G271" s="113"/>
      <c r="H271" s="114"/>
      <c r="I271" s="113"/>
      <c r="J271" s="113"/>
      <c r="K271" s="113"/>
      <c r="L271" s="113"/>
      <c r="M271" s="85" t="str">
        <f t="shared" ref="M271:M334" si="21">IF(G271&amp;I271&amp;J271&amp;K271&amp;L271="","",G271+I271+J271-K271-L271)</f>
        <v/>
      </c>
      <c r="O271" s="85" t="str">
        <f t="shared" ref="O271:O334" si="22">IF($H271="E",G271,"")</f>
        <v/>
      </c>
      <c r="P271" s="85">
        <f t="shared" si="20"/>
        <v>0</v>
      </c>
      <c r="Q271" s="85" t="str">
        <f t="shared" si="18"/>
        <v/>
      </c>
      <c r="R271" s="85" t="str">
        <f t="shared" si="19"/>
        <v/>
      </c>
    </row>
    <row r="272" spans="3:18" ht="17.45" customHeight="1" x14ac:dyDescent="0.2">
      <c r="C272" s="111"/>
      <c r="D272" s="112"/>
      <c r="E272" s="113"/>
      <c r="F272" s="113"/>
      <c r="G272" s="113"/>
      <c r="H272" s="114"/>
      <c r="I272" s="113"/>
      <c r="J272" s="113"/>
      <c r="K272" s="113"/>
      <c r="L272" s="113"/>
      <c r="M272" s="85" t="str">
        <f t="shared" si="21"/>
        <v/>
      </c>
      <c r="O272" s="85" t="str">
        <f t="shared" si="22"/>
        <v/>
      </c>
      <c r="P272" s="85">
        <f t="shared" si="20"/>
        <v>0</v>
      </c>
      <c r="Q272" s="85" t="str">
        <f t="shared" ref="Q272:Q335" si="23">IF(OR($H272=2%,$H272=6%,$H272=8%),$I272/$H272,IF($H272="0% Decreto",G272,""))</f>
        <v/>
      </c>
      <c r="R272" s="85" t="str">
        <f t="shared" ref="R272:R335" si="24">IF(OR($H272=15%,$H272=16%),$I272/$H272,"")</f>
        <v/>
      </c>
    </row>
    <row r="273" spans="3:18" ht="17.45" customHeight="1" x14ac:dyDescent="0.2">
      <c r="C273" s="111"/>
      <c r="D273" s="112"/>
      <c r="E273" s="113"/>
      <c r="F273" s="113"/>
      <c r="G273" s="113"/>
      <c r="H273" s="114"/>
      <c r="I273" s="113"/>
      <c r="J273" s="113"/>
      <c r="K273" s="113"/>
      <c r="L273" s="113"/>
      <c r="M273" s="85" t="str">
        <f t="shared" si="21"/>
        <v/>
      </c>
      <c r="O273" s="85" t="str">
        <f t="shared" si="22"/>
        <v/>
      </c>
      <c r="P273" s="85">
        <f t="shared" si="20"/>
        <v>0</v>
      </c>
      <c r="Q273" s="85" t="str">
        <f t="shared" si="23"/>
        <v/>
      </c>
      <c r="R273" s="85" t="str">
        <f t="shared" si="24"/>
        <v/>
      </c>
    </row>
    <row r="274" spans="3:18" ht="17.45" customHeight="1" x14ac:dyDescent="0.2">
      <c r="C274" s="111"/>
      <c r="D274" s="112"/>
      <c r="E274" s="113"/>
      <c r="F274" s="113"/>
      <c r="G274" s="113"/>
      <c r="H274" s="114"/>
      <c r="I274" s="113"/>
      <c r="J274" s="113"/>
      <c r="K274" s="113"/>
      <c r="L274" s="113"/>
      <c r="M274" s="85" t="str">
        <f t="shared" si="21"/>
        <v/>
      </c>
      <c r="O274" s="85" t="str">
        <f t="shared" si="22"/>
        <v/>
      </c>
      <c r="P274" s="85">
        <f t="shared" si="20"/>
        <v>0</v>
      </c>
      <c r="Q274" s="85" t="str">
        <f t="shared" si="23"/>
        <v/>
      </c>
      <c r="R274" s="85" t="str">
        <f t="shared" si="24"/>
        <v/>
      </c>
    </row>
    <row r="275" spans="3:18" ht="17.45" customHeight="1" x14ac:dyDescent="0.2">
      <c r="C275" s="111"/>
      <c r="D275" s="112"/>
      <c r="E275" s="113"/>
      <c r="F275" s="113"/>
      <c r="G275" s="113"/>
      <c r="H275" s="114"/>
      <c r="I275" s="113"/>
      <c r="J275" s="113"/>
      <c r="K275" s="113"/>
      <c r="L275" s="113"/>
      <c r="M275" s="85" t="str">
        <f t="shared" si="21"/>
        <v/>
      </c>
      <c r="O275" s="85" t="str">
        <f t="shared" si="22"/>
        <v/>
      </c>
      <c r="P275" s="85">
        <f t="shared" si="20"/>
        <v>0</v>
      </c>
      <c r="Q275" s="85" t="str">
        <f t="shared" si="23"/>
        <v/>
      </c>
      <c r="R275" s="85" t="str">
        <f t="shared" si="24"/>
        <v/>
      </c>
    </row>
    <row r="276" spans="3:18" ht="17.45" customHeight="1" x14ac:dyDescent="0.2">
      <c r="C276" s="111"/>
      <c r="D276" s="112"/>
      <c r="E276" s="113"/>
      <c r="F276" s="113"/>
      <c r="G276" s="113"/>
      <c r="H276" s="114"/>
      <c r="I276" s="113"/>
      <c r="J276" s="113"/>
      <c r="K276" s="113"/>
      <c r="L276" s="113"/>
      <c r="M276" s="85" t="str">
        <f t="shared" si="21"/>
        <v/>
      </c>
      <c r="O276" s="85" t="str">
        <f t="shared" si="22"/>
        <v/>
      </c>
      <c r="P276" s="85">
        <f t="shared" si="20"/>
        <v>0</v>
      </c>
      <c r="Q276" s="85" t="str">
        <f t="shared" si="23"/>
        <v/>
      </c>
      <c r="R276" s="85" t="str">
        <f t="shared" si="24"/>
        <v/>
      </c>
    </row>
    <row r="277" spans="3:18" ht="17.45" customHeight="1" x14ac:dyDescent="0.2">
      <c r="C277" s="111"/>
      <c r="D277" s="112"/>
      <c r="E277" s="113"/>
      <c r="F277" s="113"/>
      <c r="G277" s="113"/>
      <c r="H277" s="114"/>
      <c r="I277" s="113"/>
      <c r="J277" s="113"/>
      <c r="K277" s="113"/>
      <c r="L277" s="113"/>
      <c r="M277" s="85" t="str">
        <f t="shared" si="21"/>
        <v/>
      </c>
      <c r="O277" s="85" t="str">
        <f t="shared" si="22"/>
        <v/>
      </c>
      <c r="P277" s="85">
        <f t="shared" si="20"/>
        <v>0</v>
      </c>
      <c r="Q277" s="85" t="str">
        <f t="shared" si="23"/>
        <v/>
      </c>
      <c r="R277" s="85" t="str">
        <f t="shared" si="24"/>
        <v/>
      </c>
    </row>
    <row r="278" spans="3:18" ht="17.45" customHeight="1" x14ac:dyDescent="0.2">
      <c r="C278" s="111"/>
      <c r="D278" s="112"/>
      <c r="E278" s="113"/>
      <c r="F278" s="113"/>
      <c r="G278" s="113"/>
      <c r="H278" s="114"/>
      <c r="I278" s="113"/>
      <c r="J278" s="113"/>
      <c r="K278" s="113"/>
      <c r="L278" s="113"/>
      <c r="M278" s="85" t="str">
        <f t="shared" si="21"/>
        <v/>
      </c>
      <c r="O278" s="85" t="str">
        <f t="shared" si="22"/>
        <v/>
      </c>
      <c r="P278" s="85">
        <f t="shared" si="20"/>
        <v>0</v>
      </c>
      <c r="Q278" s="85" t="str">
        <f t="shared" si="23"/>
        <v/>
      </c>
      <c r="R278" s="85" t="str">
        <f t="shared" si="24"/>
        <v/>
      </c>
    </row>
    <row r="279" spans="3:18" ht="17.45" customHeight="1" x14ac:dyDescent="0.2">
      <c r="C279" s="111"/>
      <c r="D279" s="112"/>
      <c r="E279" s="113"/>
      <c r="F279" s="113"/>
      <c r="G279" s="113"/>
      <c r="H279" s="114"/>
      <c r="I279" s="113"/>
      <c r="J279" s="113"/>
      <c r="K279" s="113"/>
      <c r="L279" s="113"/>
      <c r="M279" s="85" t="str">
        <f t="shared" si="21"/>
        <v/>
      </c>
      <c r="O279" s="85" t="str">
        <f t="shared" si="22"/>
        <v/>
      </c>
      <c r="P279" s="85">
        <f t="shared" si="20"/>
        <v>0</v>
      </c>
      <c r="Q279" s="85" t="str">
        <f t="shared" si="23"/>
        <v/>
      </c>
      <c r="R279" s="85" t="str">
        <f t="shared" si="24"/>
        <v/>
      </c>
    </row>
    <row r="280" spans="3:18" ht="17.45" customHeight="1" x14ac:dyDescent="0.2">
      <c r="C280" s="111"/>
      <c r="D280" s="112"/>
      <c r="E280" s="113"/>
      <c r="F280" s="113"/>
      <c r="G280" s="113"/>
      <c r="H280" s="114"/>
      <c r="I280" s="113"/>
      <c r="J280" s="113"/>
      <c r="K280" s="113"/>
      <c r="L280" s="113"/>
      <c r="M280" s="85" t="str">
        <f t="shared" si="21"/>
        <v/>
      </c>
      <c r="O280" s="85" t="str">
        <f t="shared" si="22"/>
        <v/>
      </c>
      <c r="P280" s="85">
        <f t="shared" si="20"/>
        <v>0</v>
      </c>
      <c r="Q280" s="85" t="str">
        <f t="shared" si="23"/>
        <v/>
      </c>
      <c r="R280" s="85" t="str">
        <f t="shared" si="24"/>
        <v/>
      </c>
    </row>
    <row r="281" spans="3:18" ht="17.45" customHeight="1" x14ac:dyDescent="0.2">
      <c r="C281" s="111"/>
      <c r="D281" s="112"/>
      <c r="E281" s="113"/>
      <c r="F281" s="113"/>
      <c r="G281" s="113"/>
      <c r="H281" s="114"/>
      <c r="I281" s="113"/>
      <c r="J281" s="113"/>
      <c r="K281" s="113"/>
      <c r="L281" s="113"/>
      <c r="M281" s="85" t="str">
        <f t="shared" si="21"/>
        <v/>
      </c>
      <c r="O281" s="85" t="str">
        <f t="shared" si="22"/>
        <v/>
      </c>
      <c r="P281" s="85">
        <f t="shared" si="20"/>
        <v>0</v>
      </c>
      <c r="Q281" s="85" t="str">
        <f t="shared" si="23"/>
        <v/>
      </c>
      <c r="R281" s="85" t="str">
        <f t="shared" si="24"/>
        <v/>
      </c>
    </row>
    <row r="282" spans="3:18" ht="17.45" customHeight="1" x14ac:dyDescent="0.2">
      <c r="C282" s="111"/>
      <c r="D282" s="112"/>
      <c r="E282" s="113"/>
      <c r="F282" s="113"/>
      <c r="G282" s="113"/>
      <c r="H282" s="114"/>
      <c r="I282" s="113"/>
      <c r="J282" s="113"/>
      <c r="K282" s="113"/>
      <c r="L282" s="113"/>
      <c r="M282" s="85" t="str">
        <f t="shared" si="21"/>
        <v/>
      </c>
      <c r="O282" s="85" t="str">
        <f t="shared" si="22"/>
        <v/>
      </c>
      <c r="P282" s="85">
        <f t="shared" si="20"/>
        <v>0</v>
      </c>
      <c r="Q282" s="85" t="str">
        <f t="shared" si="23"/>
        <v/>
      </c>
      <c r="R282" s="85" t="str">
        <f t="shared" si="24"/>
        <v/>
      </c>
    </row>
    <row r="283" spans="3:18" ht="17.45" customHeight="1" x14ac:dyDescent="0.2">
      <c r="C283" s="111"/>
      <c r="D283" s="112"/>
      <c r="E283" s="113"/>
      <c r="F283" s="113"/>
      <c r="G283" s="113"/>
      <c r="H283" s="114"/>
      <c r="I283" s="113"/>
      <c r="J283" s="113"/>
      <c r="K283" s="113"/>
      <c r="L283" s="113"/>
      <c r="M283" s="85" t="str">
        <f t="shared" si="21"/>
        <v/>
      </c>
      <c r="O283" s="85" t="str">
        <f t="shared" si="22"/>
        <v/>
      </c>
      <c r="P283" s="85">
        <f t="shared" si="20"/>
        <v>0</v>
      </c>
      <c r="Q283" s="85" t="str">
        <f t="shared" si="23"/>
        <v/>
      </c>
      <c r="R283" s="85" t="str">
        <f t="shared" si="24"/>
        <v/>
      </c>
    </row>
    <row r="284" spans="3:18" ht="17.45" customHeight="1" x14ac:dyDescent="0.2">
      <c r="C284" s="111"/>
      <c r="D284" s="112"/>
      <c r="E284" s="113"/>
      <c r="F284" s="113"/>
      <c r="G284" s="113"/>
      <c r="H284" s="114"/>
      <c r="I284" s="113"/>
      <c r="J284" s="113"/>
      <c r="K284" s="113"/>
      <c r="L284" s="113"/>
      <c r="M284" s="85" t="str">
        <f t="shared" si="21"/>
        <v/>
      </c>
      <c r="O284" s="85" t="str">
        <f t="shared" si="22"/>
        <v/>
      </c>
      <c r="P284" s="85">
        <f t="shared" si="20"/>
        <v>0</v>
      </c>
      <c r="Q284" s="85" t="str">
        <f t="shared" si="23"/>
        <v/>
      </c>
      <c r="R284" s="85" t="str">
        <f t="shared" si="24"/>
        <v/>
      </c>
    </row>
    <row r="285" spans="3:18" ht="17.45" customHeight="1" x14ac:dyDescent="0.2">
      <c r="C285" s="111"/>
      <c r="D285" s="112"/>
      <c r="E285" s="113"/>
      <c r="F285" s="113"/>
      <c r="G285" s="113"/>
      <c r="H285" s="114"/>
      <c r="I285" s="113"/>
      <c r="J285" s="113"/>
      <c r="K285" s="113"/>
      <c r="L285" s="113"/>
      <c r="M285" s="85" t="str">
        <f t="shared" si="21"/>
        <v/>
      </c>
      <c r="O285" s="85" t="str">
        <f t="shared" si="22"/>
        <v/>
      </c>
      <c r="P285" s="85">
        <f t="shared" si="20"/>
        <v>0</v>
      </c>
      <c r="Q285" s="85" t="str">
        <f t="shared" si="23"/>
        <v/>
      </c>
      <c r="R285" s="85" t="str">
        <f t="shared" si="24"/>
        <v/>
      </c>
    </row>
    <row r="286" spans="3:18" ht="17.45" customHeight="1" x14ac:dyDescent="0.2">
      <c r="C286" s="111"/>
      <c r="D286" s="112"/>
      <c r="E286" s="113"/>
      <c r="F286" s="113"/>
      <c r="G286" s="113"/>
      <c r="H286" s="114"/>
      <c r="I286" s="113"/>
      <c r="J286" s="113"/>
      <c r="K286" s="113"/>
      <c r="L286" s="113"/>
      <c r="M286" s="85" t="str">
        <f t="shared" si="21"/>
        <v/>
      </c>
      <c r="O286" s="85" t="str">
        <f t="shared" si="22"/>
        <v/>
      </c>
      <c r="P286" s="85">
        <f t="shared" si="20"/>
        <v>0</v>
      </c>
      <c r="Q286" s="85" t="str">
        <f t="shared" si="23"/>
        <v/>
      </c>
      <c r="R286" s="85" t="str">
        <f t="shared" si="24"/>
        <v/>
      </c>
    </row>
    <row r="287" spans="3:18" ht="17.45" customHeight="1" x14ac:dyDescent="0.2">
      <c r="C287" s="111"/>
      <c r="D287" s="112"/>
      <c r="E287" s="113"/>
      <c r="F287" s="113"/>
      <c r="G287" s="113"/>
      <c r="H287" s="114"/>
      <c r="I287" s="113"/>
      <c r="J287" s="113"/>
      <c r="K287" s="113"/>
      <c r="L287" s="113"/>
      <c r="M287" s="85" t="str">
        <f t="shared" si="21"/>
        <v/>
      </c>
      <c r="O287" s="85" t="str">
        <f t="shared" si="22"/>
        <v/>
      </c>
      <c r="P287" s="85">
        <f t="shared" si="20"/>
        <v>0</v>
      </c>
      <c r="Q287" s="85" t="str">
        <f t="shared" si="23"/>
        <v/>
      </c>
      <c r="R287" s="85" t="str">
        <f t="shared" si="24"/>
        <v/>
      </c>
    </row>
    <row r="288" spans="3:18" ht="17.45" customHeight="1" x14ac:dyDescent="0.2">
      <c r="C288" s="111"/>
      <c r="D288" s="112"/>
      <c r="E288" s="113"/>
      <c r="F288" s="113"/>
      <c r="G288" s="113"/>
      <c r="H288" s="114"/>
      <c r="I288" s="113"/>
      <c r="J288" s="113"/>
      <c r="K288" s="113"/>
      <c r="L288" s="113"/>
      <c r="M288" s="85" t="str">
        <f t="shared" si="21"/>
        <v/>
      </c>
      <c r="O288" s="85" t="str">
        <f t="shared" si="22"/>
        <v/>
      </c>
      <c r="P288" s="85">
        <f t="shared" si="20"/>
        <v>0</v>
      </c>
      <c r="Q288" s="85" t="str">
        <f t="shared" si="23"/>
        <v/>
      </c>
      <c r="R288" s="85" t="str">
        <f t="shared" si="24"/>
        <v/>
      </c>
    </row>
    <row r="289" spans="3:18" ht="17.45" customHeight="1" x14ac:dyDescent="0.2">
      <c r="C289" s="111"/>
      <c r="D289" s="112"/>
      <c r="E289" s="113"/>
      <c r="F289" s="113"/>
      <c r="G289" s="113"/>
      <c r="H289" s="114"/>
      <c r="I289" s="113"/>
      <c r="J289" s="113"/>
      <c r="K289" s="113"/>
      <c r="L289" s="113"/>
      <c r="M289" s="85" t="str">
        <f t="shared" si="21"/>
        <v/>
      </c>
      <c r="O289" s="85" t="str">
        <f t="shared" si="22"/>
        <v/>
      </c>
      <c r="P289" s="85">
        <f t="shared" si="20"/>
        <v>0</v>
      </c>
      <c r="Q289" s="85" t="str">
        <f t="shared" si="23"/>
        <v/>
      </c>
      <c r="R289" s="85" t="str">
        <f t="shared" si="24"/>
        <v/>
      </c>
    </row>
    <row r="290" spans="3:18" ht="17.45" customHeight="1" x14ac:dyDescent="0.2">
      <c r="C290" s="111"/>
      <c r="D290" s="112"/>
      <c r="E290" s="113"/>
      <c r="F290" s="113"/>
      <c r="G290" s="113"/>
      <c r="H290" s="114"/>
      <c r="I290" s="113"/>
      <c r="J290" s="113"/>
      <c r="K290" s="113"/>
      <c r="L290" s="113"/>
      <c r="M290" s="85" t="str">
        <f t="shared" si="21"/>
        <v/>
      </c>
      <c r="O290" s="85" t="str">
        <f t="shared" si="22"/>
        <v/>
      </c>
      <c r="P290" s="85">
        <f t="shared" si="20"/>
        <v>0</v>
      </c>
      <c r="Q290" s="85" t="str">
        <f t="shared" si="23"/>
        <v/>
      </c>
      <c r="R290" s="85" t="str">
        <f t="shared" si="24"/>
        <v/>
      </c>
    </row>
    <row r="291" spans="3:18" ht="17.45" customHeight="1" x14ac:dyDescent="0.2">
      <c r="C291" s="111"/>
      <c r="D291" s="112"/>
      <c r="E291" s="113"/>
      <c r="F291" s="113"/>
      <c r="G291" s="113"/>
      <c r="H291" s="114"/>
      <c r="I291" s="113"/>
      <c r="J291" s="113"/>
      <c r="K291" s="113"/>
      <c r="L291" s="113"/>
      <c r="M291" s="85" t="str">
        <f t="shared" si="21"/>
        <v/>
      </c>
      <c r="O291" s="85" t="str">
        <f t="shared" si="22"/>
        <v/>
      </c>
      <c r="P291" s="85">
        <f t="shared" si="20"/>
        <v>0</v>
      </c>
      <c r="Q291" s="85" t="str">
        <f t="shared" si="23"/>
        <v/>
      </c>
      <c r="R291" s="85" t="str">
        <f t="shared" si="24"/>
        <v/>
      </c>
    </row>
    <row r="292" spans="3:18" ht="17.45" customHeight="1" x14ac:dyDescent="0.2">
      <c r="C292" s="111"/>
      <c r="D292" s="112"/>
      <c r="E292" s="113"/>
      <c r="F292" s="113"/>
      <c r="G292" s="113"/>
      <c r="H292" s="114"/>
      <c r="I292" s="113"/>
      <c r="J292" s="113"/>
      <c r="K292" s="113"/>
      <c r="L292" s="113"/>
      <c r="M292" s="85" t="str">
        <f t="shared" si="21"/>
        <v/>
      </c>
      <c r="O292" s="85" t="str">
        <f t="shared" si="22"/>
        <v/>
      </c>
      <c r="P292" s="85">
        <f t="shared" si="20"/>
        <v>0</v>
      </c>
      <c r="Q292" s="85" t="str">
        <f t="shared" si="23"/>
        <v/>
      </c>
      <c r="R292" s="85" t="str">
        <f t="shared" si="24"/>
        <v/>
      </c>
    </row>
    <row r="293" spans="3:18" ht="17.45" customHeight="1" x14ac:dyDescent="0.2">
      <c r="C293" s="111"/>
      <c r="D293" s="112"/>
      <c r="E293" s="113"/>
      <c r="F293" s="113"/>
      <c r="G293" s="113"/>
      <c r="H293" s="114"/>
      <c r="I293" s="113"/>
      <c r="J293" s="113"/>
      <c r="K293" s="113"/>
      <c r="L293" s="113"/>
      <c r="M293" s="85" t="str">
        <f t="shared" si="21"/>
        <v/>
      </c>
      <c r="O293" s="85" t="str">
        <f t="shared" si="22"/>
        <v/>
      </c>
      <c r="P293" s="85">
        <f t="shared" si="20"/>
        <v>0</v>
      </c>
      <c r="Q293" s="85" t="str">
        <f t="shared" si="23"/>
        <v/>
      </c>
      <c r="R293" s="85" t="str">
        <f t="shared" si="24"/>
        <v/>
      </c>
    </row>
    <row r="294" spans="3:18" ht="17.45" customHeight="1" x14ac:dyDescent="0.2">
      <c r="C294" s="111"/>
      <c r="D294" s="112"/>
      <c r="E294" s="113"/>
      <c r="F294" s="113"/>
      <c r="G294" s="113"/>
      <c r="H294" s="114"/>
      <c r="I294" s="113"/>
      <c r="J294" s="113"/>
      <c r="K294" s="113"/>
      <c r="L294" s="113"/>
      <c r="M294" s="85" t="str">
        <f t="shared" si="21"/>
        <v/>
      </c>
      <c r="O294" s="85" t="str">
        <f t="shared" si="22"/>
        <v/>
      </c>
      <c r="P294" s="85">
        <f t="shared" si="20"/>
        <v>0</v>
      </c>
      <c r="Q294" s="85" t="str">
        <f t="shared" si="23"/>
        <v/>
      </c>
      <c r="R294" s="85" t="str">
        <f t="shared" si="24"/>
        <v/>
      </c>
    </row>
    <row r="295" spans="3:18" ht="17.45" customHeight="1" x14ac:dyDescent="0.2">
      <c r="C295" s="111"/>
      <c r="D295" s="112"/>
      <c r="E295" s="113"/>
      <c r="F295" s="113"/>
      <c r="G295" s="113"/>
      <c r="H295" s="114"/>
      <c r="I295" s="113"/>
      <c r="J295" s="113"/>
      <c r="K295" s="113"/>
      <c r="L295" s="113"/>
      <c r="M295" s="85" t="str">
        <f t="shared" si="21"/>
        <v/>
      </c>
      <c r="O295" s="85" t="str">
        <f t="shared" si="22"/>
        <v/>
      </c>
      <c r="P295" s="85">
        <f t="shared" si="20"/>
        <v>0</v>
      </c>
      <c r="Q295" s="85" t="str">
        <f t="shared" si="23"/>
        <v/>
      </c>
      <c r="R295" s="85" t="str">
        <f t="shared" si="24"/>
        <v/>
      </c>
    </row>
    <row r="296" spans="3:18" ht="17.45" customHeight="1" x14ac:dyDescent="0.2">
      <c r="C296" s="111"/>
      <c r="D296" s="112"/>
      <c r="E296" s="113"/>
      <c r="F296" s="113"/>
      <c r="G296" s="113"/>
      <c r="H296" s="114"/>
      <c r="I296" s="113"/>
      <c r="J296" s="113"/>
      <c r="K296" s="113"/>
      <c r="L296" s="113"/>
      <c r="M296" s="85" t="str">
        <f t="shared" si="21"/>
        <v/>
      </c>
      <c r="O296" s="85" t="str">
        <f t="shared" si="22"/>
        <v/>
      </c>
      <c r="P296" s="85">
        <f t="shared" si="20"/>
        <v>0</v>
      </c>
      <c r="Q296" s="85" t="str">
        <f t="shared" si="23"/>
        <v/>
      </c>
      <c r="R296" s="85" t="str">
        <f t="shared" si="24"/>
        <v/>
      </c>
    </row>
    <row r="297" spans="3:18" ht="17.45" customHeight="1" x14ac:dyDescent="0.2">
      <c r="C297" s="111"/>
      <c r="D297" s="112"/>
      <c r="E297" s="113"/>
      <c r="F297" s="113"/>
      <c r="G297" s="113"/>
      <c r="H297" s="114"/>
      <c r="I297" s="113"/>
      <c r="J297" s="113"/>
      <c r="K297" s="113"/>
      <c r="L297" s="113"/>
      <c r="M297" s="85" t="str">
        <f t="shared" si="21"/>
        <v/>
      </c>
      <c r="O297" s="85" t="str">
        <f t="shared" si="22"/>
        <v/>
      </c>
      <c r="P297" s="85">
        <f t="shared" si="20"/>
        <v>0</v>
      </c>
      <c r="Q297" s="85" t="str">
        <f t="shared" si="23"/>
        <v/>
      </c>
      <c r="R297" s="85" t="str">
        <f t="shared" si="24"/>
        <v/>
      </c>
    </row>
    <row r="298" spans="3:18" ht="17.45" customHeight="1" x14ac:dyDescent="0.2">
      <c r="C298" s="111"/>
      <c r="D298" s="112"/>
      <c r="E298" s="113"/>
      <c r="F298" s="113"/>
      <c r="G298" s="113"/>
      <c r="H298" s="114"/>
      <c r="I298" s="113"/>
      <c r="J298" s="113"/>
      <c r="K298" s="113"/>
      <c r="L298" s="113"/>
      <c r="M298" s="85" t="str">
        <f t="shared" si="21"/>
        <v/>
      </c>
      <c r="O298" s="85" t="str">
        <f t="shared" si="22"/>
        <v/>
      </c>
      <c r="P298" s="85">
        <f t="shared" si="20"/>
        <v>0</v>
      </c>
      <c r="Q298" s="85" t="str">
        <f t="shared" si="23"/>
        <v/>
      </c>
      <c r="R298" s="85" t="str">
        <f t="shared" si="24"/>
        <v/>
      </c>
    </row>
    <row r="299" spans="3:18" ht="17.45" customHeight="1" x14ac:dyDescent="0.2">
      <c r="C299" s="111"/>
      <c r="D299" s="112"/>
      <c r="E299" s="113"/>
      <c r="F299" s="113"/>
      <c r="G299" s="113"/>
      <c r="H299" s="114"/>
      <c r="I299" s="113"/>
      <c r="J299" s="113"/>
      <c r="K299" s="113"/>
      <c r="L299" s="113"/>
      <c r="M299" s="85" t="str">
        <f t="shared" si="21"/>
        <v/>
      </c>
      <c r="O299" s="85" t="str">
        <f t="shared" si="22"/>
        <v/>
      </c>
      <c r="P299" s="85">
        <f t="shared" si="20"/>
        <v>0</v>
      </c>
      <c r="Q299" s="85" t="str">
        <f t="shared" si="23"/>
        <v/>
      </c>
      <c r="R299" s="85" t="str">
        <f t="shared" si="24"/>
        <v/>
      </c>
    </row>
    <row r="300" spans="3:18" ht="17.45" customHeight="1" x14ac:dyDescent="0.2">
      <c r="C300" s="111"/>
      <c r="D300" s="112"/>
      <c r="E300" s="113"/>
      <c r="F300" s="113"/>
      <c r="G300" s="113"/>
      <c r="H300" s="114"/>
      <c r="I300" s="113"/>
      <c r="J300" s="113"/>
      <c r="K300" s="113"/>
      <c r="L300" s="113"/>
      <c r="M300" s="85" t="str">
        <f t="shared" si="21"/>
        <v/>
      </c>
      <c r="O300" s="85" t="str">
        <f t="shared" si="22"/>
        <v/>
      </c>
      <c r="P300" s="85">
        <f t="shared" si="20"/>
        <v>0</v>
      </c>
      <c r="Q300" s="85" t="str">
        <f t="shared" si="23"/>
        <v/>
      </c>
      <c r="R300" s="85" t="str">
        <f t="shared" si="24"/>
        <v/>
      </c>
    </row>
    <row r="301" spans="3:18" ht="17.45" customHeight="1" x14ac:dyDescent="0.2">
      <c r="C301" s="111"/>
      <c r="D301" s="112"/>
      <c r="E301" s="113"/>
      <c r="F301" s="113"/>
      <c r="G301" s="113"/>
      <c r="H301" s="114"/>
      <c r="I301" s="113"/>
      <c r="J301" s="113"/>
      <c r="K301" s="113"/>
      <c r="L301" s="113"/>
      <c r="M301" s="85" t="str">
        <f t="shared" si="21"/>
        <v/>
      </c>
      <c r="O301" s="85" t="str">
        <f t="shared" si="22"/>
        <v/>
      </c>
      <c r="P301" s="85">
        <f t="shared" si="20"/>
        <v>0</v>
      </c>
      <c r="Q301" s="85" t="str">
        <f t="shared" si="23"/>
        <v/>
      </c>
      <c r="R301" s="85" t="str">
        <f t="shared" si="24"/>
        <v/>
      </c>
    </row>
    <row r="302" spans="3:18" ht="17.45" customHeight="1" x14ac:dyDescent="0.2">
      <c r="C302" s="111"/>
      <c r="D302" s="112"/>
      <c r="E302" s="113"/>
      <c r="F302" s="113"/>
      <c r="G302" s="113"/>
      <c r="H302" s="114"/>
      <c r="I302" s="113"/>
      <c r="J302" s="113"/>
      <c r="K302" s="113"/>
      <c r="L302" s="113"/>
      <c r="M302" s="85" t="str">
        <f t="shared" si="21"/>
        <v/>
      </c>
      <c r="O302" s="85" t="str">
        <f t="shared" si="22"/>
        <v/>
      </c>
      <c r="P302" s="85">
        <f t="shared" si="20"/>
        <v>0</v>
      </c>
      <c r="Q302" s="85" t="str">
        <f t="shared" si="23"/>
        <v/>
      </c>
      <c r="R302" s="85" t="str">
        <f t="shared" si="24"/>
        <v/>
      </c>
    </row>
    <row r="303" spans="3:18" ht="17.45" customHeight="1" x14ac:dyDescent="0.2">
      <c r="C303" s="111"/>
      <c r="D303" s="112"/>
      <c r="E303" s="113"/>
      <c r="F303" s="113"/>
      <c r="G303" s="113"/>
      <c r="H303" s="114"/>
      <c r="I303" s="113"/>
      <c r="J303" s="113"/>
      <c r="K303" s="113"/>
      <c r="L303" s="113"/>
      <c r="M303" s="85" t="str">
        <f t="shared" si="21"/>
        <v/>
      </c>
      <c r="O303" s="85" t="str">
        <f t="shared" si="22"/>
        <v/>
      </c>
      <c r="P303" s="85">
        <f t="shared" si="20"/>
        <v>0</v>
      </c>
      <c r="Q303" s="85" t="str">
        <f t="shared" si="23"/>
        <v/>
      </c>
      <c r="R303" s="85" t="str">
        <f t="shared" si="24"/>
        <v/>
      </c>
    </row>
    <row r="304" spans="3:18" ht="17.45" customHeight="1" x14ac:dyDescent="0.2">
      <c r="C304" s="111"/>
      <c r="D304" s="112"/>
      <c r="E304" s="113"/>
      <c r="F304" s="113"/>
      <c r="G304" s="113"/>
      <c r="H304" s="114"/>
      <c r="I304" s="113"/>
      <c r="J304" s="113"/>
      <c r="K304" s="113"/>
      <c r="L304" s="113"/>
      <c r="M304" s="85" t="str">
        <f t="shared" si="21"/>
        <v/>
      </c>
      <c r="O304" s="85" t="str">
        <f t="shared" si="22"/>
        <v/>
      </c>
      <c r="P304" s="85">
        <f t="shared" si="20"/>
        <v>0</v>
      </c>
      <c r="Q304" s="85" t="str">
        <f t="shared" si="23"/>
        <v/>
      </c>
      <c r="R304" s="85" t="str">
        <f t="shared" si="24"/>
        <v/>
      </c>
    </row>
    <row r="305" spans="3:18" ht="17.45" customHeight="1" x14ac:dyDescent="0.2">
      <c r="C305" s="111"/>
      <c r="D305" s="112"/>
      <c r="E305" s="113"/>
      <c r="F305" s="113"/>
      <c r="G305" s="113"/>
      <c r="H305" s="114"/>
      <c r="I305" s="113"/>
      <c r="J305" s="113"/>
      <c r="K305" s="113"/>
      <c r="L305" s="113"/>
      <c r="M305" s="85" t="str">
        <f t="shared" si="21"/>
        <v/>
      </c>
      <c r="O305" s="85" t="str">
        <f t="shared" si="22"/>
        <v/>
      </c>
      <c r="P305" s="85">
        <f t="shared" si="20"/>
        <v>0</v>
      </c>
      <c r="Q305" s="85" t="str">
        <f t="shared" si="23"/>
        <v/>
      </c>
      <c r="R305" s="85" t="str">
        <f t="shared" si="24"/>
        <v/>
      </c>
    </row>
    <row r="306" spans="3:18" ht="17.45" customHeight="1" x14ac:dyDescent="0.2">
      <c r="C306" s="111"/>
      <c r="D306" s="112"/>
      <c r="E306" s="113"/>
      <c r="F306" s="113"/>
      <c r="G306" s="113"/>
      <c r="H306" s="114"/>
      <c r="I306" s="113"/>
      <c r="J306" s="113"/>
      <c r="K306" s="113"/>
      <c r="L306" s="113"/>
      <c r="M306" s="85" t="str">
        <f t="shared" si="21"/>
        <v/>
      </c>
      <c r="O306" s="85" t="str">
        <f t="shared" si="22"/>
        <v/>
      </c>
      <c r="P306" s="85">
        <f t="shared" si="20"/>
        <v>0</v>
      </c>
      <c r="Q306" s="85" t="str">
        <f t="shared" si="23"/>
        <v/>
      </c>
      <c r="R306" s="85" t="str">
        <f t="shared" si="24"/>
        <v/>
      </c>
    </row>
    <row r="307" spans="3:18" ht="17.45" customHeight="1" x14ac:dyDescent="0.2">
      <c r="C307" s="111"/>
      <c r="D307" s="112"/>
      <c r="E307" s="113"/>
      <c r="F307" s="113"/>
      <c r="G307" s="113"/>
      <c r="H307" s="114"/>
      <c r="I307" s="113"/>
      <c r="J307" s="113"/>
      <c r="K307" s="113"/>
      <c r="L307" s="113"/>
      <c r="M307" s="85" t="str">
        <f t="shared" si="21"/>
        <v/>
      </c>
      <c r="O307" s="85" t="str">
        <f t="shared" si="22"/>
        <v/>
      </c>
      <c r="P307" s="85">
        <f t="shared" si="20"/>
        <v>0</v>
      </c>
      <c r="Q307" s="85" t="str">
        <f t="shared" si="23"/>
        <v/>
      </c>
      <c r="R307" s="85" t="str">
        <f t="shared" si="24"/>
        <v/>
      </c>
    </row>
    <row r="308" spans="3:18" ht="17.45" customHeight="1" x14ac:dyDescent="0.2">
      <c r="C308" s="111"/>
      <c r="D308" s="112"/>
      <c r="E308" s="113"/>
      <c r="F308" s="113"/>
      <c r="G308" s="113"/>
      <c r="H308" s="114"/>
      <c r="I308" s="113"/>
      <c r="J308" s="113"/>
      <c r="K308" s="113"/>
      <c r="L308" s="113"/>
      <c r="M308" s="85" t="str">
        <f t="shared" si="21"/>
        <v/>
      </c>
      <c r="O308" s="85" t="str">
        <f t="shared" si="22"/>
        <v/>
      </c>
      <c r="P308" s="85">
        <f t="shared" si="20"/>
        <v>0</v>
      </c>
      <c r="Q308" s="85" t="str">
        <f t="shared" si="23"/>
        <v/>
      </c>
      <c r="R308" s="85" t="str">
        <f t="shared" si="24"/>
        <v/>
      </c>
    </row>
    <row r="309" spans="3:18" ht="17.45" customHeight="1" x14ac:dyDescent="0.2">
      <c r="C309" s="111"/>
      <c r="D309" s="112"/>
      <c r="E309" s="113"/>
      <c r="F309" s="113"/>
      <c r="G309" s="113"/>
      <c r="H309" s="114"/>
      <c r="I309" s="113"/>
      <c r="J309" s="113"/>
      <c r="K309" s="113"/>
      <c r="L309" s="113"/>
      <c r="M309" s="85" t="str">
        <f t="shared" si="21"/>
        <v/>
      </c>
      <c r="O309" s="85" t="str">
        <f t="shared" si="22"/>
        <v/>
      </c>
      <c r="P309" s="85">
        <f t="shared" si="20"/>
        <v>0</v>
      </c>
      <c r="Q309" s="85" t="str">
        <f t="shared" si="23"/>
        <v/>
      </c>
      <c r="R309" s="85" t="str">
        <f t="shared" si="24"/>
        <v/>
      </c>
    </row>
    <row r="310" spans="3:18" ht="17.45" customHeight="1" x14ac:dyDescent="0.2">
      <c r="C310" s="111"/>
      <c r="D310" s="112"/>
      <c r="E310" s="113"/>
      <c r="F310" s="113"/>
      <c r="G310" s="113"/>
      <c r="H310" s="114"/>
      <c r="I310" s="113"/>
      <c r="J310" s="113"/>
      <c r="K310" s="113"/>
      <c r="L310" s="113"/>
      <c r="M310" s="85" t="str">
        <f t="shared" si="21"/>
        <v/>
      </c>
      <c r="O310" s="85" t="str">
        <f t="shared" si="22"/>
        <v/>
      </c>
      <c r="P310" s="85">
        <f t="shared" si="20"/>
        <v>0</v>
      </c>
      <c r="Q310" s="85" t="str">
        <f t="shared" si="23"/>
        <v/>
      </c>
      <c r="R310" s="85" t="str">
        <f t="shared" si="24"/>
        <v/>
      </c>
    </row>
    <row r="311" spans="3:18" ht="17.45" customHeight="1" x14ac:dyDescent="0.2">
      <c r="C311" s="111"/>
      <c r="D311" s="112"/>
      <c r="E311" s="113"/>
      <c r="F311" s="113"/>
      <c r="G311" s="113"/>
      <c r="H311" s="114"/>
      <c r="I311" s="113"/>
      <c r="J311" s="113"/>
      <c r="K311" s="113"/>
      <c r="L311" s="113"/>
      <c r="M311" s="85" t="str">
        <f t="shared" si="21"/>
        <v/>
      </c>
      <c r="O311" s="85" t="str">
        <f t="shared" si="22"/>
        <v/>
      </c>
      <c r="P311" s="85">
        <f t="shared" si="20"/>
        <v>0</v>
      </c>
      <c r="Q311" s="85" t="str">
        <f t="shared" si="23"/>
        <v/>
      </c>
      <c r="R311" s="85" t="str">
        <f t="shared" si="24"/>
        <v/>
      </c>
    </row>
    <row r="312" spans="3:18" ht="17.45" customHeight="1" x14ac:dyDescent="0.2">
      <c r="C312" s="111"/>
      <c r="D312" s="112"/>
      <c r="E312" s="113"/>
      <c r="F312" s="113"/>
      <c r="G312" s="113"/>
      <c r="H312" s="114"/>
      <c r="I312" s="113"/>
      <c r="J312" s="113"/>
      <c r="K312" s="113"/>
      <c r="L312" s="113"/>
      <c r="M312" s="85" t="str">
        <f t="shared" si="21"/>
        <v/>
      </c>
      <c r="O312" s="85" t="str">
        <f t="shared" si="22"/>
        <v/>
      </c>
      <c r="P312" s="85">
        <f t="shared" si="20"/>
        <v>0</v>
      </c>
      <c r="Q312" s="85" t="str">
        <f t="shared" si="23"/>
        <v/>
      </c>
      <c r="R312" s="85" t="str">
        <f t="shared" si="24"/>
        <v/>
      </c>
    </row>
    <row r="313" spans="3:18" ht="17.45" customHeight="1" x14ac:dyDescent="0.2">
      <c r="C313" s="111"/>
      <c r="D313" s="112"/>
      <c r="E313" s="113"/>
      <c r="F313" s="113"/>
      <c r="G313" s="113"/>
      <c r="H313" s="114"/>
      <c r="I313" s="113"/>
      <c r="J313" s="113"/>
      <c r="K313" s="113"/>
      <c r="L313" s="113"/>
      <c r="M313" s="85" t="str">
        <f t="shared" si="21"/>
        <v/>
      </c>
      <c r="O313" s="85" t="str">
        <f t="shared" si="22"/>
        <v/>
      </c>
      <c r="P313" s="85">
        <f t="shared" si="20"/>
        <v>0</v>
      </c>
      <c r="Q313" s="85" t="str">
        <f t="shared" si="23"/>
        <v/>
      </c>
      <c r="R313" s="85" t="str">
        <f t="shared" si="24"/>
        <v/>
      </c>
    </row>
    <row r="314" spans="3:18" ht="17.45" customHeight="1" x14ac:dyDescent="0.2">
      <c r="C314" s="111"/>
      <c r="D314" s="112"/>
      <c r="E314" s="113"/>
      <c r="F314" s="113"/>
      <c r="G314" s="113"/>
      <c r="H314" s="114"/>
      <c r="I314" s="113"/>
      <c r="J314" s="113"/>
      <c r="K314" s="113"/>
      <c r="L314" s="113"/>
      <c r="M314" s="85" t="str">
        <f t="shared" si="21"/>
        <v/>
      </c>
      <c r="O314" s="85" t="str">
        <f t="shared" si="22"/>
        <v/>
      </c>
      <c r="P314" s="85">
        <f t="shared" si="20"/>
        <v>0</v>
      </c>
      <c r="Q314" s="85" t="str">
        <f t="shared" si="23"/>
        <v/>
      </c>
      <c r="R314" s="85" t="str">
        <f t="shared" si="24"/>
        <v/>
      </c>
    </row>
    <row r="315" spans="3:18" ht="17.45" customHeight="1" x14ac:dyDescent="0.2">
      <c r="C315" s="111"/>
      <c r="D315" s="112"/>
      <c r="E315" s="113"/>
      <c r="F315" s="113"/>
      <c r="G315" s="113"/>
      <c r="H315" s="114"/>
      <c r="I315" s="113"/>
      <c r="J315" s="113"/>
      <c r="K315" s="113"/>
      <c r="L315" s="113"/>
      <c r="M315" s="85" t="str">
        <f t="shared" si="21"/>
        <v/>
      </c>
      <c r="O315" s="85" t="str">
        <f t="shared" si="22"/>
        <v/>
      </c>
      <c r="P315" s="85">
        <f t="shared" si="20"/>
        <v>0</v>
      </c>
      <c r="Q315" s="85" t="str">
        <f t="shared" si="23"/>
        <v/>
      </c>
      <c r="R315" s="85" t="str">
        <f t="shared" si="24"/>
        <v/>
      </c>
    </row>
    <row r="316" spans="3:18" ht="17.45" customHeight="1" x14ac:dyDescent="0.2">
      <c r="C316" s="111"/>
      <c r="D316" s="112"/>
      <c r="E316" s="113"/>
      <c r="F316" s="113"/>
      <c r="G316" s="113"/>
      <c r="H316" s="114"/>
      <c r="I316" s="113"/>
      <c r="J316" s="113"/>
      <c r="K316" s="113"/>
      <c r="L316" s="113"/>
      <c r="M316" s="85" t="str">
        <f t="shared" si="21"/>
        <v/>
      </c>
      <c r="O316" s="85" t="str">
        <f t="shared" si="22"/>
        <v/>
      </c>
      <c r="P316" s="85">
        <f t="shared" si="20"/>
        <v>0</v>
      </c>
      <c r="Q316" s="85" t="str">
        <f t="shared" si="23"/>
        <v/>
      </c>
      <c r="R316" s="85" t="str">
        <f t="shared" si="24"/>
        <v/>
      </c>
    </row>
    <row r="317" spans="3:18" ht="17.45" customHeight="1" x14ac:dyDescent="0.2">
      <c r="C317" s="111"/>
      <c r="D317" s="112"/>
      <c r="E317" s="113"/>
      <c r="F317" s="113"/>
      <c r="G317" s="113"/>
      <c r="H317" s="114"/>
      <c r="I317" s="113"/>
      <c r="J317" s="113"/>
      <c r="K317" s="113"/>
      <c r="L317" s="113"/>
      <c r="M317" s="85" t="str">
        <f t="shared" si="21"/>
        <v/>
      </c>
      <c r="O317" s="85" t="str">
        <f t="shared" si="22"/>
        <v/>
      </c>
      <c r="P317" s="85">
        <f t="shared" si="20"/>
        <v>0</v>
      </c>
      <c r="Q317" s="85" t="str">
        <f t="shared" si="23"/>
        <v/>
      </c>
      <c r="R317" s="85" t="str">
        <f t="shared" si="24"/>
        <v/>
      </c>
    </row>
    <row r="318" spans="3:18" ht="17.45" customHeight="1" x14ac:dyDescent="0.2">
      <c r="C318" s="111"/>
      <c r="D318" s="112"/>
      <c r="E318" s="113"/>
      <c r="F318" s="113"/>
      <c r="G318" s="113"/>
      <c r="H318" s="114"/>
      <c r="I318" s="113"/>
      <c r="J318" s="113"/>
      <c r="K318" s="113"/>
      <c r="L318" s="113"/>
      <c r="M318" s="85" t="str">
        <f t="shared" si="21"/>
        <v/>
      </c>
      <c r="O318" s="85" t="str">
        <f t="shared" si="22"/>
        <v/>
      </c>
      <c r="P318" s="85">
        <f t="shared" si="20"/>
        <v>0</v>
      </c>
      <c r="Q318" s="85" t="str">
        <f t="shared" si="23"/>
        <v/>
      </c>
      <c r="R318" s="85" t="str">
        <f t="shared" si="24"/>
        <v/>
      </c>
    </row>
    <row r="319" spans="3:18" ht="17.45" customHeight="1" x14ac:dyDescent="0.2">
      <c r="C319" s="111"/>
      <c r="D319" s="112"/>
      <c r="E319" s="113"/>
      <c r="F319" s="113"/>
      <c r="G319" s="113"/>
      <c r="H319" s="114"/>
      <c r="I319" s="113"/>
      <c r="J319" s="113"/>
      <c r="K319" s="113"/>
      <c r="L319" s="113"/>
      <c r="M319" s="85" t="str">
        <f t="shared" si="21"/>
        <v/>
      </c>
      <c r="O319" s="85" t="str">
        <f t="shared" si="22"/>
        <v/>
      </c>
      <c r="P319" s="85">
        <f t="shared" si="20"/>
        <v>0</v>
      </c>
      <c r="Q319" s="85" t="str">
        <f t="shared" si="23"/>
        <v/>
      </c>
      <c r="R319" s="85" t="str">
        <f t="shared" si="24"/>
        <v/>
      </c>
    </row>
    <row r="320" spans="3:18" ht="17.45" customHeight="1" x14ac:dyDescent="0.2">
      <c r="C320" s="111"/>
      <c r="D320" s="112"/>
      <c r="E320" s="113"/>
      <c r="F320" s="113"/>
      <c r="G320" s="113"/>
      <c r="H320" s="114"/>
      <c r="I320" s="113"/>
      <c r="J320" s="113"/>
      <c r="K320" s="113"/>
      <c r="L320" s="113"/>
      <c r="M320" s="85" t="str">
        <f t="shared" si="21"/>
        <v/>
      </c>
      <c r="O320" s="85" t="str">
        <f t="shared" si="22"/>
        <v/>
      </c>
      <c r="P320" s="85">
        <f t="shared" si="20"/>
        <v>0</v>
      </c>
      <c r="Q320" s="85" t="str">
        <f t="shared" si="23"/>
        <v/>
      </c>
      <c r="R320" s="85" t="str">
        <f t="shared" si="24"/>
        <v/>
      </c>
    </row>
    <row r="321" spans="3:18" ht="17.45" customHeight="1" x14ac:dyDescent="0.2">
      <c r="C321" s="111"/>
      <c r="D321" s="112"/>
      <c r="E321" s="113"/>
      <c r="F321" s="113"/>
      <c r="G321" s="113"/>
      <c r="H321" s="114"/>
      <c r="I321" s="113"/>
      <c r="J321" s="113"/>
      <c r="K321" s="113"/>
      <c r="L321" s="113"/>
      <c r="M321" s="85" t="str">
        <f t="shared" si="21"/>
        <v/>
      </c>
      <c r="O321" s="85" t="str">
        <f t="shared" si="22"/>
        <v/>
      </c>
      <c r="P321" s="85">
        <f t="shared" si="20"/>
        <v>0</v>
      </c>
      <c r="Q321" s="85" t="str">
        <f t="shared" si="23"/>
        <v/>
      </c>
      <c r="R321" s="85" t="str">
        <f t="shared" si="24"/>
        <v/>
      </c>
    </row>
    <row r="322" spans="3:18" ht="17.45" customHeight="1" x14ac:dyDescent="0.2">
      <c r="C322" s="111"/>
      <c r="D322" s="112"/>
      <c r="E322" s="113"/>
      <c r="F322" s="113"/>
      <c r="G322" s="113"/>
      <c r="H322" s="114"/>
      <c r="I322" s="113"/>
      <c r="J322" s="113"/>
      <c r="K322" s="113"/>
      <c r="L322" s="113"/>
      <c r="M322" s="85" t="str">
        <f t="shared" si="21"/>
        <v/>
      </c>
      <c r="O322" s="85" t="str">
        <f t="shared" si="22"/>
        <v/>
      </c>
      <c r="P322" s="85">
        <f t="shared" si="20"/>
        <v>0</v>
      </c>
      <c r="Q322" s="85" t="str">
        <f t="shared" si="23"/>
        <v/>
      </c>
      <c r="R322" s="85" t="str">
        <f t="shared" si="24"/>
        <v/>
      </c>
    </row>
    <row r="323" spans="3:18" ht="17.45" customHeight="1" x14ac:dyDescent="0.2">
      <c r="C323" s="111"/>
      <c r="D323" s="112"/>
      <c r="E323" s="113"/>
      <c r="F323" s="113"/>
      <c r="G323" s="113"/>
      <c r="H323" s="114"/>
      <c r="I323" s="113"/>
      <c r="J323" s="113"/>
      <c r="K323" s="113"/>
      <c r="L323" s="113"/>
      <c r="M323" s="85" t="str">
        <f t="shared" si="21"/>
        <v/>
      </c>
      <c r="O323" s="85" t="str">
        <f t="shared" si="22"/>
        <v/>
      </c>
      <c r="P323" s="85">
        <f t="shared" si="20"/>
        <v>0</v>
      </c>
      <c r="Q323" s="85" t="str">
        <f t="shared" si="23"/>
        <v/>
      </c>
      <c r="R323" s="85" t="str">
        <f t="shared" si="24"/>
        <v/>
      </c>
    </row>
    <row r="324" spans="3:18" ht="17.45" customHeight="1" x14ac:dyDescent="0.2">
      <c r="C324" s="111"/>
      <c r="D324" s="112"/>
      <c r="E324" s="113"/>
      <c r="F324" s="113"/>
      <c r="G324" s="113"/>
      <c r="H324" s="114"/>
      <c r="I324" s="113"/>
      <c r="J324" s="113"/>
      <c r="K324" s="113"/>
      <c r="L324" s="113"/>
      <c r="M324" s="85" t="str">
        <f t="shared" si="21"/>
        <v/>
      </c>
      <c r="O324" s="85" t="str">
        <f t="shared" si="22"/>
        <v/>
      </c>
      <c r="P324" s="85">
        <f t="shared" si="20"/>
        <v>0</v>
      </c>
      <c r="Q324" s="85" t="str">
        <f t="shared" si="23"/>
        <v/>
      </c>
      <c r="R324" s="85" t="str">
        <f t="shared" si="24"/>
        <v/>
      </c>
    </row>
    <row r="325" spans="3:18" ht="17.45" customHeight="1" x14ac:dyDescent="0.2">
      <c r="C325" s="111"/>
      <c r="D325" s="112"/>
      <c r="E325" s="113"/>
      <c r="F325" s="113"/>
      <c r="G325" s="113"/>
      <c r="H325" s="114"/>
      <c r="I325" s="113"/>
      <c r="J325" s="113"/>
      <c r="K325" s="113"/>
      <c r="L325" s="113"/>
      <c r="M325" s="85" t="str">
        <f t="shared" si="21"/>
        <v/>
      </c>
      <c r="O325" s="85" t="str">
        <f t="shared" si="22"/>
        <v/>
      </c>
      <c r="P325" s="85">
        <f t="shared" si="20"/>
        <v>0</v>
      </c>
      <c r="Q325" s="85" t="str">
        <f t="shared" si="23"/>
        <v/>
      </c>
      <c r="R325" s="85" t="str">
        <f t="shared" si="24"/>
        <v/>
      </c>
    </row>
    <row r="326" spans="3:18" ht="17.45" customHeight="1" x14ac:dyDescent="0.2">
      <c r="C326" s="111"/>
      <c r="D326" s="112"/>
      <c r="E326" s="113"/>
      <c r="F326" s="113"/>
      <c r="G326" s="113"/>
      <c r="H326" s="114"/>
      <c r="I326" s="113"/>
      <c r="J326" s="113"/>
      <c r="K326" s="113"/>
      <c r="L326" s="113"/>
      <c r="M326" s="85" t="str">
        <f t="shared" si="21"/>
        <v/>
      </c>
      <c r="O326" s="85" t="str">
        <f t="shared" si="22"/>
        <v/>
      </c>
      <c r="P326" s="85">
        <f t="shared" si="20"/>
        <v>0</v>
      </c>
      <c r="Q326" s="85" t="str">
        <f t="shared" si="23"/>
        <v/>
      </c>
      <c r="R326" s="85" t="str">
        <f t="shared" si="24"/>
        <v/>
      </c>
    </row>
    <row r="327" spans="3:18" ht="17.45" customHeight="1" x14ac:dyDescent="0.2">
      <c r="C327" s="111"/>
      <c r="D327" s="112"/>
      <c r="E327" s="113"/>
      <c r="F327" s="113"/>
      <c r="G327" s="113"/>
      <c r="H327" s="114"/>
      <c r="I327" s="113"/>
      <c r="J327" s="113"/>
      <c r="K327" s="113"/>
      <c r="L327" s="113"/>
      <c r="M327" s="85" t="str">
        <f t="shared" si="21"/>
        <v/>
      </c>
      <c r="O327" s="85" t="str">
        <f t="shared" si="22"/>
        <v/>
      </c>
      <c r="P327" s="85">
        <f t="shared" si="20"/>
        <v>0</v>
      </c>
      <c r="Q327" s="85" t="str">
        <f t="shared" si="23"/>
        <v/>
      </c>
      <c r="R327" s="85" t="str">
        <f t="shared" si="24"/>
        <v/>
      </c>
    </row>
    <row r="328" spans="3:18" ht="17.45" customHeight="1" x14ac:dyDescent="0.2">
      <c r="C328" s="111"/>
      <c r="D328" s="112"/>
      <c r="E328" s="113"/>
      <c r="F328" s="113"/>
      <c r="G328" s="113"/>
      <c r="H328" s="114"/>
      <c r="I328" s="113"/>
      <c r="J328" s="113"/>
      <c r="K328" s="113"/>
      <c r="L328" s="113"/>
      <c r="M328" s="85" t="str">
        <f t="shared" si="21"/>
        <v/>
      </c>
      <c r="O328" s="85" t="str">
        <f t="shared" si="22"/>
        <v/>
      </c>
      <c r="P328" s="85">
        <f t="shared" si="20"/>
        <v>0</v>
      </c>
      <c r="Q328" s="85" t="str">
        <f t="shared" si="23"/>
        <v/>
      </c>
      <c r="R328" s="85" t="str">
        <f t="shared" si="24"/>
        <v/>
      </c>
    </row>
    <row r="329" spans="3:18" ht="17.45" customHeight="1" x14ac:dyDescent="0.2">
      <c r="C329" s="111"/>
      <c r="D329" s="112"/>
      <c r="E329" s="113"/>
      <c r="F329" s="113"/>
      <c r="G329" s="113"/>
      <c r="H329" s="114"/>
      <c r="I329" s="113"/>
      <c r="J329" s="113"/>
      <c r="K329" s="113"/>
      <c r="L329" s="113"/>
      <c r="M329" s="85" t="str">
        <f t="shared" si="21"/>
        <v/>
      </c>
      <c r="O329" s="85" t="str">
        <f t="shared" si="22"/>
        <v/>
      </c>
      <c r="P329" s="85">
        <f t="shared" si="20"/>
        <v>0</v>
      </c>
      <c r="Q329" s="85" t="str">
        <f t="shared" si="23"/>
        <v/>
      </c>
      <c r="R329" s="85" t="str">
        <f t="shared" si="24"/>
        <v/>
      </c>
    </row>
    <row r="330" spans="3:18" ht="17.45" customHeight="1" x14ac:dyDescent="0.2">
      <c r="C330" s="111"/>
      <c r="D330" s="112"/>
      <c r="E330" s="113"/>
      <c r="F330" s="113"/>
      <c r="G330" s="113"/>
      <c r="H330" s="114"/>
      <c r="I330" s="113"/>
      <c r="J330" s="113"/>
      <c r="K330" s="113"/>
      <c r="L330" s="113"/>
      <c r="M330" s="85" t="str">
        <f t="shared" si="21"/>
        <v/>
      </c>
      <c r="O330" s="85" t="str">
        <f t="shared" si="22"/>
        <v/>
      </c>
      <c r="P330" s="85">
        <f t="shared" si="20"/>
        <v>0</v>
      </c>
      <c r="Q330" s="85" t="str">
        <f t="shared" si="23"/>
        <v/>
      </c>
      <c r="R330" s="85" t="str">
        <f t="shared" si="24"/>
        <v/>
      </c>
    </row>
    <row r="331" spans="3:18" ht="17.45" customHeight="1" x14ac:dyDescent="0.2">
      <c r="C331" s="111"/>
      <c r="D331" s="112"/>
      <c r="E331" s="113"/>
      <c r="F331" s="113"/>
      <c r="G331" s="113"/>
      <c r="H331" s="114"/>
      <c r="I331" s="113"/>
      <c r="J331" s="113"/>
      <c r="K331" s="113"/>
      <c r="L331" s="113"/>
      <c r="M331" s="85" t="str">
        <f t="shared" si="21"/>
        <v/>
      </c>
      <c r="O331" s="85" t="str">
        <f t="shared" si="22"/>
        <v/>
      </c>
      <c r="P331" s="85">
        <f t="shared" si="20"/>
        <v>0</v>
      </c>
      <c r="Q331" s="85" t="str">
        <f t="shared" si="23"/>
        <v/>
      </c>
      <c r="R331" s="85" t="str">
        <f t="shared" si="24"/>
        <v/>
      </c>
    </row>
    <row r="332" spans="3:18" ht="17.45" customHeight="1" x14ac:dyDescent="0.2">
      <c r="C332" s="111"/>
      <c r="D332" s="112"/>
      <c r="E332" s="113"/>
      <c r="F332" s="113"/>
      <c r="G332" s="113"/>
      <c r="H332" s="114"/>
      <c r="I332" s="113"/>
      <c r="J332" s="113"/>
      <c r="K332" s="113"/>
      <c r="L332" s="113"/>
      <c r="M332" s="85" t="str">
        <f t="shared" si="21"/>
        <v/>
      </c>
      <c r="O332" s="85" t="str">
        <f t="shared" si="22"/>
        <v/>
      </c>
      <c r="P332" s="85">
        <f t="shared" si="20"/>
        <v>0</v>
      </c>
      <c r="Q332" s="85" t="str">
        <f t="shared" si="23"/>
        <v/>
      </c>
      <c r="R332" s="85" t="str">
        <f t="shared" si="24"/>
        <v/>
      </c>
    </row>
    <row r="333" spans="3:18" ht="17.45" customHeight="1" x14ac:dyDescent="0.2">
      <c r="C333" s="111"/>
      <c r="D333" s="112"/>
      <c r="E333" s="113"/>
      <c r="F333" s="113"/>
      <c r="G333" s="113"/>
      <c r="H333" s="114"/>
      <c r="I333" s="113"/>
      <c r="J333" s="113"/>
      <c r="K333" s="113"/>
      <c r="L333" s="113"/>
      <c r="M333" s="85" t="str">
        <f t="shared" si="21"/>
        <v/>
      </c>
      <c r="O333" s="85" t="str">
        <f t="shared" si="22"/>
        <v/>
      </c>
      <c r="P333" s="85">
        <f t="shared" si="20"/>
        <v>0</v>
      </c>
      <c r="Q333" s="85" t="str">
        <f t="shared" si="23"/>
        <v/>
      </c>
      <c r="R333" s="85" t="str">
        <f t="shared" si="24"/>
        <v/>
      </c>
    </row>
    <row r="334" spans="3:18" ht="17.45" customHeight="1" x14ac:dyDescent="0.2">
      <c r="C334" s="111"/>
      <c r="D334" s="112"/>
      <c r="E334" s="113"/>
      <c r="F334" s="113"/>
      <c r="G334" s="113"/>
      <c r="H334" s="114"/>
      <c r="I334" s="113"/>
      <c r="J334" s="113"/>
      <c r="K334" s="113"/>
      <c r="L334" s="113"/>
      <c r="M334" s="85" t="str">
        <f t="shared" si="21"/>
        <v/>
      </c>
      <c r="O334" s="85" t="str">
        <f t="shared" si="22"/>
        <v/>
      </c>
      <c r="P334" s="85">
        <f t="shared" ref="P334:P397" si="25">IF($H334=0%,G334,"")</f>
        <v>0</v>
      </c>
      <c r="Q334" s="85" t="str">
        <f t="shared" si="23"/>
        <v/>
      </c>
      <c r="R334" s="85" t="str">
        <f t="shared" si="24"/>
        <v/>
      </c>
    </row>
    <row r="335" spans="3:18" ht="17.45" customHeight="1" x14ac:dyDescent="0.2">
      <c r="C335" s="111"/>
      <c r="D335" s="112"/>
      <c r="E335" s="113"/>
      <c r="F335" s="113"/>
      <c r="G335" s="113"/>
      <c r="H335" s="114"/>
      <c r="I335" s="113"/>
      <c r="J335" s="113"/>
      <c r="K335" s="113"/>
      <c r="L335" s="113"/>
      <c r="M335" s="85" t="str">
        <f t="shared" ref="M335:M398" si="26">IF(G335&amp;I335&amp;J335&amp;K335&amp;L335="","",G335+I335+J335-K335-L335)</f>
        <v/>
      </c>
      <c r="O335" s="85" t="str">
        <f t="shared" ref="O335:O398" si="27">IF($H335="E",G335,"")</f>
        <v/>
      </c>
      <c r="P335" s="85">
        <f t="shared" si="25"/>
        <v>0</v>
      </c>
      <c r="Q335" s="85" t="str">
        <f t="shared" si="23"/>
        <v/>
      </c>
      <c r="R335" s="85" t="str">
        <f t="shared" si="24"/>
        <v/>
      </c>
    </row>
    <row r="336" spans="3:18" ht="17.45" customHeight="1" x14ac:dyDescent="0.2">
      <c r="C336" s="111"/>
      <c r="D336" s="112"/>
      <c r="E336" s="113"/>
      <c r="F336" s="113"/>
      <c r="G336" s="113"/>
      <c r="H336" s="114"/>
      <c r="I336" s="113"/>
      <c r="J336" s="113"/>
      <c r="K336" s="113"/>
      <c r="L336" s="113"/>
      <c r="M336" s="85" t="str">
        <f t="shared" si="26"/>
        <v/>
      </c>
      <c r="O336" s="85" t="str">
        <f t="shared" si="27"/>
        <v/>
      </c>
      <c r="P336" s="85">
        <f t="shared" si="25"/>
        <v>0</v>
      </c>
      <c r="Q336" s="85" t="str">
        <f t="shared" ref="Q336:Q399" si="28">IF(OR($H336=2%,$H336=6%,$H336=8%),$I336/$H336,IF($H336="0% Decreto",G336,""))</f>
        <v/>
      </c>
      <c r="R336" s="85" t="str">
        <f t="shared" ref="R336:R399" si="29">IF(OR($H336=15%,$H336=16%),$I336/$H336,"")</f>
        <v/>
      </c>
    </row>
    <row r="337" spans="3:18" ht="17.45" customHeight="1" x14ac:dyDescent="0.2">
      <c r="C337" s="111"/>
      <c r="D337" s="112"/>
      <c r="E337" s="113"/>
      <c r="F337" s="113"/>
      <c r="G337" s="113"/>
      <c r="H337" s="114"/>
      <c r="I337" s="113"/>
      <c r="J337" s="113"/>
      <c r="K337" s="113"/>
      <c r="L337" s="113"/>
      <c r="M337" s="85" t="str">
        <f t="shared" si="26"/>
        <v/>
      </c>
      <c r="O337" s="85" t="str">
        <f t="shared" si="27"/>
        <v/>
      </c>
      <c r="P337" s="85">
        <f t="shared" si="25"/>
        <v>0</v>
      </c>
      <c r="Q337" s="85" t="str">
        <f t="shared" si="28"/>
        <v/>
      </c>
      <c r="R337" s="85" t="str">
        <f t="shared" si="29"/>
        <v/>
      </c>
    </row>
    <row r="338" spans="3:18" ht="17.45" customHeight="1" x14ac:dyDescent="0.2">
      <c r="C338" s="111"/>
      <c r="D338" s="112"/>
      <c r="E338" s="113"/>
      <c r="F338" s="113"/>
      <c r="G338" s="113"/>
      <c r="H338" s="114"/>
      <c r="I338" s="113"/>
      <c r="J338" s="113"/>
      <c r="K338" s="113"/>
      <c r="L338" s="113"/>
      <c r="M338" s="85" t="str">
        <f t="shared" si="26"/>
        <v/>
      </c>
      <c r="O338" s="85" t="str">
        <f t="shared" si="27"/>
        <v/>
      </c>
      <c r="P338" s="85">
        <f t="shared" si="25"/>
        <v>0</v>
      </c>
      <c r="Q338" s="85" t="str">
        <f t="shared" si="28"/>
        <v/>
      </c>
      <c r="R338" s="85" t="str">
        <f t="shared" si="29"/>
        <v/>
      </c>
    </row>
    <row r="339" spans="3:18" ht="17.45" customHeight="1" x14ac:dyDescent="0.2">
      <c r="C339" s="111"/>
      <c r="D339" s="112"/>
      <c r="E339" s="113"/>
      <c r="F339" s="113"/>
      <c r="G339" s="113"/>
      <c r="H339" s="114"/>
      <c r="I339" s="113"/>
      <c r="J339" s="113"/>
      <c r="K339" s="113"/>
      <c r="L339" s="113"/>
      <c r="M339" s="85" t="str">
        <f t="shared" si="26"/>
        <v/>
      </c>
      <c r="O339" s="85" t="str">
        <f t="shared" si="27"/>
        <v/>
      </c>
      <c r="P339" s="85">
        <f t="shared" si="25"/>
        <v>0</v>
      </c>
      <c r="Q339" s="85" t="str">
        <f t="shared" si="28"/>
        <v/>
      </c>
      <c r="R339" s="85" t="str">
        <f t="shared" si="29"/>
        <v/>
      </c>
    </row>
    <row r="340" spans="3:18" ht="17.45" customHeight="1" x14ac:dyDescent="0.2">
      <c r="C340" s="111"/>
      <c r="D340" s="112"/>
      <c r="E340" s="113"/>
      <c r="F340" s="113"/>
      <c r="G340" s="113"/>
      <c r="H340" s="114"/>
      <c r="I340" s="113"/>
      <c r="J340" s="113"/>
      <c r="K340" s="113"/>
      <c r="L340" s="113"/>
      <c r="M340" s="85" t="str">
        <f t="shared" si="26"/>
        <v/>
      </c>
      <c r="O340" s="85" t="str">
        <f t="shared" si="27"/>
        <v/>
      </c>
      <c r="P340" s="85">
        <f t="shared" si="25"/>
        <v>0</v>
      </c>
      <c r="Q340" s="85" t="str">
        <f t="shared" si="28"/>
        <v/>
      </c>
      <c r="R340" s="85" t="str">
        <f t="shared" si="29"/>
        <v/>
      </c>
    </row>
    <row r="341" spans="3:18" ht="17.45" customHeight="1" x14ac:dyDescent="0.2">
      <c r="C341" s="111"/>
      <c r="D341" s="112"/>
      <c r="E341" s="113"/>
      <c r="F341" s="113"/>
      <c r="G341" s="113"/>
      <c r="H341" s="114"/>
      <c r="I341" s="113"/>
      <c r="J341" s="113"/>
      <c r="K341" s="113"/>
      <c r="L341" s="113"/>
      <c r="M341" s="85" t="str">
        <f t="shared" si="26"/>
        <v/>
      </c>
      <c r="O341" s="85" t="str">
        <f t="shared" si="27"/>
        <v/>
      </c>
      <c r="P341" s="85">
        <f t="shared" si="25"/>
        <v>0</v>
      </c>
      <c r="Q341" s="85" t="str">
        <f t="shared" si="28"/>
        <v/>
      </c>
      <c r="R341" s="85" t="str">
        <f t="shared" si="29"/>
        <v/>
      </c>
    </row>
    <row r="342" spans="3:18" ht="17.45" customHeight="1" x14ac:dyDescent="0.2">
      <c r="C342" s="111"/>
      <c r="D342" s="112"/>
      <c r="E342" s="113"/>
      <c r="F342" s="113"/>
      <c r="G342" s="113"/>
      <c r="H342" s="114"/>
      <c r="I342" s="113"/>
      <c r="J342" s="113"/>
      <c r="K342" s="113"/>
      <c r="L342" s="113"/>
      <c r="M342" s="85" t="str">
        <f t="shared" si="26"/>
        <v/>
      </c>
      <c r="O342" s="85" t="str">
        <f t="shared" si="27"/>
        <v/>
      </c>
      <c r="P342" s="85">
        <f t="shared" si="25"/>
        <v>0</v>
      </c>
      <c r="Q342" s="85" t="str">
        <f t="shared" si="28"/>
        <v/>
      </c>
      <c r="R342" s="85" t="str">
        <f t="shared" si="29"/>
        <v/>
      </c>
    </row>
    <row r="343" spans="3:18" ht="17.45" customHeight="1" x14ac:dyDescent="0.2">
      <c r="C343" s="111"/>
      <c r="D343" s="112"/>
      <c r="E343" s="113"/>
      <c r="F343" s="113"/>
      <c r="G343" s="113"/>
      <c r="H343" s="114"/>
      <c r="I343" s="113"/>
      <c r="J343" s="113"/>
      <c r="K343" s="113"/>
      <c r="L343" s="113"/>
      <c r="M343" s="85" t="str">
        <f t="shared" si="26"/>
        <v/>
      </c>
      <c r="O343" s="85" t="str">
        <f t="shared" si="27"/>
        <v/>
      </c>
      <c r="P343" s="85">
        <f t="shared" si="25"/>
        <v>0</v>
      </c>
      <c r="Q343" s="85" t="str">
        <f t="shared" si="28"/>
        <v/>
      </c>
      <c r="R343" s="85" t="str">
        <f t="shared" si="29"/>
        <v/>
      </c>
    </row>
    <row r="344" spans="3:18" ht="17.45" customHeight="1" x14ac:dyDescent="0.2">
      <c r="C344" s="111"/>
      <c r="D344" s="112"/>
      <c r="E344" s="113"/>
      <c r="F344" s="113"/>
      <c r="G344" s="113"/>
      <c r="H344" s="114"/>
      <c r="I344" s="113"/>
      <c r="J344" s="113"/>
      <c r="K344" s="113"/>
      <c r="L344" s="113"/>
      <c r="M344" s="85" t="str">
        <f t="shared" si="26"/>
        <v/>
      </c>
      <c r="O344" s="85" t="str">
        <f t="shared" si="27"/>
        <v/>
      </c>
      <c r="P344" s="85">
        <f t="shared" si="25"/>
        <v>0</v>
      </c>
      <c r="Q344" s="85" t="str">
        <f t="shared" si="28"/>
        <v/>
      </c>
      <c r="R344" s="85" t="str">
        <f t="shared" si="29"/>
        <v/>
      </c>
    </row>
    <row r="345" spans="3:18" ht="17.45" customHeight="1" x14ac:dyDescent="0.2">
      <c r="C345" s="111"/>
      <c r="D345" s="112"/>
      <c r="E345" s="113"/>
      <c r="F345" s="113"/>
      <c r="G345" s="113"/>
      <c r="H345" s="114"/>
      <c r="I345" s="113"/>
      <c r="J345" s="113"/>
      <c r="K345" s="113"/>
      <c r="L345" s="113"/>
      <c r="M345" s="85" t="str">
        <f t="shared" si="26"/>
        <v/>
      </c>
      <c r="O345" s="85" t="str">
        <f t="shared" si="27"/>
        <v/>
      </c>
      <c r="P345" s="85">
        <f t="shared" si="25"/>
        <v>0</v>
      </c>
      <c r="Q345" s="85" t="str">
        <f t="shared" si="28"/>
        <v/>
      </c>
      <c r="R345" s="85" t="str">
        <f t="shared" si="29"/>
        <v/>
      </c>
    </row>
    <row r="346" spans="3:18" ht="17.45" customHeight="1" x14ac:dyDescent="0.2">
      <c r="C346" s="111"/>
      <c r="D346" s="112"/>
      <c r="E346" s="113"/>
      <c r="F346" s="113"/>
      <c r="G346" s="113"/>
      <c r="H346" s="114"/>
      <c r="I346" s="113"/>
      <c r="J346" s="113"/>
      <c r="K346" s="113"/>
      <c r="L346" s="113"/>
      <c r="M346" s="85" t="str">
        <f t="shared" si="26"/>
        <v/>
      </c>
      <c r="O346" s="85" t="str">
        <f t="shared" si="27"/>
        <v/>
      </c>
      <c r="P346" s="85">
        <f t="shared" si="25"/>
        <v>0</v>
      </c>
      <c r="Q346" s="85" t="str">
        <f t="shared" si="28"/>
        <v/>
      </c>
      <c r="R346" s="85" t="str">
        <f t="shared" si="29"/>
        <v/>
      </c>
    </row>
    <row r="347" spans="3:18" ht="17.45" customHeight="1" x14ac:dyDescent="0.2">
      <c r="C347" s="111"/>
      <c r="D347" s="112"/>
      <c r="E347" s="113"/>
      <c r="F347" s="113"/>
      <c r="G347" s="113"/>
      <c r="H347" s="114"/>
      <c r="I347" s="113"/>
      <c r="J347" s="113"/>
      <c r="K347" s="113"/>
      <c r="L347" s="113"/>
      <c r="M347" s="85" t="str">
        <f t="shared" si="26"/>
        <v/>
      </c>
      <c r="O347" s="85" t="str">
        <f t="shared" si="27"/>
        <v/>
      </c>
      <c r="P347" s="85">
        <f t="shared" si="25"/>
        <v>0</v>
      </c>
      <c r="Q347" s="85" t="str">
        <f t="shared" si="28"/>
        <v/>
      </c>
      <c r="R347" s="85" t="str">
        <f t="shared" si="29"/>
        <v/>
      </c>
    </row>
    <row r="348" spans="3:18" ht="17.45" customHeight="1" x14ac:dyDescent="0.2">
      <c r="C348" s="111"/>
      <c r="D348" s="112"/>
      <c r="E348" s="113"/>
      <c r="F348" s="113"/>
      <c r="G348" s="113"/>
      <c r="H348" s="114"/>
      <c r="I348" s="113"/>
      <c r="J348" s="113"/>
      <c r="K348" s="113"/>
      <c r="L348" s="113"/>
      <c r="M348" s="85" t="str">
        <f t="shared" si="26"/>
        <v/>
      </c>
      <c r="O348" s="85" t="str">
        <f t="shared" si="27"/>
        <v/>
      </c>
      <c r="P348" s="85">
        <f t="shared" si="25"/>
        <v>0</v>
      </c>
      <c r="Q348" s="85" t="str">
        <f t="shared" si="28"/>
        <v/>
      </c>
      <c r="R348" s="85" t="str">
        <f t="shared" si="29"/>
        <v/>
      </c>
    </row>
    <row r="349" spans="3:18" ht="17.45" customHeight="1" x14ac:dyDescent="0.2">
      <c r="C349" s="111"/>
      <c r="D349" s="112"/>
      <c r="E349" s="113"/>
      <c r="F349" s="113"/>
      <c r="G349" s="113"/>
      <c r="H349" s="114"/>
      <c r="I349" s="113"/>
      <c r="J349" s="113"/>
      <c r="K349" s="113"/>
      <c r="L349" s="113"/>
      <c r="M349" s="85" t="str">
        <f t="shared" si="26"/>
        <v/>
      </c>
      <c r="O349" s="85" t="str">
        <f t="shared" si="27"/>
        <v/>
      </c>
      <c r="P349" s="85">
        <f t="shared" si="25"/>
        <v>0</v>
      </c>
      <c r="Q349" s="85" t="str">
        <f t="shared" si="28"/>
        <v/>
      </c>
      <c r="R349" s="85" t="str">
        <f t="shared" si="29"/>
        <v/>
      </c>
    </row>
    <row r="350" spans="3:18" ht="17.45" customHeight="1" x14ac:dyDescent="0.2">
      <c r="C350" s="111"/>
      <c r="D350" s="112"/>
      <c r="E350" s="113"/>
      <c r="F350" s="113"/>
      <c r="G350" s="113"/>
      <c r="H350" s="114"/>
      <c r="I350" s="113"/>
      <c r="J350" s="113"/>
      <c r="K350" s="113"/>
      <c r="L350" s="113"/>
      <c r="M350" s="85" t="str">
        <f t="shared" si="26"/>
        <v/>
      </c>
      <c r="O350" s="85" t="str">
        <f t="shared" si="27"/>
        <v/>
      </c>
      <c r="P350" s="85">
        <f t="shared" si="25"/>
        <v>0</v>
      </c>
      <c r="Q350" s="85" t="str">
        <f t="shared" si="28"/>
        <v/>
      </c>
      <c r="R350" s="85" t="str">
        <f t="shared" si="29"/>
        <v/>
      </c>
    </row>
    <row r="351" spans="3:18" ht="17.45" customHeight="1" x14ac:dyDescent="0.2">
      <c r="C351" s="111"/>
      <c r="D351" s="112"/>
      <c r="E351" s="113"/>
      <c r="F351" s="113"/>
      <c r="G351" s="113"/>
      <c r="H351" s="114"/>
      <c r="I351" s="113"/>
      <c r="J351" s="113"/>
      <c r="K351" s="113"/>
      <c r="L351" s="113"/>
      <c r="M351" s="85" t="str">
        <f t="shared" si="26"/>
        <v/>
      </c>
      <c r="O351" s="85" t="str">
        <f t="shared" si="27"/>
        <v/>
      </c>
      <c r="P351" s="85">
        <f t="shared" si="25"/>
        <v>0</v>
      </c>
      <c r="Q351" s="85" t="str">
        <f t="shared" si="28"/>
        <v/>
      </c>
      <c r="R351" s="85" t="str">
        <f t="shared" si="29"/>
        <v/>
      </c>
    </row>
    <row r="352" spans="3:18" ht="17.45" customHeight="1" x14ac:dyDescent="0.2">
      <c r="C352" s="111"/>
      <c r="D352" s="112"/>
      <c r="E352" s="113"/>
      <c r="F352" s="113"/>
      <c r="G352" s="113"/>
      <c r="H352" s="114"/>
      <c r="I352" s="113"/>
      <c r="J352" s="113"/>
      <c r="K352" s="113"/>
      <c r="L352" s="113"/>
      <c r="M352" s="85" t="str">
        <f t="shared" si="26"/>
        <v/>
      </c>
      <c r="O352" s="85" t="str">
        <f t="shared" si="27"/>
        <v/>
      </c>
      <c r="P352" s="85">
        <f t="shared" si="25"/>
        <v>0</v>
      </c>
      <c r="Q352" s="85" t="str">
        <f t="shared" si="28"/>
        <v/>
      </c>
      <c r="R352" s="85" t="str">
        <f t="shared" si="29"/>
        <v/>
      </c>
    </row>
    <row r="353" spans="3:18" ht="17.45" customHeight="1" x14ac:dyDescent="0.2">
      <c r="C353" s="111"/>
      <c r="D353" s="112"/>
      <c r="E353" s="113"/>
      <c r="F353" s="113"/>
      <c r="G353" s="113"/>
      <c r="H353" s="114"/>
      <c r="I353" s="113"/>
      <c r="J353" s="113"/>
      <c r="K353" s="113"/>
      <c r="L353" s="113"/>
      <c r="M353" s="85" t="str">
        <f t="shared" si="26"/>
        <v/>
      </c>
      <c r="O353" s="85" t="str">
        <f t="shared" si="27"/>
        <v/>
      </c>
      <c r="P353" s="85">
        <f t="shared" si="25"/>
        <v>0</v>
      </c>
      <c r="Q353" s="85" t="str">
        <f t="shared" si="28"/>
        <v/>
      </c>
      <c r="R353" s="85" t="str">
        <f t="shared" si="29"/>
        <v/>
      </c>
    </row>
    <row r="354" spans="3:18" ht="17.45" customHeight="1" x14ac:dyDescent="0.2">
      <c r="C354" s="111"/>
      <c r="D354" s="112"/>
      <c r="E354" s="113"/>
      <c r="F354" s="113"/>
      <c r="G354" s="113"/>
      <c r="H354" s="114"/>
      <c r="I354" s="113"/>
      <c r="J354" s="113"/>
      <c r="K354" s="113"/>
      <c r="L354" s="113"/>
      <c r="M354" s="85" t="str">
        <f t="shared" si="26"/>
        <v/>
      </c>
      <c r="O354" s="85" t="str">
        <f t="shared" si="27"/>
        <v/>
      </c>
      <c r="P354" s="85">
        <f t="shared" si="25"/>
        <v>0</v>
      </c>
      <c r="Q354" s="85" t="str">
        <f t="shared" si="28"/>
        <v/>
      </c>
      <c r="R354" s="85" t="str">
        <f t="shared" si="29"/>
        <v/>
      </c>
    </row>
    <row r="355" spans="3:18" ht="17.45" customHeight="1" x14ac:dyDescent="0.2">
      <c r="C355" s="111"/>
      <c r="D355" s="112"/>
      <c r="E355" s="113"/>
      <c r="F355" s="113"/>
      <c r="G355" s="113"/>
      <c r="H355" s="114"/>
      <c r="I355" s="113"/>
      <c r="J355" s="113"/>
      <c r="K355" s="113"/>
      <c r="L355" s="113"/>
      <c r="M355" s="85" t="str">
        <f t="shared" si="26"/>
        <v/>
      </c>
      <c r="O355" s="85" t="str">
        <f t="shared" si="27"/>
        <v/>
      </c>
      <c r="P355" s="85">
        <f t="shared" si="25"/>
        <v>0</v>
      </c>
      <c r="Q355" s="85" t="str">
        <f t="shared" si="28"/>
        <v/>
      </c>
      <c r="R355" s="85" t="str">
        <f t="shared" si="29"/>
        <v/>
      </c>
    </row>
    <row r="356" spans="3:18" ht="17.45" customHeight="1" x14ac:dyDescent="0.2">
      <c r="C356" s="111"/>
      <c r="D356" s="112"/>
      <c r="E356" s="113"/>
      <c r="F356" s="113"/>
      <c r="G356" s="113"/>
      <c r="H356" s="114"/>
      <c r="I356" s="113"/>
      <c r="J356" s="113"/>
      <c r="K356" s="113"/>
      <c r="L356" s="113"/>
      <c r="M356" s="85" t="str">
        <f t="shared" si="26"/>
        <v/>
      </c>
      <c r="O356" s="85" t="str">
        <f t="shared" si="27"/>
        <v/>
      </c>
      <c r="P356" s="85">
        <f t="shared" si="25"/>
        <v>0</v>
      </c>
      <c r="Q356" s="85" t="str">
        <f t="shared" si="28"/>
        <v/>
      </c>
      <c r="R356" s="85" t="str">
        <f t="shared" si="29"/>
        <v/>
      </c>
    </row>
    <row r="357" spans="3:18" ht="17.45" customHeight="1" x14ac:dyDescent="0.2">
      <c r="C357" s="111"/>
      <c r="D357" s="112"/>
      <c r="E357" s="113"/>
      <c r="F357" s="113"/>
      <c r="G357" s="113"/>
      <c r="H357" s="114"/>
      <c r="I357" s="113"/>
      <c r="J357" s="113"/>
      <c r="K357" s="113"/>
      <c r="L357" s="113"/>
      <c r="M357" s="85" t="str">
        <f t="shared" si="26"/>
        <v/>
      </c>
      <c r="O357" s="85" t="str">
        <f t="shared" si="27"/>
        <v/>
      </c>
      <c r="P357" s="85">
        <f t="shared" si="25"/>
        <v>0</v>
      </c>
      <c r="Q357" s="85" t="str">
        <f t="shared" si="28"/>
        <v/>
      </c>
      <c r="R357" s="85" t="str">
        <f t="shared" si="29"/>
        <v/>
      </c>
    </row>
    <row r="358" spans="3:18" ht="17.45" customHeight="1" x14ac:dyDescent="0.2">
      <c r="C358" s="111"/>
      <c r="D358" s="112"/>
      <c r="E358" s="113"/>
      <c r="F358" s="113"/>
      <c r="G358" s="113"/>
      <c r="H358" s="114"/>
      <c r="I358" s="113"/>
      <c r="J358" s="113"/>
      <c r="K358" s="113"/>
      <c r="L358" s="113"/>
      <c r="M358" s="85" t="str">
        <f t="shared" si="26"/>
        <v/>
      </c>
      <c r="O358" s="85" t="str">
        <f t="shared" si="27"/>
        <v/>
      </c>
      <c r="P358" s="85">
        <f t="shared" si="25"/>
        <v>0</v>
      </c>
      <c r="Q358" s="85" t="str">
        <f t="shared" si="28"/>
        <v/>
      </c>
      <c r="R358" s="85" t="str">
        <f t="shared" si="29"/>
        <v/>
      </c>
    </row>
    <row r="359" spans="3:18" ht="17.45" customHeight="1" x14ac:dyDescent="0.2">
      <c r="C359" s="111"/>
      <c r="D359" s="112"/>
      <c r="E359" s="113"/>
      <c r="F359" s="113"/>
      <c r="G359" s="113"/>
      <c r="H359" s="114"/>
      <c r="I359" s="113"/>
      <c r="J359" s="113"/>
      <c r="K359" s="113"/>
      <c r="L359" s="113"/>
      <c r="M359" s="85" t="str">
        <f t="shared" si="26"/>
        <v/>
      </c>
      <c r="O359" s="85" t="str">
        <f t="shared" si="27"/>
        <v/>
      </c>
      <c r="P359" s="85">
        <f t="shared" si="25"/>
        <v>0</v>
      </c>
      <c r="Q359" s="85" t="str">
        <f t="shared" si="28"/>
        <v/>
      </c>
      <c r="R359" s="85" t="str">
        <f t="shared" si="29"/>
        <v/>
      </c>
    </row>
    <row r="360" spans="3:18" ht="17.45" customHeight="1" x14ac:dyDescent="0.2">
      <c r="C360" s="111"/>
      <c r="D360" s="112"/>
      <c r="E360" s="113"/>
      <c r="F360" s="113"/>
      <c r="G360" s="113"/>
      <c r="H360" s="114"/>
      <c r="I360" s="113"/>
      <c r="J360" s="113"/>
      <c r="K360" s="113"/>
      <c r="L360" s="113"/>
      <c r="M360" s="85" t="str">
        <f t="shared" si="26"/>
        <v/>
      </c>
      <c r="O360" s="85" t="str">
        <f t="shared" si="27"/>
        <v/>
      </c>
      <c r="P360" s="85">
        <f t="shared" si="25"/>
        <v>0</v>
      </c>
      <c r="Q360" s="85" t="str">
        <f t="shared" si="28"/>
        <v/>
      </c>
      <c r="R360" s="85" t="str">
        <f t="shared" si="29"/>
        <v/>
      </c>
    </row>
    <row r="361" spans="3:18" ht="17.45" customHeight="1" x14ac:dyDescent="0.2">
      <c r="C361" s="111"/>
      <c r="D361" s="112"/>
      <c r="E361" s="113"/>
      <c r="F361" s="113"/>
      <c r="G361" s="113"/>
      <c r="H361" s="114"/>
      <c r="I361" s="113"/>
      <c r="J361" s="113"/>
      <c r="K361" s="113"/>
      <c r="L361" s="113"/>
      <c r="M361" s="85" t="str">
        <f t="shared" si="26"/>
        <v/>
      </c>
      <c r="O361" s="85" t="str">
        <f t="shared" si="27"/>
        <v/>
      </c>
      <c r="P361" s="85">
        <f t="shared" si="25"/>
        <v>0</v>
      </c>
      <c r="Q361" s="85" t="str">
        <f t="shared" si="28"/>
        <v/>
      </c>
      <c r="R361" s="85" t="str">
        <f t="shared" si="29"/>
        <v/>
      </c>
    </row>
    <row r="362" spans="3:18" ht="17.45" customHeight="1" x14ac:dyDescent="0.2">
      <c r="C362" s="111"/>
      <c r="D362" s="112"/>
      <c r="E362" s="113"/>
      <c r="F362" s="113"/>
      <c r="G362" s="113"/>
      <c r="H362" s="114"/>
      <c r="I362" s="113"/>
      <c r="J362" s="113"/>
      <c r="K362" s="113"/>
      <c r="L362" s="113"/>
      <c r="M362" s="85" t="str">
        <f t="shared" si="26"/>
        <v/>
      </c>
      <c r="O362" s="85" t="str">
        <f t="shared" si="27"/>
        <v/>
      </c>
      <c r="P362" s="85">
        <f t="shared" si="25"/>
        <v>0</v>
      </c>
      <c r="Q362" s="85" t="str">
        <f t="shared" si="28"/>
        <v/>
      </c>
      <c r="R362" s="85" t="str">
        <f t="shared" si="29"/>
        <v/>
      </c>
    </row>
    <row r="363" spans="3:18" ht="17.45" customHeight="1" x14ac:dyDescent="0.2">
      <c r="C363" s="111"/>
      <c r="D363" s="112"/>
      <c r="E363" s="113"/>
      <c r="F363" s="113"/>
      <c r="G363" s="113"/>
      <c r="H363" s="114"/>
      <c r="I363" s="113"/>
      <c r="J363" s="113"/>
      <c r="K363" s="113"/>
      <c r="L363" s="113"/>
      <c r="M363" s="85" t="str">
        <f t="shared" si="26"/>
        <v/>
      </c>
      <c r="O363" s="85" t="str">
        <f t="shared" si="27"/>
        <v/>
      </c>
      <c r="P363" s="85">
        <f t="shared" si="25"/>
        <v>0</v>
      </c>
      <c r="Q363" s="85" t="str">
        <f t="shared" si="28"/>
        <v/>
      </c>
      <c r="R363" s="85" t="str">
        <f t="shared" si="29"/>
        <v/>
      </c>
    </row>
    <row r="364" spans="3:18" ht="17.45" customHeight="1" x14ac:dyDescent="0.2">
      <c r="C364" s="111"/>
      <c r="D364" s="112"/>
      <c r="E364" s="113"/>
      <c r="F364" s="113"/>
      <c r="G364" s="113"/>
      <c r="H364" s="114"/>
      <c r="I364" s="113"/>
      <c r="J364" s="113"/>
      <c r="K364" s="113"/>
      <c r="L364" s="113"/>
      <c r="M364" s="85" t="str">
        <f t="shared" si="26"/>
        <v/>
      </c>
      <c r="O364" s="85" t="str">
        <f t="shared" si="27"/>
        <v/>
      </c>
      <c r="P364" s="85">
        <f t="shared" si="25"/>
        <v>0</v>
      </c>
      <c r="Q364" s="85" t="str">
        <f t="shared" si="28"/>
        <v/>
      </c>
      <c r="R364" s="85" t="str">
        <f t="shared" si="29"/>
        <v/>
      </c>
    </row>
    <row r="365" spans="3:18" ht="17.45" customHeight="1" x14ac:dyDescent="0.2">
      <c r="C365" s="111"/>
      <c r="D365" s="112"/>
      <c r="E365" s="113"/>
      <c r="F365" s="113"/>
      <c r="G365" s="113"/>
      <c r="H365" s="114"/>
      <c r="I365" s="113"/>
      <c r="J365" s="113"/>
      <c r="K365" s="113"/>
      <c r="L365" s="113"/>
      <c r="M365" s="85" t="str">
        <f t="shared" si="26"/>
        <v/>
      </c>
      <c r="O365" s="85" t="str">
        <f t="shared" si="27"/>
        <v/>
      </c>
      <c r="P365" s="85">
        <f t="shared" si="25"/>
        <v>0</v>
      </c>
      <c r="Q365" s="85" t="str">
        <f t="shared" si="28"/>
        <v/>
      </c>
      <c r="R365" s="85" t="str">
        <f t="shared" si="29"/>
        <v/>
      </c>
    </row>
    <row r="366" spans="3:18" ht="17.45" customHeight="1" x14ac:dyDescent="0.2">
      <c r="C366" s="111"/>
      <c r="D366" s="112"/>
      <c r="E366" s="113"/>
      <c r="F366" s="113"/>
      <c r="G366" s="113"/>
      <c r="H366" s="114"/>
      <c r="I366" s="113"/>
      <c r="J366" s="113"/>
      <c r="K366" s="113"/>
      <c r="L366" s="113"/>
      <c r="M366" s="85" t="str">
        <f t="shared" si="26"/>
        <v/>
      </c>
      <c r="O366" s="85" t="str">
        <f t="shared" si="27"/>
        <v/>
      </c>
      <c r="P366" s="85">
        <f t="shared" si="25"/>
        <v>0</v>
      </c>
      <c r="Q366" s="85" t="str">
        <f t="shared" si="28"/>
        <v/>
      </c>
      <c r="R366" s="85" t="str">
        <f t="shared" si="29"/>
        <v/>
      </c>
    </row>
    <row r="367" spans="3:18" ht="17.45" customHeight="1" x14ac:dyDescent="0.2">
      <c r="C367" s="111"/>
      <c r="D367" s="112"/>
      <c r="E367" s="113"/>
      <c r="F367" s="113"/>
      <c r="G367" s="113"/>
      <c r="H367" s="114"/>
      <c r="I367" s="113"/>
      <c r="J367" s="113"/>
      <c r="K367" s="113"/>
      <c r="L367" s="113"/>
      <c r="M367" s="85" t="str">
        <f t="shared" si="26"/>
        <v/>
      </c>
      <c r="O367" s="85" t="str">
        <f t="shared" si="27"/>
        <v/>
      </c>
      <c r="P367" s="85">
        <f t="shared" si="25"/>
        <v>0</v>
      </c>
      <c r="Q367" s="85" t="str">
        <f t="shared" si="28"/>
        <v/>
      </c>
      <c r="R367" s="85" t="str">
        <f t="shared" si="29"/>
        <v/>
      </c>
    </row>
    <row r="368" spans="3:18" ht="17.45" customHeight="1" x14ac:dyDescent="0.2">
      <c r="C368" s="111"/>
      <c r="D368" s="112"/>
      <c r="E368" s="113"/>
      <c r="F368" s="113"/>
      <c r="G368" s="113"/>
      <c r="H368" s="114"/>
      <c r="I368" s="113"/>
      <c r="J368" s="113"/>
      <c r="K368" s="113"/>
      <c r="L368" s="113"/>
      <c r="M368" s="85" t="str">
        <f t="shared" si="26"/>
        <v/>
      </c>
      <c r="O368" s="85" t="str">
        <f t="shared" si="27"/>
        <v/>
      </c>
      <c r="P368" s="85">
        <f t="shared" si="25"/>
        <v>0</v>
      </c>
      <c r="Q368" s="85" t="str">
        <f t="shared" si="28"/>
        <v/>
      </c>
      <c r="R368" s="85" t="str">
        <f t="shared" si="29"/>
        <v/>
      </c>
    </row>
    <row r="369" spans="3:18" ht="17.45" customHeight="1" x14ac:dyDescent="0.2">
      <c r="C369" s="111"/>
      <c r="D369" s="112"/>
      <c r="E369" s="113"/>
      <c r="F369" s="113"/>
      <c r="G369" s="113"/>
      <c r="H369" s="114"/>
      <c r="I369" s="113"/>
      <c r="J369" s="113"/>
      <c r="K369" s="113"/>
      <c r="L369" s="113"/>
      <c r="M369" s="85" t="str">
        <f t="shared" si="26"/>
        <v/>
      </c>
      <c r="O369" s="85" t="str">
        <f t="shared" si="27"/>
        <v/>
      </c>
      <c r="P369" s="85">
        <f t="shared" si="25"/>
        <v>0</v>
      </c>
      <c r="Q369" s="85" t="str">
        <f t="shared" si="28"/>
        <v/>
      </c>
      <c r="R369" s="85" t="str">
        <f t="shared" si="29"/>
        <v/>
      </c>
    </row>
    <row r="370" spans="3:18" ht="17.45" customHeight="1" x14ac:dyDescent="0.2">
      <c r="C370" s="111"/>
      <c r="D370" s="112"/>
      <c r="E370" s="113"/>
      <c r="F370" s="113"/>
      <c r="G370" s="113"/>
      <c r="H370" s="114"/>
      <c r="I370" s="113"/>
      <c r="J370" s="113"/>
      <c r="K370" s="113"/>
      <c r="L370" s="113"/>
      <c r="M370" s="85" t="str">
        <f t="shared" si="26"/>
        <v/>
      </c>
      <c r="O370" s="85" t="str">
        <f t="shared" si="27"/>
        <v/>
      </c>
      <c r="P370" s="85">
        <f t="shared" si="25"/>
        <v>0</v>
      </c>
      <c r="Q370" s="85" t="str">
        <f t="shared" si="28"/>
        <v/>
      </c>
      <c r="R370" s="85" t="str">
        <f t="shared" si="29"/>
        <v/>
      </c>
    </row>
    <row r="371" spans="3:18" ht="17.45" customHeight="1" x14ac:dyDescent="0.2">
      <c r="C371" s="111"/>
      <c r="D371" s="112"/>
      <c r="E371" s="113"/>
      <c r="F371" s="113"/>
      <c r="G371" s="113"/>
      <c r="H371" s="114"/>
      <c r="I371" s="113"/>
      <c r="J371" s="113"/>
      <c r="K371" s="113"/>
      <c r="L371" s="113"/>
      <c r="M371" s="85" t="str">
        <f t="shared" si="26"/>
        <v/>
      </c>
      <c r="O371" s="85" t="str">
        <f t="shared" si="27"/>
        <v/>
      </c>
      <c r="P371" s="85">
        <f t="shared" si="25"/>
        <v>0</v>
      </c>
      <c r="Q371" s="85" t="str">
        <f t="shared" si="28"/>
        <v/>
      </c>
      <c r="R371" s="85" t="str">
        <f t="shared" si="29"/>
        <v/>
      </c>
    </row>
    <row r="372" spans="3:18" ht="17.45" customHeight="1" x14ac:dyDescent="0.2">
      <c r="C372" s="111"/>
      <c r="D372" s="112"/>
      <c r="E372" s="113"/>
      <c r="F372" s="113"/>
      <c r="G372" s="113"/>
      <c r="H372" s="114"/>
      <c r="I372" s="113"/>
      <c r="J372" s="113"/>
      <c r="K372" s="113"/>
      <c r="L372" s="113"/>
      <c r="M372" s="85" t="str">
        <f t="shared" si="26"/>
        <v/>
      </c>
      <c r="O372" s="85" t="str">
        <f t="shared" si="27"/>
        <v/>
      </c>
      <c r="P372" s="85">
        <f t="shared" si="25"/>
        <v>0</v>
      </c>
      <c r="Q372" s="85" t="str">
        <f t="shared" si="28"/>
        <v/>
      </c>
      <c r="R372" s="85" t="str">
        <f t="shared" si="29"/>
        <v/>
      </c>
    </row>
    <row r="373" spans="3:18" ht="17.45" customHeight="1" x14ac:dyDescent="0.2">
      <c r="C373" s="111"/>
      <c r="D373" s="112"/>
      <c r="E373" s="113"/>
      <c r="F373" s="113"/>
      <c r="G373" s="113"/>
      <c r="H373" s="114"/>
      <c r="I373" s="113"/>
      <c r="J373" s="113"/>
      <c r="K373" s="113"/>
      <c r="L373" s="113"/>
      <c r="M373" s="85" t="str">
        <f t="shared" si="26"/>
        <v/>
      </c>
      <c r="O373" s="85" t="str">
        <f t="shared" si="27"/>
        <v/>
      </c>
      <c r="P373" s="85">
        <f t="shared" si="25"/>
        <v>0</v>
      </c>
      <c r="Q373" s="85" t="str">
        <f t="shared" si="28"/>
        <v/>
      </c>
      <c r="R373" s="85" t="str">
        <f t="shared" si="29"/>
        <v/>
      </c>
    </row>
    <row r="374" spans="3:18" ht="17.45" customHeight="1" x14ac:dyDescent="0.2">
      <c r="C374" s="111"/>
      <c r="D374" s="112"/>
      <c r="E374" s="113"/>
      <c r="F374" s="113"/>
      <c r="G374" s="113"/>
      <c r="H374" s="114"/>
      <c r="I374" s="113"/>
      <c r="J374" s="113"/>
      <c r="K374" s="113"/>
      <c r="L374" s="113"/>
      <c r="M374" s="85" t="str">
        <f t="shared" si="26"/>
        <v/>
      </c>
      <c r="O374" s="85" t="str">
        <f t="shared" si="27"/>
        <v/>
      </c>
      <c r="P374" s="85">
        <f t="shared" si="25"/>
        <v>0</v>
      </c>
      <c r="Q374" s="85" t="str">
        <f t="shared" si="28"/>
        <v/>
      </c>
      <c r="R374" s="85" t="str">
        <f t="shared" si="29"/>
        <v/>
      </c>
    </row>
    <row r="375" spans="3:18" ht="17.45" customHeight="1" x14ac:dyDescent="0.2">
      <c r="C375" s="111"/>
      <c r="D375" s="112"/>
      <c r="E375" s="113"/>
      <c r="F375" s="113"/>
      <c r="G375" s="113"/>
      <c r="H375" s="114"/>
      <c r="I375" s="113"/>
      <c r="J375" s="113"/>
      <c r="K375" s="113"/>
      <c r="L375" s="113"/>
      <c r="M375" s="85" t="str">
        <f t="shared" si="26"/>
        <v/>
      </c>
      <c r="O375" s="85" t="str">
        <f t="shared" si="27"/>
        <v/>
      </c>
      <c r="P375" s="85">
        <f t="shared" si="25"/>
        <v>0</v>
      </c>
      <c r="Q375" s="85" t="str">
        <f t="shared" si="28"/>
        <v/>
      </c>
      <c r="R375" s="85" t="str">
        <f t="shared" si="29"/>
        <v/>
      </c>
    </row>
    <row r="376" spans="3:18" ht="17.45" customHeight="1" x14ac:dyDescent="0.2">
      <c r="C376" s="111"/>
      <c r="D376" s="112"/>
      <c r="E376" s="113"/>
      <c r="F376" s="113"/>
      <c r="G376" s="113"/>
      <c r="H376" s="114"/>
      <c r="I376" s="113"/>
      <c r="J376" s="113"/>
      <c r="K376" s="113"/>
      <c r="L376" s="113"/>
      <c r="M376" s="85" t="str">
        <f t="shared" si="26"/>
        <v/>
      </c>
      <c r="O376" s="85" t="str">
        <f t="shared" si="27"/>
        <v/>
      </c>
      <c r="P376" s="85">
        <f t="shared" si="25"/>
        <v>0</v>
      </c>
      <c r="Q376" s="85" t="str">
        <f t="shared" si="28"/>
        <v/>
      </c>
      <c r="R376" s="85" t="str">
        <f t="shared" si="29"/>
        <v/>
      </c>
    </row>
    <row r="377" spans="3:18" ht="17.45" customHeight="1" x14ac:dyDescent="0.2">
      <c r="C377" s="111"/>
      <c r="D377" s="112"/>
      <c r="E377" s="113"/>
      <c r="F377" s="113"/>
      <c r="G377" s="113"/>
      <c r="H377" s="114"/>
      <c r="I377" s="113"/>
      <c r="J377" s="113"/>
      <c r="K377" s="113"/>
      <c r="L377" s="113"/>
      <c r="M377" s="85" t="str">
        <f t="shared" si="26"/>
        <v/>
      </c>
      <c r="O377" s="85" t="str">
        <f t="shared" si="27"/>
        <v/>
      </c>
      <c r="P377" s="85">
        <f t="shared" si="25"/>
        <v>0</v>
      </c>
      <c r="Q377" s="85" t="str">
        <f t="shared" si="28"/>
        <v/>
      </c>
      <c r="R377" s="85" t="str">
        <f t="shared" si="29"/>
        <v/>
      </c>
    </row>
    <row r="378" spans="3:18" ht="17.45" customHeight="1" x14ac:dyDescent="0.2">
      <c r="C378" s="111"/>
      <c r="D378" s="112"/>
      <c r="E378" s="113"/>
      <c r="F378" s="113"/>
      <c r="G378" s="113"/>
      <c r="H378" s="114"/>
      <c r="I378" s="113"/>
      <c r="J378" s="113"/>
      <c r="K378" s="113"/>
      <c r="L378" s="113"/>
      <c r="M378" s="85" t="str">
        <f t="shared" si="26"/>
        <v/>
      </c>
      <c r="O378" s="85" t="str">
        <f t="shared" si="27"/>
        <v/>
      </c>
      <c r="P378" s="85">
        <f t="shared" si="25"/>
        <v>0</v>
      </c>
      <c r="Q378" s="85" t="str">
        <f t="shared" si="28"/>
        <v/>
      </c>
      <c r="R378" s="85" t="str">
        <f t="shared" si="29"/>
        <v/>
      </c>
    </row>
    <row r="379" spans="3:18" ht="17.45" customHeight="1" x14ac:dyDescent="0.2">
      <c r="C379" s="111"/>
      <c r="D379" s="112"/>
      <c r="E379" s="113"/>
      <c r="F379" s="113"/>
      <c r="G379" s="113"/>
      <c r="H379" s="114"/>
      <c r="I379" s="113"/>
      <c r="J379" s="113"/>
      <c r="K379" s="113"/>
      <c r="L379" s="113"/>
      <c r="M379" s="85" t="str">
        <f t="shared" si="26"/>
        <v/>
      </c>
      <c r="O379" s="85" t="str">
        <f t="shared" si="27"/>
        <v/>
      </c>
      <c r="P379" s="85">
        <f t="shared" si="25"/>
        <v>0</v>
      </c>
      <c r="Q379" s="85" t="str">
        <f t="shared" si="28"/>
        <v/>
      </c>
      <c r="R379" s="85" t="str">
        <f t="shared" si="29"/>
        <v/>
      </c>
    </row>
    <row r="380" spans="3:18" ht="17.45" customHeight="1" x14ac:dyDescent="0.2">
      <c r="C380" s="111"/>
      <c r="D380" s="112"/>
      <c r="E380" s="113"/>
      <c r="F380" s="113"/>
      <c r="G380" s="113"/>
      <c r="H380" s="114"/>
      <c r="I380" s="113"/>
      <c r="J380" s="113"/>
      <c r="K380" s="113"/>
      <c r="L380" s="113"/>
      <c r="M380" s="85" t="str">
        <f t="shared" si="26"/>
        <v/>
      </c>
      <c r="O380" s="85" t="str">
        <f t="shared" si="27"/>
        <v/>
      </c>
      <c r="P380" s="85">
        <f t="shared" si="25"/>
        <v>0</v>
      </c>
      <c r="Q380" s="85" t="str">
        <f t="shared" si="28"/>
        <v/>
      </c>
      <c r="R380" s="85" t="str">
        <f t="shared" si="29"/>
        <v/>
      </c>
    </row>
    <row r="381" spans="3:18" ht="17.45" customHeight="1" x14ac:dyDescent="0.2">
      <c r="C381" s="111"/>
      <c r="D381" s="112"/>
      <c r="E381" s="113"/>
      <c r="F381" s="113"/>
      <c r="G381" s="113"/>
      <c r="H381" s="114"/>
      <c r="I381" s="113"/>
      <c r="J381" s="113"/>
      <c r="K381" s="113"/>
      <c r="L381" s="113"/>
      <c r="M381" s="85" t="str">
        <f t="shared" si="26"/>
        <v/>
      </c>
      <c r="O381" s="85" t="str">
        <f t="shared" si="27"/>
        <v/>
      </c>
      <c r="P381" s="85">
        <f t="shared" si="25"/>
        <v>0</v>
      </c>
      <c r="Q381" s="85" t="str">
        <f t="shared" si="28"/>
        <v/>
      </c>
      <c r="R381" s="85" t="str">
        <f t="shared" si="29"/>
        <v/>
      </c>
    </row>
    <row r="382" spans="3:18" ht="17.45" customHeight="1" x14ac:dyDescent="0.2">
      <c r="C382" s="111"/>
      <c r="D382" s="112"/>
      <c r="E382" s="113"/>
      <c r="F382" s="113"/>
      <c r="G382" s="113"/>
      <c r="H382" s="114"/>
      <c r="I382" s="113"/>
      <c r="J382" s="113"/>
      <c r="K382" s="113"/>
      <c r="L382" s="113"/>
      <c r="M382" s="85" t="str">
        <f t="shared" si="26"/>
        <v/>
      </c>
      <c r="O382" s="85" t="str">
        <f t="shared" si="27"/>
        <v/>
      </c>
      <c r="P382" s="85">
        <f t="shared" si="25"/>
        <v>0</v>
      </c>
      <c r="Q382" s="85" t="str">
        <f t="shared" si="28"/>
        <v/>
      </c>
      <c r="R382" s="85" t="str">
        <f t="shared" si="29"/>
        <v/>
      </c>
    </row>
    <row r="383" spans="3:18" ht="17.45" customHeight="1" x14ac:dyDescent="0.2">
      <c r="C383" s="111"/>
      <c r="D383" s="112"/>
      <c r="E383" s="113"/>
      <c r="F383" s="113"/>
      <c r="G383" s="113"/>
      <c r="H383" s="114"/>
      <c r="I383" s="113"/>
      <c r="J383" s="113"/>
      <c r="K383" s="113"/>
      <c r="L383" s="113"/>
      <c r="M383" s="85" t="str">
        <f t="shared" si="26"/>
        <v/>
      </c>
      <c r="O383" s="85" t="str">
        <f t="shared" si="27"/>
        <v/>
      </c>
      <c r="P383" s="85">
        <f t="shared" si="25"/>
        <v>0</v>
      </c>
      <c r="Q383" s="85" t="str">
        <f t="shared" si="28"/>
        <v/>
      </c>
      <c r="R383" s="85" t="str">
        <f t="shared" si="29"/>
        <v/>
      </c>
    </row>
    <row r="384" spans="3:18" ht="17.45" customHeight="1" x14ac:dyDescent="0.2">
      <c r="C384" s="111"/>
      <c r="D384" s="112"/>
      <c r="E384" s="113"/>
      <c r="F384" s="113"/>
      <c r="G384" s="113"/>
      <c r="H384" s="114"/>
      <c r="I384" s="113"/>
      <c r="J384" s="113"/>
      <c r="K384" s="113"/>
      <c r="L384" s="113"/>
      <c r="M384" s="85" t="str">
        <f t="shared" si="26"/>
        <v/>
      </c>
      <c r="O384" s="85" t="str">
        <f t="shared" si="27"/>
        <v/>
      </c>
      <c r="P384" s="85">
        <f t="shared" si="25"/>
        <v>0</v>
      </c>
      <c r="Q384" s="85" t="str">
        <f t="shared" si="28"/>
        <v/>
      </c>
      <c r="R384" s="85" t="str">
        <f t="shared" si="29"/>
        <v/>
      </c>
    </row>
    <row r="385" spans="3:18" ht="17.45" customHeight="1" x14ac:dyDescent="0.2">
      <c r="C385" s="111"/>
      <c r="D385" s="112"/>
      <c r="E385" s="113"/>
      <c r="F385" s="113"/>
      <c r="G385" s="113"/>
      <c r="H385" s="114"/>
      <c r="I385" s="113"/>
      <c r="J385" s="113"/>
      <c r="K385" s="113"/>
      <c r="L385" s="113"/>
      <c r="M385" s="85" t="str">
        <f t="shared" si="26"/>
        <v/>
      </c>
      <c r="O385" s="85" t="str">
        <f t="shared" si="27"/>
        <v/>
      </c>
      <c r="P385" s="85">
        <f t="shared" si="25"/>
        <v>0</v>
      </c>
      <c r="Q385" s="85" t="str">
        <f t="shared" si="28"/>
        <v/>
      </c>
      <c r="R385" s="85" t="str">
        <f t="shared" si="29"/>
        <v/>
      </c>
    </row>
    <row r="386" spans="3:18" ht="17.45" customHeight="1" x14ac:dyDescent="0.2">
      <c r="C386" s="111"/>
      <c r="D386" s="112"/>
      <c r="E386" s="113"/>
      <c r="F386" s="113"/>
      <c r="G386" s="113"/>
      <c r="H386" s="114"/>
      <c r="I386" s="113"/>
      <c r="J386" s="113"/>
      <c r="K386" s="113"/>
      <c r="L386" s="113"/>
      <c r="M386" s="85" t="str">
        <f t="shared" si="26"/>
        <v/>
      </c>
      <c r="O386" s="85" t="str">
        <f t="shared" si="27"/>
        <v/>
      </c>
      <c r="P386" s="85">
        <f t="shared" si="25"/>
        <v>0</v>
      </c>
      <c r="Q386" s="85" t="str">
        <f t="shared" si="28"/>
        <v/>
      </c>
      <c r="R386" s="85" t="str">
        <f t="shared" si="29"/>
        <v/>
      </c>
    </row>
    <row r="387" spans="3:18" ht="17.45" customHeight="1" x14ac:dyDescent="0.2">
      <c r="C387" s="111"/>
      <c r="D387" s="112"/>
      <c r="E387" s="113"/>
      <c r="F387" s="113"/>
      <c r="G387" s="113"/>
      <c r="H387" s="114"/>
      <c r="I387" s="113"/>
      <c r="J387" s="113"/>
      <c r="K387" s="113"/>
      <c r="L387" s="113"/>
      <c r="M387" s="85" t="str">
        <f t="shared" si="26"/>
        <v/>
      </c>
      <c r="O387" s="85" t="str">
        <f t="shared" si="27"/>
        <v/>
      </c>
      <c r="P387" s="85">
        <f t="shared" si="25"/>
        <v>0</v>
      </c>
      <c r="Q387" s="85" t="str">
        <f t="shared" si="28"/>
        <v/>
      </c>
      <c r="R387" s="85" t="str">
        <f t="shared" si="29"/>
        <v/>
      </c>
    </row>
    <row r="388" spans="3:18" ht="17.45" customHeight="1" x14ac:dyDescent="0.2">
      <c r="C388" s="111"/>
      <c r="D388" s="112"/>
      <c r="E388" s="113"/>
      <c r="F388" s="113"/>
      <c r="G388" s="113"/>
      <c r="H388" s="114"/>
      <c r="I388" s="113"/>
      <c r="J388" s="113"/>
      <c r="K388" s="113"/>
      <c r="L388" s="113"/>
      <c r="M388" s="85" t="str">
        <f t="shared" si="26"/>
        <v/>
      </c>
      <c r="O388" s="85" t="str">
        <f t="shared" si="27"/>
        <v/>
      </c>
      <c r="P388" s="85">
        <f t="shared" si="25"/>
        <v>0</v>
      </c>
      <c r="Q388" s="85" t="str">
        <f t="shared" si="28"/>
        <v/>
      </c>
      <c r="R388" s="85" t="str">
        <f t="shared" si="29"/>
        <v/>
      </c>
    </row>
    <row r="389" spans="3:18" ht="17.45" customHeight="1" x14ac:dyDescent="0.2">
      <c r="C389" s="111"/>
      <c r="D389" s="112"/>
      <c r="E389" s="113"/>
      <c r="F389" s="113"/>
      <c r="G389" s="113"/>
      <c r="H389" s="114"/>
      <c r="I389" s="113"/>
      <c r="J389" s="113"/>
      <c r="K389" s="113"/>
      <c r="L389" s="113"/>
      <c r="M389" s="85" t="str">
        <f t="shared" si="26"/>
        <v/>
      </c>
      <c r="O389" s="85" t="str">
        <f t="shared" si="27"/>
        <v/>
      </c>
      <c r="P389" s="85">
        <f t="shared" si="25"/>
        <v>0</v>
      </c>
      <c r="Q389" s="85" t="str">
        <f t="shared" si="28"/>
        <v/>
      </c>
      <c r="R389" s="85" t="str">
        <f t="shared" si="29"/>
        <v/>
      </c>
    </row>
    <row r="390" spans="3:18" ht="17.45" customHeight="1" x14ac:dyDescent="0.2">
      <c r="C390" s="111"/>
      <c r="D390" s="112"/>
      <c r="E390" s="113"/>
      <c r="F390" s="113"/>
      <c r="G390" s="113"/>
      <c r="H390" s="114"/>
      <c r="I390" s="113"/>
      <c r="J390" s="113"/>
      <c r="K390" s="113"/>
      <c r="L390" s="113"/>
      <c r="M390" s="85" t="str">
        <f t="shared" si="26"/>
        <v/>
      </c>
      <c r="O390" s="85" t="str">
        <f t="shared" si="27"/>
        <v/>
      </c>
      <c r="P390" s="85">
        <f t="shared" si="25"/>
        <v>0</v>
      </c>
      <c r="Q390" s="85" t="str">
        <f t="shared" si="28"/>
        <v/>
      </c>
      <c r="R390" s="85" t="str">
        <f t="shared" si="29"/>
        <v/>
      </c>
    </row>
    <row r="391" spans="3:18" ht="17.45" customHeight="1" x14ac:dyDescent="0.2">
      <c r="C391" s="111"/>
      <c r="D391" s="112"/>
      <c r="E391" s="113"/>
      <c r="F391" s="113"/>
      <c r="G391" s="113"/>
      <c r="H391" s="114"/>
      <c r="I391" s="113"/>
      <c r="J391" s="113"/>
      <c r="K391" s="113"/>
      <c r="L391" s="113"/>
      <c r="M391" s="85" t="str">
        <f t="shared" si="26"/>
        <v/>
      </c>
      <c r="O391" s="85" t="str">
        <f t="shared" si="27"/>
        <v/>
      </c>
      <c r="P391" s="85">
        <f t="shared" si="25"/>
        <v>0</v>
      </c>
      <c r="Q391" s="85" t="str">
        <f t="shared" si="28"/>
        <v/>
      </c>
      <c r="R391" s="85" t="str">
        <f t="shared" si="29"/>
        <v/>
      </c>
    </row>
    <row r="392" spans="3:18" ht="17.45" customHeight="1" x14ac:dyDescent="0.2">
      <c r="C392" s="111"/>
      <c r="D392" s="112"/>
      <c r="E392" s="113"/>
      <c r="F392" s="113"/>
      <c r="G392" s="113"/>
      <c r="H392" s="114"/>
      <c r="I392" s="113"/>
      <c r="J392" s="113"/>
      <c r="K392" s="113"/>
      <c r="L392" s="113"/>
      <c r="M392" s="85" t="str">
        <f t="shared" si="26"/>
        <v/>
      </c>
      <c r="O392" s="85" t="str">
        <f t="shared" si="27"/>
        <v/>
      </c>
      <c r="P392" s="85">
        <f t="shared" si="25"/>
        <v>0</v>
      </c>
      <c r="Q392" s="85" t="str">
        <f t="shared" si="28"/>
        <v/>
      </c>
      <c r="R392" s="85" t="str">
        <f t="shared" si="29"/>
        <v/>
      </c>
    </row>
    <row r="393" spans="3:18" ht="17.45" customHeight="1" x14ac:dyDescent="0.2">
      <c r="C393" s="111"/>
      <c r="D393" s="112"/>
      <c r="E393" s="113"/>
      <c r="F393" s="113"/>
      <c r="G393" s="113"/>
      <c r="H393" s="114"/>
      <c r="I393" s="113"/>
      <c r="J393" s="113"/>
      <c r="K393" s="113"/>
      <c r="L393" s="113"/>
      <c r="M393" s="85" t="str">
        <f t="shared" si="26"/>
        <v/>
      </c>
      <c r="O393" s="85" t="str">
        <f t="shared" si="27"/>
        <v/>
      </c>
      <c r="P393" s="85">
        <f t="shared" si="25"/>
        <v>0</v>
      </c>
      <c r="Q393" s="85" t="str">
        <f t="shared" si="28"/>
        <v/>
      </c>
      <c r="R393" s="85" t="str">
        <f t="shared" si="29"/>
        <v/>
      </c>
    </row>
    <row r="394" spans="3:18" ht="17.45" customHeight="1" x14ac:dyDescent="0.2">
      <c r="C394" s="111"/>
      <c r="D394" s="112"/>
      <c r="E394" s="113"/>
      <c r="F394" s="113"/>
      <c r="G394" s="113"/>
      <c r="H394" s="114"/>
      <c r="I394" s="113"/>
      <c r="J394" s="113"/>
      <c r="K394" s="113"/>
      <c r="L394" s="113"/>
      <c r="M394" s="85" t="str">
        <f t="shared" si="26"/>
        <v/>
      </c>
      <c r="O394" s="85" t="str">
        <f t="shared" si="27"/>
        <v/>
      </c>
      <c r="P394" s="85">
        <f t="shared" si="25"/>
        <v>0</v>
      </c>
      <c r="Q394" s="85" t="str">
        <f t="shared" si="28"/>
        <v/>
      </c>
      <c r="R394" s="85" t="str">
        <f t="shared" si="29"/>
        <v/>
      </c>
    </row>
    <row r="395" spans="3:18" ht="17.45" customHeight="1" x14ac:dyDescent="0.2">
      <c r="C395" s="111"/>
      <c r="D395" s="112"/>
      <c r="E395" s="113"/>
      <c r="F395" s="113"/>
      <c r="G395" s="113"/>
      <c r="H395" s="114"/>
      <c r="I395" s="113"/>
      <c r="J395" s="113"/>
      <c r="K395" s="113"/>
      <c r="L395" s="113"/>
      <c r="M395" s="85" t="str">
        <f t="shared" si="26"/>
        <v/>
      </c>
      <c r="O395" s="85" t="str">
        <f t="shared" si="27"/>
        <v/>
      </c>
      <c r="P395" s="85">
        <f t="shared" si="25"/>
        <v>0</v>
      </c>
      <c r="Q395" s="85" t="str">
        <f t="shared" si="28"/>
        <v/>
      </c>
      <c r="R395" s="85" t="str">
        <f t="shared" si="29"/>
        <v/>
      </c>
    </row>
    <row r="396" spans="3:18" ht="17.45" customHeight="1" x14ac:dyDescent="0.2">
      <c r="C396" s="111"/>
      <c r="D396" s="112"/>
      <c r="E396" s="113"/>
      <c r="F396" s="113"/>
      <c r="G396" s="113"/>
      <c r="H396" s="114"/>
      <c r="I396" s="113"/>
      <c r="J396" s="113"/>
      <c r="K396" s="113"/>
      <c r="L396" s="113"/>
      <c r="M396" s="85" t="str">
        <f t="shared" si="26"/>
        <v/>
      </c>
      <c r="O396" s="85" t="str">
        <f t="shared" si="27"/>
        <v/>
      </c>
      <c r="P396" s="85">
        <f t="shared" si="25"/>
        <v>0</v>
      </c>
      <c r="Q396" s="85" t="str">
        <f t="shared" si="28"/>
        <v/>
      </c>
      <c r="R396" s="85" t="str">
        <f t="shared" si="29"/>
        <v/>
      </c>
    </row>
    <row r="397" spans="3:18" ht="17.45" customHeight="1" x14ac:dyDescent="0.2">
      <c r="C397" s="111"/>
      <c r="D397" s="112"/>
      <c r="E397" s="113"/>
      <c r="F397" s="113"/>
      <c r="G397" s="113"/>
      <c r="H397" s="114"/>
      <c r="I397" s="113"/>
      <c r="J397" s="113"/>
      <c r="K397" s="113"/>
      <c r="L397" s="113"/>
      <c r="M397" s="85" t="str">
        <f t="shared" si="26"/>
        <v/>
      </c>
      <c r="O397" s="85" t="str">
        <f t="shared" si="27"/>
        <v/>
      </c>
      <c r="P397" s="85">
        <f t="shared" si="25"/>
        <v>0</v>
      </c>
      <c r="Q397" s="85" t="str">
        <f t="shared" si="28"/>
        <v/>
      </c>
      <c r="R397" s="85" t="str">
        <f t="shared" si="29"/>
        <v/>
      </c>
    </row>
    <row r="398" spans="3:18" ht="17.45" customHeight="1" x14ac:dyDescent="0.2">
      <c r="C398" s="111"/>
      <c r="D398" s="112"/>
      <c r="E398" s="113"/>
      <c r="F398" s="113"/>
      <c r="G398" s="113"/>
      <c r="H398" s="114"/>
      <c r="I398" s="113"/>
      <c r="J398" s="113"/>
      <c r="K398" s="113"/>
      <c r="L398" s="113"/>
      <c r="M398" s="85" t="str">
        <f t="shared" si="26"/>
        <v/>
      </c>
      <c r="O398" s="85" t="str">
        <f t="shared" si="27"/>
        <v/>
      </c>
      <c r="P398" s="85">
        <f t="shared" ref="P398:P461" si="30">IF($H398=0%,G398,"")</f>
        <v>0</v>
      </c>
      <c r="Q398" s="85" t="str">
        <f t="shared" si="28"/>
        <v/>
      </c>
      <c r="R398" s="85" t="str">
        <f t="shared" si="29"/>
        <v/>
      </c>
    </row>
    <row r="399" spans="3:18" ht="17.45" customHeight="1" x14ac:dyDescent="0.2">
      <c r="C399" s="111"/>
      <c r="D399" s="112"/>
      <c r="E399" s="113"/>
      <c r="F399" s="113"/>
      <c r="G399" s="113"/>
      <c r="H399" s="114"/>
      <c r="I399" s="113"/>
      <c r="J399" s="113"/>
      <c r="K399" s="113"/>
      <c r="L399" s="113"/>
      <c r="M399" s="85" t="str">
        <f t="shared" ref="M399:M462" si="31">IF(G399&amp;I399&amp;J399&amp;K399&amp;L399="","",G399+I399+J399-K399-L399)</f>
        <v/>
      </c>
      <c r="O399" s="85" t="str">
        <f t="shared" ref="O399:O462" si="32">IF($H399="E",G399,"")</f>
        <v/>
      </c>
      <c r="P399" s="85">
        <f t="shared" si="30"/>
        <v>0</v>
      </c>
      <c r="Q399" s="85" t="str">
        <f t="shared" si="28"/>
        <v/>
      </c>
      <c r="R399" s="85" t="str">
        <f t="shared" si="29"/>
        <v/>
      </c>
    </row>
    <row r="400" spans="3:18" ht="17.45" customHeight="1" x14ac:dyDescent="0.2">
      <c r="C400" s="111"/>
      <c r="D400" s="112"/>
      <c r="E400" s="113"/>
      <c r="F400" s="113"/>
      <c r="G400" s="113"/>
      <c r="H400" s="114"/>
      <c r="I400" s="113"/>
      <c r="J400" s="113"/>
      <c r="K400" s="113"/>
      <c r="L400" s="113"/>
      <c r="M400" s="85" t="str">
        <f t="shared" si="31"/>
        <v/>
      </c>
      <c r="O400" s="85" t="str">
        <f t="shared" si="32"/>
        <v/>
      </c>
      <c r="P400" s="85">
        <f t="shared" si="30"/>
        <v>0</v>
      </c>
      <c r="Q400" s="85" t="str">
        <f t="shared" ref="Q400:Q463" si="33">IF(OR($H400=2%,$H400=6%,$H400=8%),$I400/$H400,IF($H400="0% Decreto",G400,""))</f>
        <v/>
      </c>
      <c r="R400" s="85" t="str">
        <f t="shared" ref="R400:R463" si="34">IF(OR($H400=15%,$H400=16%),$I400/$H400,"")</f>
        <v/>
      </c>
    </row>
    <row r="401" spans="3:18" ht="17.45" customHeight="1" x14ac:dyDescent="0.2">
      <c r="C401" s="111"/>
      <c r="D401" s="112"/>
      <c r="E401" s="113"/>
      <c r="F401" s="113"/>
      <c r="G401" s="113"/>
      <c r="H401" s="114"/>
      <c r="I401" s="113"/>
      <c r="J401" s="113"/>
      <c r="K401" s="113"/>
      <c r="L401" s="113"/>
      <c r="M401" s="85" t="str">
        <f t="shared" si="31"/>
        <v/>
      </c>
      <c r="O401" s="85" t="str">
        <f t="shared" si="32"/>
        <v/>
      </c>
      <c r="P401" s="85">
        <f t="shared" si="30"/>
        <v>0</v>
      </c>
      <c r="Q401" s="85" t="str">
        <f t="shared" si="33"/>
        <v/>
      </c>
      <c r="R401" s="85" t="str">
        <f t="shared" si="34"/>
        <v/>
      </c>
    </row>
    <row r="402" spans="3:18" ht="17.45" customHeight="1" x14ac:dyDescent="0.2">
      <c r="C402" s="111"/>
      <c r="D402" s="112"/>
      <c r="E402" s="113"/>
      <c r="F402" s="113"/>
      <c r="G402" s="113"/>
      <c r="H402" s="114"/>
      <c r="I402" s="113"/>
      <c r="J402" s="113"/>
      <c r="K402" s="113"/>
      <c r="L402" s="113"/>
      <c r="M402" s="85" t="str">
        <f t="shared" si="31"/>
        <v/>
      </c>
      <c r="O402" s="85" t="str">
        <f t="shared" si="32"/>
        <v/>
      </c>
      <c r="P402" s="85">
        <f t="shared" si="30"/>
        <v>0</v>
      </c>
      <c r="Q402" s="85" t="str">
        <f t="shared" si="33"/>
        <v/>
      </c>
      <c r="R402" s="85" t="str">
        <f t="shared" si="34"/>
        <v/>
      </c>
    </row>
    <row r="403" spans="3:18" ht="17.45" customHeight="1" x14ac:dyDescent="0.2">
      <c r="C403" s="111"/>
      <c r="D403" s="112"/>
      <c r="E403" s="113"/>
      <c r="F403" s="113"/>
      <c r="G403" s="113"/>
      <c r="H403" s="114"/>
      <c r="I403" s="113"/>
      <c r="J403" s="113"/>
      <c r="K403" s="113"/>
      <c r="L403" s="113"/>
      <c r="M403" s="85" t="str">
        <f t="shared" si="31"/>
        <v/>
      </c>
      <c r="O403" s="85" t="str">
        <f t="shared" si="32"/>
        <v/>
      </c>
      <c r="P403" s="85">
        <f t="shared" si="30"/>
        <v>0</v>
      </c>
      <c r="Q403" s="85" t="str">
        <f t="shared" si="33"/>
        <v/>
      </c>
      <c r="R403" s="85" t="str">
        <f t="shared" si="34"/>
        <v/>
      </c>
    </row>
    <row r="404" spans="3:18" ht="17.45" customHeight="1" x14ac:dyDescent="0.2">
      <c r="C404" s="111"/>
      <c r="D404" s="112"/>
      <c r="E404" s="113"/>
      <c r="F404" s="113"/>
      <c r="G404" s="113"/>
      <c r="H404" s="114"/>
      <c r="I404" s="113"/>
      <c r="J404" s="113"/>
      <c r="K404" s="113"/>
      <c r="L404" s="113"/>
      <c r="M404" s="85" t="str">
        <f t="shared" si="31"/>
        <v/>
      </c>
      <c r="O404" s="85" t="str">
        <f t="shared" si="32"/>
        <v/>
      </c>
      <c r="P404" s="85">
        <f t="shared" si="30"/>
        <v>0</v>
      </c>
      <c r="Q404" s="85" t="str">
        <f t="shared" si="33"/>
        <v/>
      </c>
      <c r="R404" s="85" t="str">
        <f t="shared" si="34"/>
        <v/>
      </c>
    </row>
    <row r="405" spans="3:18" ht="17.45" customHeight="1" x14ac:dyDescent="0.2">
      <c r="C405" s="111"/>
      <c r="D405" s="112"/>
      <c r="E405" s="113"/>
      <c r="F405" s="113"/>
      <c r="G405" s="113"/>
      <c r="H405" s="114"/>
      <c r="I405" s="113"/>
      <c r="J405" s="113"/>
      <c r="K405" s="113"/>
      <c r="L405" s="113"/>
      <c r="M405" s="85" t="str">
        <f t="shared" si="31"/>
        <v/>
      </c>
      <c r="O405" s="85" t="str">
        <f t="shared" si="32"/>
        <v/>
      </c>
      <c r="P405" s="85">
        <f t="shared" si="30"/>
        <v>0</v>
      </c>
      <c r="Q405" s="85" t="str">
        <f t="shared" si="33"/>
        <v/>
      </c>
      <c r="R405" s="85" t="str">
        <f t="shared" si="34"/>
        <v/>
      </c>
    </row>
    <row r="406" spans="3:18" ht="17.45" customHeight="1" x14ac:dyDescent="0.2">
      <c r="C406" s="111"/>
      <c r="D406" s="112"/>
      <c r="E406" s="113"/>
      <c r="F406" s="113"/>
      <c r="G406" s="113"/>
      <c r="H406" s="114"/>
      <c r="I406" s="113"/>
      <c r="J406" s="113"/>
      <c r="K406" s="113"/>
      <c r="L406" s="113"/>
      <c r="M406" s="85" t="str">
        <f t="shared" si="31"/>
        <v/>
      </c>
      <c r="O406" s="85" t="str">
        <f t="shared" si="32"/>
        <v/>
      </c>
      <c r="P406" s="85">
        <f t="shared" si="30"/>
        <v>0</v>
      </c>
      <c r="Q406" s="85" t="str">
        <f t="shared" si="33"/>
        <v/>
      </c>
      <c r="R406" s="85" t="str">
        <f t="shared" si="34"/>
        <v/>
      </c>
    </row>
    <row r="407" spans="3:18" ht="17.45" customHeight="1" x14ac:dyDescent="0.2">
      <c r="C407" s="111"/>
      <c r="D407" s="112"/>
      <c r="E407" s="113"/>
      <c r="F407" s="113"/>
      <c r="G407" s="113"/>
      <c r="H407" s="114"/>
      <c r="I407" s="113"/>
      <c r="J407" s="113"/>
      <c r="K407" s="113"/>
      <c r="L407" s="113"/>
      <c r="M407" s="85" t="str">
        <f t="shared" si="31"/>
        <v/>
      </c>
      <c r="O407" s="85" t="str">
        <f t="shared" si="32"/>
        <v/>
      </c>
      <c r="P407" s="85">
        <f t="shared" si="30"/>
        <v>0</v>
      </c>
      <c r="Q407" s="85" t="str">
        <f t="shared" si="33"/>
        <v/>
      </c>
      <c r="R407" s="85" t="str">
        <f t="shared" si="34"/>
        <v/>
      </c>
    </row>
    <row r="408" spans="3:18" ht="17.45" customHeight="1" x14ac:dyDescent="0.2">
      <c r="C408" s="111"/>
      <c r="D408" s="112"/>
      <c r="E408" s="113"/>
      <c r="F408" s="113"/>
      <c r="G408" s="113"/>
      <c r="H408" s="114"/>
      <c r="I408" s="113"/>
      <c r="J408" s="113"/>
      <c r="K408" s="113"/>
      <c r="L408" s="113"/>
      <c r="M408" s="85" t="str">
        <f t="shared" si="31"/>
        <v/>
      </c>
      <c r="O408" s="85" t="str">
        <f t="shared" si="32"/>
        <v/>
      </c>
      <c r="P408" s="85">
        <f t="shared" si="30"/>
        <v>0</v>
      </c>
      <c r="Q408" s="85" t="str">
        <f t="shared" si="33"/>
        <v/>
      </c>
      <c r="R408" s="85" t="str">
        <f t="shared" si="34"/>
        <v/>
      </c>
    </row>
    <row r="409" spans="3:18" ht="17.45" customHeight="1" x14ac:dyDescent="0.2">
      <c r="C409" s="111"/>
      <c r="D409" s="112"/>
      <c r="E409" s="113"/>
      <c r="F409" s="113"/>
      <c r="G409" s="113"/>
      <c r="H409" s="114"/>
      <c r="I409" s="113"/>
      <c r="J409" s="113"/>
      <c r="K409" s="113"/>
      <c r="L409" s="113"/>
      <c r="M409" s="85" t="str">
        <f t="shared" si="31"/>
        <v/>
      </c>
      <c r="O409" s="85" t="str">
        <f t="shared" si="32"/>
        <v/>
      </c>
      <c r="P409" s="85">
        <f t="shared" si="30"/>
        <v>0</v>
      </c>
      <c r="Q409" s="85" t="str">
        <f t="shared" si="33"/>
        <v/>
      </c>
      <c r="R409" s="85" t="str">
        <f t="shared" si="34"/>
        <v/>
      </c>
    </row>
    <row r="410" spans="3:18" ht="17.45" customHeight="1" x14ac:dyDescent="0.2">
      <c r="C410" s="111"/>
      <c r="D410" s="112"/>
      <c r="E410" s="113"/>
      <c r="F410" s="113"/>
      <c r="G410" s="113"/>
      <c r="H410" s="114"/>
      <c r="I410" s="113"/>
      <c r="J410" s="113"/>
      <c r="K410" s="113"/>
      <c r="L410" s="113"/>
      <c r="M410" s="85" t="str">
        <f t="shared" si="31"/>
        <v/>
      </c>
      <c r="O410" s="85" t="str">
        <f t="shared" si="32"/>
        <v/>
      </c>
      <c r="P410" s="85">
        <f t="shared" si="30"/>
        <v>0</v>
      </c>
      <c r="Q410" s="85" t="str">
        <f t="shared" si="33"/>
        <v/>
      </c>
      <c r="R410" s="85" t="str">
        <f t="shared" si="34"/>
        <v/>
      </c>
    </row>
    <row r="411" spans="3:18" ht="17.45" customHeight="1" x14ac:dyDescent="0.2">
      <c r="C411" s="111"/>
      <c r="D411" s="112"/>
      <c r="E411" s="113"/>
      <c r="F411" s="113"/>
      <c r="G411" s="113"/>
      <c r="H411" s="114"/>
      <c r="I411" s="113"/>
      <c r="J411" s="113"/>
      <c r="K411" s="113"/>
      <c r="L411" s="113"/>
      <c r="M411" s="85" t="str">
        <f t="shared" si="31"/>
        <v/>
      </c>
      <c r="O411" s="85" t="str">
        <f t="shared" si="32"/>
        <v/>
      </c>
      <c r="P411" s="85">
        <f t="shared" si="30"/>
        <v>0</v>
      </c>
      <c r="Q411" s="85" t="str">
        <f t="shared" si="33"/>
        <v/>
      </c>
      <c r="R411" s="85" t="str">
        <f t="shared" si="34"/>
        <v/>
      </c>
    </row>
    <row r="412" spans="3:18" ht="17.45" customHeight="1" x14ac:dyDescent="0.2">
      <c r="C412" s="111"/>
      <c r="D412" s="112"/>
      <c r="E412" s="113"/>
      <c r="F412" s="113"/>
      <c r="G412" s="113"/>
      <c r="H412" s="114"/>
      <c r="I412" s="113"/>
      <c r="J412" s="113"/>
      <c r="K412" s="113"/>
      <c r="L412" s="113"/>
      <c r="M412" s="85" t="str">
        <f t="shared" si="31"/>
        <v/>
      </c>
      <c r="O412" s="85" t="str">
        <f t="shared" si="32"/>
        <v/>
      </c>
      <c r="P412" s="85">
        <f t="shared" si="30"/>
        <v>0</v>
      </c>
      <c r="Q412" s="85" t="str">
        <f t="shared" si="33"/>
        <v/>
      </c>
      <c r="R412" s="85" t="str">
        <f t="shared" si="34"/>
        <v/>
      </c>
    </row>
    <row r="413" spans="3:18" ht="17.45" customHeight="1" x14ac:dyDescent="0.2">
      <c r="C413" s="111"/>
      <c r="D413" s="112"/>
      <c r="E413" s="113"/>
      <c r="F413" s="113"/>
      <c r="G413" s="113"/>
      <c r="H413" s="114"/>
      <c r="I413" s="113"/>
      <c r="J413" s="113"/>
      <c r="K413" s="113"/>
      <c r="L413" s="113"/>
      <c r="M413" s="85" t="str">
        <f t="shared" si="31"/>
        <v/>
      </c>
      <c r="O413" s="85" t="str">
        <f t="shared" si="32"/>
        <v/>
      </c>
      <c r="P413" s="85">
        <f t="shared" si="30"/>
        <v>0</v>
      </c>
      <c r="Q413" s="85" t="str">
        <f t="shared" si="33"/>
        <v/>
      </c>
      <c r="R413" s="85" t="str">
        <f t="shared" si="34"/>
        <v/>
      </c>
    </row>
    <row r="414" spans="3:18" ht="17.45" customHeight="1" x14ac:dyDescent="0.2">
      <c r="C414" s="111"/>
      <c r="D414" s="112"/>
      <c r="E414" s="113"/>
      <c r="F414" s="113"/>
      <c r="G414" s="113"/>
      <c r="H414" s="114"/>
      <c r="I414" s="113"/>
      <c r="J414" s="113"/>
      <c r="K414" s="113"/>
      <c r="L414" s="113"/>
      <c r="M414" s="85" t="str">
        <f t="shared" si="31"/>
        <v/>
      </c>
      <c r="O414" s="85" t="str">
        <f t="shared" si="32"/>
        <v/>
      </c>
      <c r="P414" s="85">
        <f t="shared" si="30"/>
        <v>0</v>
      </c>
      <c r="Q414" s="85" t="str">
        <f t="shared" si="33"/>
        <v/>
      </c>
      <c r="R414" s="85" t="str">
        <f t="shared" si="34"/>
        <v/>
      </c>
    </row>
    <row r="415" spans="3:18" ht="17.45" customHeight="1" x14ac:dyDescent="0.2">
      <c r="C415" s="111"/>
      <c r="D415" s="112"/>
      <c r="E415" s="113"/>
      <c r="F415" s="113"/>
      <c r="G415" s="113"/>
      <c r="H415" s="114"/>
      <c r="I415" s="113"/>
      <c r="J415" s="113"/>
      <c r="K415" s="113"/>
      <c r="L415" s="113"/>
      <c r="M415" s="85" t="str">
        <f t="shared" si="31"/>
        <v/>
      </c>
      <c r="O415" s="85" t="str">
        <f t="shared" si="32"/>
        <v/>
      </c>
      <c r="P415" s="85">
        <f t="shared" si="30"/>
        <v>0</v>
      </c>
      <c r="Q415" s="85" t="str">
        <f t="shared" si="33"/>
        <v/>
      </c>
      <c r="R415" s="85" t="str">
        <f t="shared" si="34"/>
        <v/>
      </c>
    </row>
    <row r="416" spans="3:18" ht="17.45" customHeight="1" x14ac:dyDescent="0.2">
      <c r="C416" s="111"/>
      <c r="D416" s="112"/>
      <c r="E416" s="113"/>
      <c r="F416" s="113"/>
      <c r="G416" s="113"/>
      <c r="H416" s="114"/>
      <c r="I416" s="113"/>
      <c r="J416" s="113"/>
      <c r="K416" s="113"/>
      <c r="L416" s="113"/>
      <c r="M416" s="85" t="str">
        <f t="shared" si="31"/>
        <v/>
      </c>
      <c r="O416" s="85" t="str">
        <f t="shared" si="32"/>
        <v/>
      </c>
      <c r="P416" s="85">
        <f t="shared" si="30"/>
        <v>0</v>
      </c>
      <c r="Q416" s="85" t="str">
        <f t="shared" si="33"/>
        <v/>
      </c>
      <c r="R416" s="85" t="str">
        <f t="shared" si="34"/>
        <v/>
      </c>
    </row>
    <row r="417" spans="3:18" ht="17.45" customHeight="1" x14ac:dyDescent="0.2">
      <c r="C417" s="111"/>
      <c r="D417" s="112"/>
      <c r="E417" s="113"/>
      <c r="F417" s="113"/>
      <c r="G417" s="113"/>
      <c r="H417" s="114"/>
      <c r="I417" s="113"/>
      <c r="J417" s="113"/>
      <c r="K417" s="113"/>
      <c r="L417" s="113"/>
      <c r="M417" s="85" t="str">
        <f t="shared" si="31"/>
        <v/>
      </c>
      <c r="O417" s="85" t="str">
        <f t="shared" si="32"/>
        <v/>
      </c>
      <c r="P417" s="85">
        <f t="shared" si="30"/>
        <v>0</v>
      </c>
      <c r="Q417" s="85" t="str">
        <f t="shared" si="33"/>
        <v/>
      </c>
      <c r="R417" s="85" t="str">
        <f t="shared" si="34"/>
        <v/>
      </c>
    </row>
    <row r="418" spans="3:18" ht="17.45" customHeight="1" x14ac:dyDescent="0.2">
      <c r="C418" s="111"/>
      <c r="D418" s="112"/>
      <c r="E418" s="113"/>
      <c r="F418" s="113"/>
      <c r="G418" s="113"/>
      <c r="H418" s="114"/>
      <c r="I418" s="113"/>
      <c r="J418" s="113"/>
      <c r="K418" s="113"/>
      <c r="L418" s="113"/>
      <c r="M418" s="85" t="str">
        <f t="shared" si="31"/>
        <v/>
      </c>
      <c r="O418" s="85" t="str">
        <f t="shared" si="32"/>
        <v/>
      </c>
      <c r="P418" s="85">
        <f t="shared" si="30"/>
        <v>0</v>
      </c>
      <c r="Q418" s="85" t="str">
        <f t="shared" si="33"/>
        <v/>
      </c>
      <c r="R418" s="85" t="str">
        <f t="shared" si="34"/>
        <v/>
      </c>
    </row>
    <row r="419" spans="3:18" ht="17.45" customHeight="1" x14ac:dyDescent="0.2">
      <c r="C419" s="111"/>
      <c r="D419" s="112"/>
      <c r="E419" s="113"/>
      <c r="F419" s="113"/>
      <c r="G419" s="113"/>
      <c r="H419" s="114"/>
      <c r="I419" s="113"/>
      <c r="J419" s="113"/>
      <c r="K419" s="113"/>
      <c r="L419" s="113"/>
      <c r="M419" s="85" t="str">
        <f t="shared" si="31"/>
        <v/>
      </c>
      <c r="O419" s="85" t="str">
        <f t="shared" si="32"/>
        <v/>
      </c>
      <c r="P419" s="85">
        <f t="shared" si="30"/>
        <v>0</v>
      </c>
      <c r="Q419" s="85" t="str">
        <f t="shared" si="33"/>
        <v/>
      </c>
      <c r="R419" s="85" t="str">
        <f t="shared" si="34"/>
        <v/>
      </c>
    </row>
    <row r="420" spans="3:18" ht="17.45" customHeight="1" x14ac:dyDescent="0.2">
      <c r="C420" s="111"/>
      <c r="D420" s="112"/>
      <c r="E420" s="113"/>
      <c r="F420" s="113"/>
      <c r="G420" s="113"/>
      <c r="H420" s="114"/>
      <c r="I420" s="113"/>
      <c r="J420" s="113"/>
      <c r="K420" s="113"/>
      <c r="L420" s="113"/>
      <c r="M420" s="85" t="str">
        <f t="shared" si="31"/>
        <v/>
      </c>
      <c r="O420" s="85" t="str">
        <f t="shared" si="32"/>
        <v/>
      </c>
      <c r="P420" s="85">
        <f t="shared" si="30"/>
        <v>0</v>
      </c>
      <c r="Q420" s="85" t="str">
        <f t="shared" si="33"/>
        <v/>
      </c>
      <c r="R420" s="85" t="str">
        <f t="shared" si="34"/>
        <v/>
      </c>
    </row>
    <row r="421" spans="3:18" ht="17.45" customHeight="1" x14ac:dyDescent="0.2">
      <c r="C421" s="111"/>
      <c r="D421" s="112"/>
      <c r="E421" s="113"/>
      <c r="F421" s="113"/>
      <c r="G421" s="113"/>
      <c r="H421" s="114"/>
      <c r="I421" s="113"/>
      <c r="J421" s="113"/>
      <c r="K421" s="113"/>
      <c r="L421" s="113"/>
      <c r="M421" s="85" t="str">
        <f t="shared" si="31"/>
        <v/>
      </c>
      <c r="O421" s="85" t="str">
        <f t="shared" si="32"/>
        <v/>
      </c>
      <c r="P421" s="85">
        <f t="shared" si="30"/>
        <v>0</v>
      </c>
      <c r="Q421" s="85" t="str">
        <f t="shared" si="33"/>
        <v/>
      </c>
      <c r="R421" s="85" t="str">
        <f t="shared" si="34"/>
        <v/>
      </c>
    </row>
    <row r="422" spans="3:18" ht="17.45" customHeight="1" x14ac:dyDescent="0.2">
      <c r="C422" s="111"/>
      <c r="D422" s="112"/>
      <c r="E422" s="113"/>
      <c r="F422" s="113"/>
      <c r="G422" s="113"/>
      <c r="H422" s="114"/>
      <c r="I422" s="113"/>
      <c r="J422" s="113"/>
      <c r="K422" s="113"/>
      <c r="L422" s="113"/>
      <c r="M422" s="85" t="str">
        <f t="shared" si="31"/>
        <v/>
      </c>
      <c r="O422" s="85" t="str">
        <f t="shared" si="32"/>
        <v/>
      </c>
      <c r="P422" s="85">
        <f t="shared" si="30"/>
        <v>0</v>
      </c>
      <c r="Q422" s="85" t="str">
        <f t="shared" si="33"/>
        <v/>
      </c>
      <c r="R422" s="85" t="str">
        <f t="shared" si="34"/>
        <v/>
      </c>
    </row>
    <row r="423" spans="3:18" ht="17.45" customHeight="1" x14ac:dyDescent="0.2">
      <c r="C423" s="111"/>
      <c r="D423" s="112"/>
      <c r="E423" s="113"/>
      <c r="F423" s="113"/>
      <c r="G423" s="113"/>
      <c r="H423" s="114"/>
      <c r="I423" s="113"/>
      <c r="J423" s="113"/>
      <c r="K423" s="113"/>
      <c r="L423" s="113"/>
      <c r="M423" s="85" t="str">
        <f t="shared" si="31"/>
        <v/>
      </c>
      <c r="O423" s="85" t="str">
        <f t="shared" si="32"/>
        <v/>
      </c>
      <c r="P423" s="85">
        <f t="shared" si="30"/>
        <v>0</v>
      </c>
      <c r="Q423" s="85" t="str">
        <f t="shared" si="33"/>
        <v/>
      </c>
      <c r="R423" s="85" t="str">
        <f t="shared" si="34"/>
        <v/>
      </c>
    </row>
    <row r="424" spans="3:18" ht="17.45" customHeight="1" x14ac:dyDescent="0.2">
      <c r="C424" s="111"/>
      <c r="D424" s="112"/>
      <c r="E424" s="113"/>
      <c r="F424" s="113"/>
      <c r="G424" s="113"/>
      <c r="H424" s="114"/>
      <c r="I424" s="113"/>
      <c r="J424" s="113"/>
      <c r="K424" s="113"/>
      <c r="L424" s="113"/>
      <c r="M424" s="85" t="str">
        <f t="shared" si="31"/>
        <v/>
      </c>
      <c r="O424" s="85" t="str">
        <f t="shared" si="32"/>
        <v/>
      </c>
      <c r="P424" s="85">
        <f t="shared" si="30"/>
        <v>0</v>
      </c>
      <c r="Q424" s="85" t="str">
        <f t="shared" si="33"/>
        <v/>
      </c>
      <c r="R424" s="85" t="str">
        <f t="shared" si="34"/>
        <v/>
      </c>
    </row>
    <row r="425" spans="3:18" ht="17.45" customHeight="1" x14ac:dyDescent="0.2">
      <c r="C425" s="111"/>
      <c r="D425" s="112"/>
      <c r="E425" s="113"/>
      <c r="F425" s="113"/>
      <c r="G425" s="113"/>
      <c r="H425" s="114"/>
      <c r="I425" s="113"/>
      <c r="J425" s="113"/>
      <c r="K425" s="113"/>
      <c r="L425" s="113"/>
      <c r="M425" s="85" t="str">
        <f t="shared" si="31"/>
        <v/>
      </c>
      <c r="O425" s="85" t="str">
        <f t="shared" si="32"/>
        <v/>
      </c>
      <c r="P425" s="85">
        <f t="shared" si="30"/>
        <v>0</v>
      </c>
      <c r="Q425" s="85" t="str">
        <f t="shared" si="33"/>
        <v/>
      </c>
      <c r="R425" s="85" t="str">
        <f t="shared" si="34"/>
        <v/>
      </c>
    </row>
    <row r="426" spans="3:18" ht="17.45" customHeight="1" x14ac:dyDescent="0.2">
      <c r="C426" s="111"/>
      <c r="D426" s="112"/>
      <c r="E426" s="113"/>
      <c r="F426" s="113"/>
      <c r="G426" s="113"/>
      <c r="H426" s="114"/>
      <c r="I426" s="113"/>
      <c r="J426" s="113"/>
      <c r="K426" s="113"/>
      <c r="L426" s="113"/>
      <c r="M426" s="85" t="str">
        <f t="shared" si="31"/>
        <v/>
      </c>
      <c r="O426" s="85" t="str">
        <f t="shared" si="32"/>
        <v/>
      </c>
      <c r="P426" s="85">
        <f t="shared" si="30"/>
        <v>0</v>
      </c>
      <c r="Q426" s="85" t="str">
        <f t="shared" si="33"/>
        <v/>
      </c>
      <c r="R426" s="85" t="str">
        <f t="shared" si="34"/>
        <v/>
      </c>
    </row>
    <row r="427" spans="3:18" ht="17.45" customHeight="1" x14ac:dyDescent="0.2">
      <c r="C427" s="111"/>
      <c r="D427" s="112"/>
      <c r="E427" s="113"/>
      <c r="F427" s="113"/>
      <c r="G427" s="113"/>
      <c r="H427" s="114"/>
      <c r="I427" s="113"/>
      <c r="J427" s="113"/>
      <c r="K427" s="113"/>
      <c r="L427" s="113"/>
      <c r="M427" s="85" t="str">
        <f t="shared" si="31"/>
        <v/>
      </c>
      <c r="O427" s="85" t="str">
        <f t="shared" si="32"/>
        <v/>
      </c>
      <c r="P427" s="85">
        <f t="shared" si="30"/>
        <v>0</v>
      </c>
      <c r="Q427" s="85" t="str">
        <f t="shared" si="33"/>
        <v/>
      </c>
      <c r="R427" s="85" t="str">
        <f t="shared" si="34"/>
        <v/>
      </c>
    </row>
    <row r="428" spans="3:18" ht="17.45" customHeight="1" x14ac:dyDescent="0.2">
      <c r="C428" s="111"/>
      <c r="D428" s="112"/>
      <c r="E428" s="113"/>
      <c r="F428" s="113"/>
      <c r="G428" s="113"/>
      <c r="H428" s="114"/>
      <c r="I428" s="113"/>
      <c r="J428" s="113"/>
      <c r="K428" s="113"/>
      <c r="L428" s="113"/>
      <c r="M428" s="85" t="str">
        <f t="shared" si="31"/>
        <v/>
      </c>
      <c r="O428" s="85" t="str">
        <f t="shared" si="32"/>
        <v/>
      </c>
      <c r="P428" s="85">
        <f t="shared" si="30"/>
        <v>0</v>
      </c>
      <c r="Q428" s="85" t="str">
        <f t="shared" si="33"/>
        <v/>
      </c>
      <c r="R428" s="85" t="str">
        <f t="shared" si="34"/>
        <v/>
      </c>
    </row>
    <row r="429" spans="3:18" ht="17.45" customHeight="1" x14ac:dyDescent="0.2">
      <c r="C429" s="111"/>
      <c r="D429" s="112"/>
      <c r="E429" s="113"/>
      <c r="F429" s="113"/>
      <c r="G429" s="113"/>
      <c r="H429" s="114"/>
      <c r="I429" s="113"/>
      <c r="J429" s="113"/>
      <c r="K429" s="113"/>
      <c r="L429" s="113"/>
      <c r="M429" s="85" t="str">
        <f t="shared" si="31"/>
        <v/>
      </c>
      <c r="O429" s="85" t="str">
        <f t="shared" si="32"/>
        <v/>
      </c>
      <c r="P429" s="85">
        <f t="shared" si="30"/>
        <v>0</v>
      </c>
      <c r="Q429" s="85" t="str">
        <f t="shared" si="33"/>
        <v/>
      </c>
      <c r="R429" s="85" t="str">
        <f t="shared" si="34"/>
        <v/>
      </c>
    </row>
    <row r="430" spans="3:18" ht="17.45" customHeight="1" x14ac:dyDescent="0.2">
      <c r="C430" s="111"/>
      <c r="D430" s="112"/>
      <c r="E430" s="113"/>
      <c r="F430" s="113"/>
      <c r="G430" s="113"/>
      <c r="H430" s="114"/>
      <c r="I430" s="113"/>
      <c r="J430" s="113"/>
      <c r="K430" s="113"/>
      <c r="L430" s="113"/>
      <c r="M430" s="85" t="str">
        <f t="shared" si="31"/>
        <v/>
      </c>
      <c r="O430" s="85" t="str">
        <f t="shared" si="32"/>
        <v/>
      </c>
      <c r="P430" s="85">
        <f t="shared" si="30"/>
        <v>0</v>
      </c>
      <c r="Q430" s="85" t="str">
        <f t="shared" si="33"/>
        <v/>
      </c>
      <c r="R430" s="85" t="str">
        <f t="shared" si="34"/>
        <v/>
      </c>
    </row>
    <row r="431" spans="3:18" ht="17.45" customHeight="1" x14ac:dyDescent="0.2">
      <c r="C431" s="111"/>
      <c r="D431" s="112"/>
      <c r="E431" s="113"/>
      <c r="F431" s="113"/>
      <c r="G431" s="113"/>
      <c r="H431" s="114"/>
      <c r="I431" s="113"/>
      <c r="J431" s="113"/>
      <c r="K431" s="113"/>
      <c r="L431" s="113"/>
      <c r="M431" s="85" t="str">
        <f t="shared" si="31"/>
        <v/>
      </c>
      <c r="O431" s="85" t="str">
        <f t="shared" si="32"/>
        <v/>
      </c>
      <c r="P431" s="85">
        <f t="shared" si="30"/>
        <v>0</v>
      </c>
      <c r="Q431" s="85" t="str">
        <f t="shared" si="33"/>
        <v/>
      </c>
      <c r="R431" s="85" t="str">
        <f t="shared" si="34"/>
        <v/>
      </c>
    </row>
    <row r="432" spans="3:18" ht="17.45" customHeight="1" x14ac:dyDescent="0.2">
      <c r="C432" s="111"/>
      <c r="D432" s="112"/>
      <c r="E432" s="113"/>
      <c r="F432" s="113"/>
      <c r="G432" s="113"/>
      <c r="H432" s="114"/>
      <c r="I432" s="113"/>
      <c r="J432" s="113"/>
      <c r="K432" s="113"/>
      <c r="L432" s="113"/>
      <c r="M432" s="85" t="str">
        <f t="shared" si="31"/>
        <v/>
      </c>
      <c r="O432" s="85" t="str">
        <f t="shared" si="32"/>
        <v/>
      </c>
      <c r="P432" s="85">
        <f t="shared" si="30"/>
        <v>0</v>
      </c>
      <c r="Q432" s="85" t="str">
        <f t="shared" si="33"/>
        <v/>
      </c>
      <c r="R432" s="85" t="str">
        <f t="shared" si="34"/>
        <v/>
      </c>
    </row>
    <row r="433" spans="3:18" ht="17.45" customHeight="1" x14ac:dyDescent="0.2">
      <c r="C433" s="111"/>
      <c r="D433" s="112"/>
      <c r="E433" s="113"/>
      <c r="F433" s="113"/>
      <c r="G433" s="113"/>
      <c r="H433" s="114"/>
      <c r="I433" s="113"/>
      <c r="J433" s="113"/>
      <c r="K433" s="113"/>
      <c r="L433" s="113"/>
      <c r="M433" s="85" t="str">
        <f t="shared" si="31"/>
        <v/>
      </c>
      <c r="O433" s="85" t="str">
        <f t="shared" si="32"/>
        <v/>
      </c>
      <c r="P433" s="85">
        <f t="shared" si="30"/>
        <v>0</v>
      </c>
      <c r="Q433" s="85" t="str">
        <f t="shared" si="33"/>
        <v/>
      </c>
      <c r="R433" s="85" t="str">
        <f t="shared" si="34"/>
        <v/>
      </c>
    </row>
    <row r="434" spans="3:18" ht="17.45" customHeight="1" x14ac:dyDescent="0.2">
      <c r="C434" s="111"/>
      <c r="D434" s="112"/>
      <c r="E434" s="113"/>
      <c r="F434" s="113"/>
      <c r="G434" s="113"/>
      <c r="H434" s="114"/>
      <c r="I434" s="113"/>
      <c r="J434" s="113"/>
      <c r="K434" s="113"/>
      <c r="L434" s="113"/>
      <c r="M434" s="85" t="str">
        <f t="shared" si="31"/>
        <v/>
      </c>
      <c r="O434" s="85" t="str">
        <f t="shared" si="32"/>
        <v/>
      </c>
      <c r="P434" s="85">
        <f t="shared" si="30"/>
        <v>0</v>
      </c>
      <c r="Q434" s="85" t="str">
        <f t="shared" si="33"/>
        <v/>
      </c>
      <c r="R434" s="85" t="str">
        <f t="shared" si="34"/>
        <v/>
      </c>
    </row>
    <row r="435" spans="3:18" ht="17.45" customHeight="1" x14ac:dyDescent="0.2">
      <c r="C435" s="111"/>
      <c r="D435" s="112"/>
      <c r="E435" s="113"/>
      <c r="F435" s="113"/>
      <c r="G435" s="113"/>
      <c r="H435" s="114"/>
      <c r="I435" s="113"/>
      <c r="J435" s="113"/>
      <c r="K435" s="113"/>
      <c r="L435" s="113"/>
      <c r="M435" s="85" t="str">
        <f t="shared" si="31"/>
        <v/>
      </c>
      <c r="O435" s="85" t="str">
        <f t="shared" si="32"/>
        <v/>
      </c>
      <c r="P435" s="85">
        <f t="shared" si="30"/>
        <v>0</v>
      </c>
      <c r="Q435" s="85" t="str">
        <f t="shared" si="33"/>
        <v/>
      </c>
      <c r="R435" s="85" t="str">
        <f t="shared" si="34"/>
        <v/>
      </c>
    </row>
    <row r="436" spans="3:18" ht="17.45" customHeight="1" x14ac:dyDescent="0.2">
      <c r="C436" s="111"/>
      <c r="D436" s="112"/>
      <c r="E436" s="113"/>
      <c r="F436" s="113"/>
      <c r="G436" s="113"/>
      <c r="H436" s="114"/>
      <c r="I436" s="113"/>
      <c r="J436" s="113"/>
      <c r="K436" s="113"/>
      <c r="L436" s="113"/>
      <c r="M436" s="85" t="str">
        <f t="shared" si="31"/>
        <v/>
      </c>
      <c r="O436" s="85" t="str">
        <f t="shared" si="32"/>
        <v/>
      </c>
      <c r="P436" s="85">
        <f t="shared" si="30"/>
        <v>0</v>
      </c>
      <c r="Q436" s="85" t="str">
        <f t="shared" si="33"/>
        <v/>
      </c>
      <c r="R436" s="85" t="str">
        <f t="shared" si="34"/>
        <v/>
      </c>
    </row>
    <row r="437" spans="3:18" ht="17.45" customHeight="1" x14ac:dyDescent="0.2">
      <c r="C437" s="111"/>
      <c r="D437" s="112"/>
      <c r="E437" s="113"/>
      <c r="F437" s="113"/>
      <c r="G437" s="113"/>
      <c r="H437" s="114"/>
      <c r="I437" s="113"/>
      <c r="J437" s="113"/>
      <c r="K437" s="113"/>
      <c r="L437" s="113"/>
      <c r="M437" s="85" t="str">
        <f t="shared" si="31"/>
        <v/>
      </c>
      <c r="O437" s="85" t="str">
        <f t="shared" si="32"/>
        <v/>
      </c>
      <c r="P437" s="85">
        <f t="shared" si="30"/>
        <v>0</v>
      </c>
      <c r="Q437" s="85" t="str">
        <f t="shared" si="33"/>
        <v/>
      </c>
      <c r="R437" s="85" t="str">
        <f t="shared" si="34"/>
        <v/>
      </c>
    </row>
    <row r="438" spans="3:18" ht="17.45" customHeight="1" x14ac:dyDescent="0.2">
      <c r="C438" s="111"/>
      <c r="D438" s="112"/>
      <c r="E438" s="113"/>
      <c r="F438" s="113"/>
      <c r="G438" s="113"/>
      <c r="H438" s="114"/>
      <c r="I438" s="113"/>
      <c r="J438" s="113"/>
      <c r="K438" s="113"/>
      <c r="L438" s="113"/>
      <c r="M438" s="85" t="str">
        <f t="shared" si="31"/>
        <v/>
      </c>
      <c r="O438" s="85" t="str">
        <f t="shared" si="32"/>
        <v/>
      </c>
      <c r="P438" s="85">
        <f t="shared" si="30"/>
        <v>0</v>
      </c>
      <c r="Q438" s="85" t="str">
        <f t="shared" si="33"/>
        <v/>
      </c>
      <c r="R438" s="85" t="str">
        <f t="shared" si="34"/>
        <v/>
      </c>
    </row>
    <row r="439" spans="3:18" ht="17.45" customHeight="1" x14ac:dyDescent="0.2">
      <c r="C439" s="111"/>
      <c r="D439" s="112"/>
      <c r="E439" s="113"/>
      <c r="F439" s="113"/>
      <c r="G439" s="113"/>
      <c r="H439" s="114"/>
      <c r="I439" s="113"/>
      <c r="J439" s="113"/>
      <c r="K439" s="113"/>
      <c r="L439" s="113"/>
      <c r="M439" s="85" t="str">
        <f t="shared" si="31"/>
        <v/>
      </c>
      <c r="O439" s="85" t="str">
        <f t="shared" si="32"/>
        <v/>
      </c>
      <c r="P439" s="85">
        <f t="shared" si="30"/>
        <v>0</v>
      </c>
      <c r="Q439" s="85" t="str">
        <f t="shared" si="33"/>
        <v/>
      </c>
      <c r="R439" s="85" t="str">
        <f t="shared" si="34"/>
        <v/>
      </c>
    </row>
    <row r="440" spans="3:18" ht="17.45" customHeight="1" x14ac:dyDescent="0.2">
      <c r="C440" s="111"/>
      <c r="D440" s="112"/>
      <c r="E440" s="113"/>
      <c r="F440" s="113"/>
      <c r="G440" s="113"/>
      <c r="H440" s="114"/>
      <c r="I440" s="113"/>
      <c r="J440" s="113"/>
      <c r="K440" s="113"/>
      <c r="L440" s="113"/>
      <c r="M440" s="85" t="str">
        <f t="shared" si="31"/>
        <v/>
      </c>
      <c r="O440" s="85" t="str">
        <f t="shared" si="32"/>
        <v/>
      </c>
      <c r="P440" s="85">
        <f t="shared" si="30"/>
        <v>0</v>
      </c>
      <c r="Q440" s="85" t="str">
        <f t="shared" si="33"/>
        <v/>
      </c>
      <c r="R440" s="85" t="str">
        <f t="shared" si="34"/>
        <v/>
      </c>
    </row>
    <row r="441" spans="3:18" ht="17.45" customHeight="1" x14ac:dyDescent="0.2">
      <c r="C441" s="111"/>
      <c r="D441" s="112"/>
      <c r="E441" s="113"/>
      <c r="F441" s="113"/>
      <c r="G441" s="113"/>
      <c r="H441" s="114"/>
      <c r="I441" s="113"/>
      <c r="J441" s="113"/>
      <c r="K441" s="113"/>
      <c r="L441" s="113"/>
      <c r="M441" s="85" t="str">
        <f t="shared" si="31"/>
        <v/>
      </c>
      <c r="O441" s="85" t="str">
        <f t="shared" si="32"/>
        <v/>
      </c>
      <c r="P441" s="85">
        <f t="shared" si="30"/>
        <v>0</v>
      </c>
      <c r="Q441" s="85" t="str">
        <f t="shared" si="33"/>
        <v/>
      </c>
      <c r="R441" s="85" t="str">
        <f t="shared" si="34"/>
        <v/>
      </c>
    </row>
    <row r="442" spans="3:18" ht="17.45" customHeight="1" x14ac:dyDescent="0.2">
      <c r="C442" s="111"/>
      <c r="D442" s="112"/>
      <c r="E442" s="113"/>
      <c r="F442" s="113"/>
      <c r="G442" s="113"/>
      <c r="H442" s="114"/>
      <c r="I442" s="113"/>
      <c r="J442" s="113"/>
      <c r="K442" s="113"/>
      <c r="L442" s="113"/>
      <c r="M442" s="85" t="str">
        <f t="shared" si="31"/>
        <v/>
      </c>
      <c r="O442" s="85" t="str">
        <f t="shared" si="32"/>
        <v/>
      </c>
      <c r="P442" s="85">
        <f t="shared" si="30"/>
        <v>0</v>
      </c>
      <c r="Q442" s="85" t="str">
        <f t="shared" si="33"/>
        <v/>
      </c>
      <c r="R442" s="85" t="str">
        <f t="shared" si="34"/>
        <v/>
      </c>
    </row>
    <row r="443" spans="3:18" ht="17.45" customHeight="1" x14ac:dyDescent="0.2">
      <c r="C443" s="111"/>
      <c r="D443" s="112"/>
      <c r="E443" s="113"/>
      <c r="F443" s="113"/>
      <c r="G443" s="113"/>
      <c r="H443" s="114"/>
      <c r="I443" s="113"/>
      <c r="J443" s="113"/>
      <c r="K443" s="113"/>
      <c r="L443" s="113"/>
      <c r="M443" s="85" t="str">
        <f t="shared" si="31"/>
        <v/>
      </c>
      <c r="O443" s="85" t="str">
        <f t="shared" si="32"/>
        <v/>
      </c>
      <c r="P443" s="85">
        <f t="shared" si="30"/>
        <v>0</v>
      </c>
      <c r="Q443" s="85" t="str">
        <f t="shared" si="33"/>
        <v/>
      </c>
      <c r="R443" s="85" t="str">
        <f t="shared" si="34"/>
        <v/>
      </c>
    </row>
    <row r="444" spans="3:18" ht="17.45" customHeight="1" x14ac:dyDescent="0.2">
      <c r="C444" s="111"/>
      <c r="D444" s="112"/>
      <c r="E444" s="113"/>
      <c r="F444" s="113"/>
      <c r="G444" s="113"/>
      <c r="H444" s="114"/>
      <c r="I444" s="113"/>
      <c r="J444" s="113"/>
      <c r="K444" s="113"/>
      <c r="L444" s="113"/>
      <c r="M444" s="85" t="str">
        <f t="shared" si="31"/>
        <v/>
      </c>
      <c r="O444" s="85" t="str">
        <f t="shared" si="32"/>
        <v/>
      </c>
      <c r="P444" s="85">
        <f t="shared" si="30"/>
        <v>0</v>
      </c>
      <c r="Q444" s="85" t="str">
        <f t="shared" si="33"/>
        <v/>
      </c>
      <c r="R444" s="85" t="str">
        <f t="shared" si="34"/>
        <v/>
      </c>
    </row>
    <row r="445" spans="3:18" ht="17.45" customHeight="1" x14ac:dyDescent="0.2">
      <c r="C445" s="111"/>
      <c r="D445" s="112"/>
      <c r="E445" s="113"/>
      <c r="F445" s="113"/>
      <c r="G445" s="113"/>
      <c r="H445" s="114"/>
      <c r="I445" s="113"/>
      <c r="J445" s="113"/>
      <c r="K445" s="113"/>
      <c r="L445" s="113"/>
      <c r="M445" s="85" t="str">
        <f t="shared" si="31"/>
        <v/>
      </c>
      <c r="O445" s="85" t="str">
        <f t="shared" si="32"/>
        <v/>
      </c>
      <c r="P445" s="85">
        <f t="shared" si="30"/>
        <v>0</v>
      </c>
      <c r="Q445" s="85" t="str">
        <f t="shared" si="33"/>
        <v/>
      </c>
      <c r="R445" s="85" t="str">
        <f t="shared" si="34"/>
        <v/>
      </c>
    </row>
    <row r="446" spans="3:18" ht="17.45" customHeight="1" x14ac:dyDescent="0.2">
      <c r="C446" s="111"/>
      <c r="D446" s="112"/>
      <c r="E446" s="113"/>
      <c r="F446" s="113"/>
      <c r="G446" s="113"/>
      <c r="H446" s="114"/>
      <c r="I446" s="113"/>
      <c r="J446" s="113"/>
      <c r="K446" s="113"/>
      <c r="L446" s="113"/>
      <c r="M446" s="85" t="str">
        <f t="shared" si="31"/>
        <v/>
      </c>
      <c r="O446" s="85" t="str">
        <f t="shared" si="32"/>
        <v/>
      </c>
      <c r="P446" s="85">
        <f t="shared" si="30"/>
        <v>0</v>
      </c>
      <c r="Q446" s="85" t="str">
        <f t="shared" si="33"/>
        <v/>
      </c>
      <c r="R446" s="85" t="str">
        <f t="shared" si="34"/>
        <v/>
      </c>
    </row>
    <row r="447" spans="3:18" ht="17.45" customHeight="1" x14ac:dyDescent="0.2">
      <c r="C447" s="111"/>
      <c r="D447" s="112"/>
      <c r="E447" s="113"/>
      <c r="F447" s="113"/>
      <c r="G447" s="113"/>
      <c r="H447" s="114"/>
      <c r="I447" s="113"/>
      <c r="J447" s="113"/>
      <c r="K447" s="113"/>
      <c r="L447" s="113"/>
      <c r="M447" s="85" t="str">
        <f t="shared" si="31"/>
        <v/>
      </c>
      <c r="O447" s="85" t="str">
        <f t="shared" si="32"/>
        <v/>
      </c>
      <c r="P447" s="85">
        <f t="shared" si="30"/>
        <v>0</v>
      </c>
      <c r="Q447" s="85" t="str">
        <f t="shared" si="33"/>
        <v/>
      </c>
      <c r="R447" s="85" t="str">
        <f t="shared" si="34"/>
        <v/>
      </c>
    </row>
    <row r="448" spans="3:18" ht="17.45" customHeight="1" x14ac:dyDescent="0.2">
      <c r="C448" s="111"/>
      <c r="D448" s="112"/>
      <c r="E448" s="113"/>
      <c r="F448" s="113"/>
      <c r="G448" s="113"/>
      <c r="H448" s="114"/>
      <c r="I448" s="113"/>
      <c r="J448" s="113"/>
      <c r="K448" s="113"/>
      <c r="L448" s="113"/>
      <c r="M448" s="85" t="str">
        <f t="shared" si="31"/>
        <v/>
      </c>
      <c r="O448" s="85" t="str">
        <f t="shared" si="32"/>
        <v/>
      </c>
      <c r="P448" s="85">
        <f t="shared" si="30"/>
        <v>0</v>
      </c>
      <c r="Q448" s="85" t="str">
        <f t="shared" si="33"/>
        <v/>
      </c>
      <c r="R448" s="85" t="str">
        <f t="shared" si="34"/>
        <v/>
      </c>
    </row>
    <row r="449" spans="3:18" ht="17.45" customHeight="1" x14ac:dyDescent="0.2">
      <c r="C449" s="111"/>
      <c r="D449" s="112"/>
      <c r="E449" s="113"/>
      <c r="F449" s="113"/>
      <c r="G449" s="113"/>
      <c r="H449" s="114"/>
      <c r="I449" s="113"/>
      <c r="J449" s="113"/>
      <c r="K449" s="113"/>
      <c r="L449" s="113"/>
      <c r="M449" s="85" t="str">
        <f t="shared" si="31"/>
        <v/>
      </c>
      <c r="O449" s="85" t="str">
        <f t="shared" si="32"/>
        <v/>
      </c>
      <c r="P449" s="85">
        <f t="shared" si="30"/>
        <v>0</v>
      </c>
      <c r="Q449" s="85" t="str">
        <f t="shared" si="33"/>
        <v/>
      </c>
      <c r="R449" s="85" t="str">
        <f t="shared" si="34"/>
        <v/>
      </c>
    </row>
    <row r="450" spans="3:18" ht="17.45" customHeight="1" x14ac:dyDescent="0.2">
      <c r="C450" s="111"/>
      <c r="D450" s="112"/>
      <c r="E450" s="113"/>
      <c r="F450" s="113"/>
      <c r="G450" s="113"/>
      <c r="H450" s="114"/>
      <c r="I450" s="113"/>
      <c r="J450" s="113"/>
      <c r="K450" s="113"/>
      <c r="L450" s="113"/>
      <c r="M450" s="85" t="str">
        <f t="shared" si="31"/>
        <v/>
      </c>
      <c r="O450" s="85" t="str">
        <f t="shared" si="32"/>
        <v/>
      </c>
      <c r="P450" s="85">
        <f t="shared" si="30"/>
        <v>0</v>
      </c>
      <c r="Q450" s="85" t="str">
        <f t="shared" si="33"/>
        <v/>
      </c>
      <c r="R450" s="85" t="str">
        <f t="shared" si="34"/>
        <v/>
      </c>
    </row>
    <row r="451" spans="3:18" ht="17.45" customHeight="1" x14ac:dyDescent="0.2">
      <c r="C451" s="111"/>
      <c r="D451" s="112"/>
      <c r="E451" s="113"/>
      <c r="F451" s="113"/>
      <c r="G451" s="113"/>
      <c r="H451" s="114"/>
      <c r="I451" s="113"/>
      <c r="J451" s="113"/>
      <c r="K451" s="113"/>
      <c r="L451" s="113"/>
      <c r="M451" s="85" t="str">
        <f t="shared" si="31"/>
        <v/>
      </c>
      <c r="O451" s="85" t="str">
        <f t="shared" si="32"/>
        <v/>
      </c>
      <c r="P451" s="85">
        <f t="shared" si="30"/>
        <v>0</v>
      </c>
      <c r="Q451" s="85" t="str">
        <f t="shared" si="33"/>
        <v/>
      </c>
      <c r="R451" s="85" t="str">
        <f t="shared" si="34"/>
        <v/>
      </c>
    </row>
    <row r="452" spans="3:18" ht="17.45" customHeight="1" x14ac:dyDescent="0.2">
      <c r="C452" s="111"/>
      <c r="D452" s="112"/>
      <c r="E452" s="113"/>
      <c r="F452" s="113"/>
      <c r="G452" s="113"/>
      <c r="H452" s="114"/>
      <c r="I452" s="113"/>
      <c r="J452" s="113"/>
      <c r="K452" s="113"/>
      <c r="L452" s="113"/>
      <c r="M452" s="85" t="str">
        <f t="shared" si="31"/>
        <v/>
      </c>
      <c r="O452" s="85" t="str">
        <f t="shared" si="32"/>
        <v/>
      </c>
      <c r="P452" s="85">
        <f t="shared" si="30"/>
        <v>0</v>
      </c>
      <c r="Q452" s="85" t="str">
        <f t="shared" si="33"/>
        <v/>
      </c>
      <c r="R452" s="85" t="str">
        <f t="shared" si="34"/>
        <v/>
      </c>
    </row>
    <row r="453" spans="3:18" ht="17.45" customHeight="1" x14ac:dyDescent="0.2">
      <c r="C453" s="111"/>
      <c r="D453" s="112"/>
      <c r="E453" s="113"/>
      <c r="F453" s="113"/>
      <c r="G453" s="113"/>
      <c r="H453" s="114"/>
      <c r="I453" s="113"/>
      <c r="J453" s="113"/>
      <c r="K453" s="113"/>
      <c r="L453" s="113"/>
      <c r="M453" s="85" t="str">
        <f t="shared" si="31"/>
        <v/>
      </c>
      <c r="O453" s="85" t="str">
        <f t="shared" si="32"/>
        <v/>
      </c>
      <c r="P453" s="85">
        <f t="shared" si="30"/>
        <v>0</v>
      </c>
      <c r="Q453" s="85" t="str">
        <f t="shared" si="33"/>
        <v/>
      </c>
      <c r="R453" s="85" t="str">
        <f t="shared" si="34"/>
        <v/>
      </c>
    </row>
    <row r="454" spans="3:18" ht="17.45" customHeight="1" x14ac:dyDescent="0.2">
      <c r="C454" s="111"/>
      <c r="D454" s="112"/>
      <c r="E454" s="113"/>
      <c r="F454" s="113"/>
      <c r="G454" s="113"/>
      <c r="H454" s="114"/>
      <c r="I454" s="113"/>
      <c r="J454" s="113"/>
      <c r="K454" s="113"/>
      <c r="L454" s="113"/>
      <c r="M454" s="85" t="str">
        <f t="shared" si="31"/>
        <v/>
      </c>
      <c r="O454" s="85" t="str">
        <f t="shared" si="32"/>
        <v/>
      </c>
      <c r="P454" s="85">
        <f t="shared" si="30"/>
        <v>0</v>
      </c>
      <c r="Q454" s="85" t="str">
        <f t="shared" si="33"/>
        <v/>
      </c>
      <c r="R454" s="85" t="str">
        <f t="shared" si="34"/>
        <v/>
      </c>
    </row>
    <row r="455" spans="3:18" ht="17.45" customHeight="1" x14ac:dyDescent="0.2">
      <c r="C455" s="111"/>
      <c r="D455" s="112"/>
      <c r="E455" s="113"/>
      <c r="F455" s="113"/>
      <c r="G455" s="113"/>
      <c r="H455" s="114"/>
      <c r="I455" s="113"/>
      <c r="J455" s="113"/>
      <c r="K455" s="113"/>
      <c r="L455" s="113"/>
      <c r="M455" s="85" t="str">
        <f t="shared" si="31"/>
        <v/>
      </c>
      <c r="O455" s="85" t="str">
        <f t="shared" si="32"/>
        <v/>
      </c>
      <c r="P455" s="85">
        <f t="shared" si="30"/>
        <v>0</v>
      </c>
      <c r="Q455" s="85" t="str">
        <f t="shared" si="33"/>
        <v/>
      </c>
      <c r="R455" s="85" t="str">
        <f t="shared" si="34"/>
        <v/>
      </c>
    </row>
    <row r="456" spans="3:18" ht="17.45" customHeight="1" x14ac:dyDescent="0.2">
      <c r="C456" s="111"/>
      <c r="D456" s="112"/>
      <c r="E456" s="113"/>
      <c r="F456" s="113"/>
      <c r="G456" s="113"/>
      <c r="H456" s="114"/>
      <c r="I456" s="113"/>
      <c r="J456" s="113"/>
      <c r="K456" s="113"/>
      <c r="L456" s="113"/>
      <c r="M456" s="85" t="str">
        <f t="shared" si="31"/>
        <v/>
      </c>
      <c r="O456" s="85" t="str">
        <f t="shared" si="32"/>
        <v/>
      </c>
      <c r="P456" s="85">
        <f t="shared" si="30"/>
        <v>0</v>
      </c>
      <c r="Q456" s="85" t="str">
        <f t="shared" si="33"/>
        <v/>
      </c>
      <c r="R456" s="85" t="str">
        <f t="shared" si="34"/>
        <v/>
      </c>
    </row>
    <row r="457" spans="3:18" ht="17.45" customHeight="1" x14ac:dyDescent="0.2">
      <c r="C457" s="111"/>
      <c r="D457" s="112"/>
      <c r="E457" s="113"/>
      <c r="F457" s="113"/>
      <c r="G457" s="113"/>
      <c r="H457" s="114"/>
      <c r="I457" s="113"/>
      <c r="J457" s="113"/>
      <c r="K457" s="113"/>
      <c r="L457" s="113"/>
      <c r="M457" s="85" t="str">
        <f t="shared" si="31"/>
        <v/>
      </c>
      <c r="O457" s="85" t="str">
        <f t="shared" si="32"/>
        <v/>
      </c>
      <c r="P457" s="85">
        <f t="shared" si="30"/>
        <v>0</v>
      </c>
      <c r="Q457" s="85" t="str">
        <f t="shared" si="33"/>
        <v/>
      </c>
      <c r="R457" s="85" t="str">
        <f t="shared" si="34"/>
        <v/>
      </c>
    </row>
    <row r="458" spans="3:18" ht="17.45" customHeight="1" x14ac:dyDescent="0.2">
      <c r="C458" s="111"/>
      <c r="D458" s="112"/>
      <c r="E458" s="113"/>
      <c r="F458" s="113"/>
      <c r="G458" s="113"/>
      <c r="H458" s="114"/>
      <c r="I458" s="113"/>
      <c r="J458" s="113"/>
      <c r="K458" s="113"/>
      <c r="L458" s="113"/>
      <c r="M458" s="85" t="str">
        <f t="shared" si="31"/>
        <v/>
      </c>
      <c r="O458" s="85" t="str">
        <f t="shared" si="32"/>
        <v/>
      </c>
      <c r="P458" s="85">
        <f t="shared" si="30"/>
        <v>0</v>
      </c>
      <c r="Q458" s="85" t="str">
        <f t="shared" si="33"/>
        <v/>
      </c>
      <c r="R458" s="85" t="str">
        <f t="shared" si="34"/>
        <v/>
      </c>
    </row>
    <row r="459" spans="3:18" ht="17.45" customHeight="1" x14ac:dyDescent="0.2">
      <c r="C459" s="111"/>
      <c r="D459" s="112"/>
      <c r="E459" s="113"/>
      <c r="F459" s="113"/>
      <c r="G459" s="113"/>
      <c r="H459" s="114"/>
      <c r="I459" s="113"/>
      <c r="J459" s="113"/>
      <c r="K459" s="113"/>
      <c r="L459" s="113"/>
      <c r="M459" s="85" t="str">
        <f t="shared" si="31"/>
        <v/>
      </c>
      <c r="O459" s="85" t="str">
        <f t="shared" si="32"/>
        <v/>
      </c>
      <c r="P459" s="85">
        <f t="shared" si="30"/>
        <v>0</v>
      </c>
      <c r="Q459" s="85" t="str">
        <f t="shared" si="33"/>
        <v/>
      </c>
      <c r="R459" s="85" t="str">
        <f t="shared" si="34"/>
        <v/>
      </c>
    </row>
    <row r="460" spans="3:18" ht="17.45" customHeight="1" x14ac:dyDescent="0.2">
      <c r="C460" s="111"/>
      <c r="D460" s="112"/>
      <c r="E460" s="113"/>
      <c r="F460" s="113"/>
      <c r="G460" s="113"/>
      <c r="H460" s="114"/>
      <c r="I460" s="113"/>
      <c r="J460" s="113"/>
      <c r="K460" s="113"/>
      <c r="L460" s="113"/>
      <c r="M460" s="85" t="str">
        <f t="shared" si="31"/>
        <v/>
      </c>
      <c r="O460" s="85" t="str">
        <f t="shared" si="32"/>
        <v/>
      </c>
      <c r="P460" s="85">
        <f t="shared" si="30"/>
        <v>0</v>
      </c>
      <c r="Q460" s="85" t="str">
        <f t="shared" si="33"/>
        <v/>
      </c>
      <c r="R460" s="85" t="str">
        <f t="shared" si="34"/>
        <v/>
      </c>
    </row>
    <row r="461" spans="3:18" ht="17.45" customHeight="1" x14ac:dyDescent="0.2">
      <c r="C461" s="111"/>
      <c r="D461" s="112"/>
      <c r="E461" s="113"/>
      <c r="F461" s="113"/>
      <c r="G461" s="113"/>
      <c r="H461" s="114"/>
      <c r="I461" s="113"/>
      <c r="J461" s="113"/>
      <c r="K461" s="113"/>
      <c r="L461" s="113"/>
      <c r="M461" s="85" t="str">
        <f t="shared" si="31"/>
        <v/>
      </c>
      <c r="O461" s="85" t="str">
        <f t="shared" si="32"/>
        <v/>
      </c>
      <c r="P461" s="85">
        <f t="shared" si="30"/>
        <v>0</v>
      </c>
      <c r="Q461" s="85" t="str">
        <f t="shared" si="33"/>
        <v/>
      </c>
      <c r="R461" s="85" t="str">
        <f t="shared" si="34"/>
        <v/>
      </c>
    </row>
    <row r="462" spans="3:18" ht="17.45" customHeight="1" x14ac:dyDescent="0.2">
      <c r="C462" s="111"/>
      <c r="D462" s="112"/>
      <c r="E462" s="113"/>
      <c r="F462" s="113"/>
      <c r="G462" s="113"/>
      <c r="H462" s="114"/>
      <c r="I462" s="113"/>
      <c r="J462" s="113"/>
      <c r="K462" s="113"/>
      <c r="L462" s="113"/>
      <c r="M462" s="85" t="str">
        <f t="shared" si="31"/>
        <v/>
      </c>
      <c r="O462" s="85" t="str">
        <f t="shared" si="32"/>
        <v/>
      </c>
      <c r="P462" s="85">
        <f t="shared" ref="P462:P513" si="35">IF($H462=0%,G462,"")</f>
        <v>0</v>
      </c>
      <c r="Q462" s="85" t="str">
        <f t="shared" si="33"/>
        <v/>
      </c>
      <c r="R462" s="85" t="str">
        <f t="shared" si="34"/>
        <v/>
      </c>
    </row>
    <row r="463" spans="3:18" ht="17.45" customHeight="1" x14ac:dyDescent="0.2">
      <c r="C463" s="111"/>
      <c r="D463" s="112"/>
      <c r="E463" s="113"/>
      <c r="F463" s="113"/>
      <c r="G463" s="113"/>
      <c r="H463" s="114"/>
      <c r="I463" s="113"/>
      <c r="J463" s="113"/>
      <c r="K463" s="113"/>
      <c r="L463" s="113"/>
      <c r="M463" s="85" t="str">
        <f t="shared" ref="M463:M513" si="36">IF(G463&amp;I463&amp;J463&amp;K463&amp;L463="","",G463+I463+J463-K463-L463)</f>
        <v/>
      </c>
      <c r="O463" s="85" t="str">
        <f t="shared" ref="O463:O513" si="37">IF($H463="E",G463,"")</f>
        <v/>
      </c>
      <c r="P463" s="85">
        <f t="shared" si="35"/>
        <v>0</v>
      </c>
      <c r="Q463" s="85" t="str">
        <f t="shared" si="33"/>
        <v/>
      </c>
      <c r="R463" s="85" t="str">
        <f t="shared" si="34"/>
        <v/>
      </c>
    </row>
    <row r="464" spans="3:18" ht="17.45" customHeight="1" x14ac:dyDescent="0.2">
      <c r="C464" s="111"/>
      <c r="D464" s="112"/>
      <c r="E464" s="113"/>
      <c r="F464" s="113"/>
      <c r="G464" s="113"/>
      <c r="H464" s="114"/>
      <c r="I464" s="113"/>
      <c r="J464" s="113"/>
      <c r="K464" s="113"/>
      <c r="L464" s="113"/>
      <c r="M464" s="85" t="str">
        <f t="shared" si="36"/>
        <v/>
      </c>
      <c r="O464" s="85" t="str">
        <f t="shared" si="37"/>
        <v/>
      </c>
      <c r="P464" s="85">
        <f t="shared" si="35"/>
        <v>0</v>
      </c>
      <c r="Q464" s="85" t="str">
        <f t="shared" ref="Q464:Q513" si="38">IF(OR($H464=2%,$H464=6%,$H464=8%),$I464/$H464,IF($H464="0% Decreto",G464,""))</f>
        <v/>
      </c>
      <c r="R464" s="85" t="str">
        <f t="shared" ref="R464:R513" si="39">IF(OR($H464=15%,$H464=16%),$I464/$H464,"")</f>
        <v/>
      </c>
    </row>
    <row r="465" spans="3:18" ht="17.45" customHeight="1" x14ac:dyDescent="0.2">
      <c r="C465" s="111"/>
      <c r="D465" s="112"/>
      <c r="E465" s="113"/>
      <c r="F465" s="113"/>
      <c r="G465" s="113"/>
      <c r="H465" s="114"/>
      <c r="I465" s="113"/>
      <c r="J465" s="113"/>
      <c r="K465" s="113"/>
      <c r="L465" s="113"/>
      <c r="M465" s="85" t="str">
        <f t="shared" si="36"/>
        <v/>
      </c>
      <c r="O465" s="85" t="str">
        <f t="shared" si="37"/>
        <v/>
      </c>
      <c r="P465" s="85">
        <f t="shared" si="35"/>
        <v>0</v>
      </c>
      <c r="Q465" s="85" t="str">
        <f t="shared" si="38"/>
        <v/>
      </c>
      <c r="R465" s="85" t="str">
        <f t="shared" si="39"/>
        <v/>
      </c>
    </row>
    <row r="466" spans="3:18" ht="17.45" customHeight="1" x14ac:dyDescent="0.2">
      <c r="C466" s="111"/>
      <c r="D466" s="112"/>
      <c r="E466" s="113"/>
      <c r="F466" s="113"/>
      <c r="G466" s="113"/>
      <c r="H466" s="114"/>
      <c r="I466" s="113"/>
      <c r="J466" s="113"/>
      <c r="K466" s="113"/>
      <c r="L466" s="113"/>
      <c r="M466" s="85" t="str">
        <f t="shared" si="36"/>
        <v/>
      </c>
      <c r="O466" s="85" t="str">
        <f t="shared" si="37"/>
        <v/>
      </c>
      <c r="P466" s="85">
        <f t="shared" si="35"/>
        <v>0</v>
      </c>
      <c r="Q466" s="85" t="str">
        <f t="shared" si="38"/>
        <v/>
      </c>
      <c r="R466" s="85" t="str">
        <f t="shared" si="39"/>
        <v/>
      </c>
    </row>
    <row r="467" spans="3:18" ht="17.45" customHeight="1" x14ac:dyDescent="0.2">
      <c r="C467" s="111"/>
      <c r="D467" s="112"/>
      <c r="E467" s="113"/>
      <c r="F467" s="113"/>
      <c r="G467" s="113"/>
      <c r="H467" s="114"/>
      <c r="I467" s="113"/>
      <c r="J467" s="113"/>
      <c r="K467" s="113"/>
      <c r="L467" s="113"/>
      <c r="M467" s="85" t="str">
        <f t="shared" si="36"/>
        <v/>
      </c>
      <c r="O467" s="85" t="str">
        <f t="shared" si="37"/>
        <v/>
      </c>
      <c r="P467" s="85">
        <f t="shared" si="35"/>
        <v>0</v>
      </c>
      <c r="Q467" s="85" t="str">
        <f t="shared" si="38"/>
        <v/>
      </c>
      <c r="R467" s="85" t="str">
        <f t="shared" si="39"/>
        <v/>
      </c>
    </row>
    <row r="468" spans="3:18" ht="17.45" customHeight="1" x14ac:dyDescent="0.2">
      <c r="C468" s="111"/>
      <c r="D468" s="112"/>
      <c r="E468" s="113"/>
      <c r="F468" s="113"/>
      <c r="G468" s="113"/>
      <c r="H468" s="114"/>
      <c r="I468" s="113"/>
      <c r="J468" s="113"/>
      <c r="K468" s="113"/>
      <c r="L468" s="113"/>
      <c r="M468" s="85" t="str">
        <f t="shared" si="36"/>
        <v/>
      </c>
      <c r="O468" s="85" t="str">
        <f t="shared" si="37"/>
        <v/>
      </c>
      <c r="P468" s="85">
        <f t="shared" si="35"/>
        <v>0</v>
      </c>
      <c r="Q468" s="85" t="str">
        <f t="shared" si="38"/>
        <v/>
      </c>
      <c r="R468" s="85" t="str">
        <f t="shared" si="39"/>
        <v/>
      </c>
    </row>
    <row r="469" spans="3:18" ht="17.45" customHeight="1" x14ac:dyDescent="0.2">
      <c r="C469" s="111"/>
      <c r="D469" s="112"/>
      <c r="E469" s="113"/>
      <c r="F469" s="113"/>
      <c r="G469" s="113"/>
      <c r="H469" s="114"/>
      <c r="I469" s="113"/>
      <c r="J469" s="113"/>
      <c r="K469" s="113"/>
      <c r="L469" s="113"/>
      <c r="M469" s="85" t="str">
        <f t="shared" si="36"/>
        <v/>
      </c>
      <c r="O469" s="85" t="str">
        <f t="shared" si="37"/>
        <v/>
      </c>
      <c r="P469" s="85">
        <f t="shared" si="35"/>
        <v>0</v>
      </c>
      <c r="Q469" s="85" t="str">
        <f t="shared" si="38"/>
        <v/>
      </c>
      <c r="R469" s="85" t="str">
        <f t="shared" si="39"/>
        <v/>
      </c>
    </row>
    <row r="470" spans="3:18" ht="17.45" customHeight="1" x14ac:dyDescent="0.2">
      <c r="C470" s="111"/>
      <c r="D470" s="112"/>
      <c r="E470" s="113"/>
      <c r="F470" s="113"/>
      <c r="G470" s="113"/>
      <c r="H470" s="114"/>
      <c r="I470" s="113"/>
      <c r="J470" s="113"/>
      <c r="K470" s="113"/>
      <c r="L470" s="113"/>
      <c r="M470" s="85" t="str">
        <f t="shared" si="36"/>
        <v/>
      </c>
      <c r="O470" s="85" t="str">
        <f t="shared" si="37"/>
        <v/>
      </c>
      <c r="P470" s="85">
        <f t="shared" si="35"/>
        <v>0</v>
      </c>
      <c r="Q470" s="85" t="str">
        <f t="shared" si="38"/>
        <v/>
      </c>
      <c r="R470" s="85" t="str">
        <f t="shared" si="39"/>
        <v/>
      </c>
    </row>
    <row r="471" spans="3:18" ht="17.45" customHeight="1" x14ac:dyDescent="0.2">
      <c r="C471" s="111"/>
      <c r="D471" s="112"/>
      <c r="E471" s="113"/>
      <c r="F471" s="113"/>
      <c r="G471" s="113"/>
      <c r="H471" s="114"/>
      <c r="I471" s="113"/>
      <c r="J471" s="113"/>
      <c r="K471" s="113"/>
      <c r="L471" s="113"/>
      <c r="M471" s="85" t="str">
        <f t="shared" si="36"/>
        <v/>
      </c>
      <c r="O471" s="85" t="str">
        <f t="shared" si="37"/>
        <v/>
      </c>
      <c r="P471" s="85">
        <f t="shared" si="35"/>
        <v>0</v>
      </c>
      <c r="Q471" s="85" t="str">
        <f t="shared" si="38"/>
        <v/>
      </c>
      <c r="R471" s="85" t="str">
        <f t="shared" si="39"/>
        <v/>
      </c>
    </row>
    <row r="472" spans="3:18" ht="17.45" customHeight="1" x14ac:dyDescent="0.2">
      <c r="C472" s="111"/>
      <c r="D472" s="112"/>
      <c r="E472" s="113"/>
      <c r="F472" s="113"/>
      <c r="G472" s="113"/>
      <c r="H472" s="114"/>
      <c r="I472" s="113"/>
      <c r="J472" s="113"/>
      <c r="K472" s="113"/>
      <c r="L472" s="113"/>
      <c r="M472" s="85" t="str">
        <f t="shared" si="36"/>
        <v/>
      </c>
      <c r="O472" s="85" t="str">
        <f t="shared" si="37"/>
        <v/>
      </c>
      <c r="P472" s="85">
        <f t="shared" si="35"/>
        <v>0</v>
      </c>
      <c r="Q472" s="85" t="str">
        <f t="shared" si="38"/>
        <v/>
      </c>
      <c r="R472" s="85" t="str">
        <f t="shared" si="39"/>
        <v/>
      </c>
    </row>
    <row r="473" spans="3:18" ht="17.45" customHeight="1" x14ac:dyDescent="0.2">
      <c r="C473" s="111"/>
      <c r="D473" s="112"/>
      <c r="E473" s="113"/>
      <c r="F473" s="113"/>
      <c r="G473" s="113"/>
      <c r="H473" s="114"/>
      <c r="I473" s="113"/>
      <c r="J473" s="113"/>
      <c r="K473" s="113"/>
      <c r="L473" s="113"/>
      <c r="M473" s="85" t="str">
        <f t="shared" si="36"/>
        <v/>
      </c>
      <c r="O473" s="85" t="str">
        <f t="shared" si="37"/>
        <v/>
      </c>
      <c r="P473" s="85">
        <f t="shared" si="35"/>
        <v>0</v>
      </c>
      <c r="Q473" s="85" t="str">
        <f t="shared" si="38"/>
        <v/>
      </c>
      <c r="R473" s="85" t="str">
        <f t="shared" si="39"/>
        <v/>
      </c>
    </row>
    <row r="474" spans="3:18" ht="17.45" customHeight="1" x14ac:dyDescent="0.2">
      <c r="C474" s="111"/>
      <c r="D474" s="112"/>
      <c r="E474" s="113"/>
      <c r="F474" s="113"/>
      <c r="G474" s="113"/>
      <c r="H474" s="114"/>
      <c r="I474" s="113"/>
      <c r="J474" s="113"/>
      <c r="K474" s="113"/>
      <c r="L474" s="113"/>
      <c r="M474" s="85" t="str">
        <f t="shared" si="36"/>
        <v/>
      </c>
      <c r="O474" s="85" t="str">
        <f t="shared" si="37"/>
        <v/>
      </c>
      <c r="P474" s="85">
        <f t="shared" si="35"/>
        <v>0</v>
      </c>
      <c r="Q474" s="85" t="str">
        <f t="shared" si="38"/>
        <v/>
      </c>
      <c r="R474" s="85" t="str">
        <f t="shared" si="39"/>
        <v/>
      </c>
    </row>
    <row r="475" spans="3:18" ht="17.45" customHeight="1" x14ac:dyDescent="0.2">
      <c r="C475" s="111"/>
      <c r="D475" s="112"/>
      <c r="E475" s="113"/>
      <c r="F475" s="113"/>
      <c r="G475" s="113"/>
      <c r="H475" s="114"/>
      <c r="I475" s="113"/>
      <c r="J475" s="113"/>
      <c r="K475" s="113"/>
      <c r="L475" s="113"/>
      <c r="M475" s="85" t="str">
        <f t="shared" si="36"/>
        <v/>
      </c>
      <c r="O475" s="85" t="str">
        <f t="shared" si="37"/>
        <v/>
      </c>
      <c r="P475" s="85">
        <f t="shared" si="35"/>
        <v>0</v>
      </c>
      <c r="Q475" s="85" t="str">
        <f t="shared" si="38"/>
        <v/>
      </c>
      <c r="R475" s="85" t="str">
        <f t="shared" si="39"/>
        <v/>
      </c>
    </row>
    <row r="476" spans="3:18" ht="17.45" customHeight="1" x14ac:dyDescent="0.2">
      <c r="C476" s="111"/>
      <c r="D476" s="112"/>
      <c r="E476" s="113"/>
      <c r="F476" s="113"/>
      <c r="G476" s="113"/>
      <c r="H476" s="114"/>
      <c r="I476" s="113"/>
      <c r="J476" s="113"/>
      <c r="K476" s="113"/>
      <c r="L476" s="113"/>
      <c r="M476" s="85" t="str">
        <f t="shared" si="36"/>
        <v/>
      </c>
      <c r="O476" s="85" t="str">
        <f t="shared" si="37"/>
        <v/>
      </c>
      <c r="P476" s="85">
        <f t="shared" si="35"/>
        <v>0</v>
      </c>
      <c r="Q476" s="85" t="str">
        <f t="shared" si="38"/>
        <v/>
      </c>
      <c r="R476" s="85" t="str">
        <f t="shared" si="39"/>
        <v/>
      </c>
    </row>
    <row r="477" spans="3:18" ht="17.45" customHeight="1" x14ac:dyDescent="0.2">
      <c r="C477" s="111"/>
      <c r="D477" s="112"/>
      <c r="E477" s="113"/>
      <c r="F477" s="113"/>
      <c r="G477" s="113"/>
      <c r="H477" s="114"/>
      <c r="I477" s="113"/>
      <c r="J477" s="113"/>
      <c r="K477" s="113"/>
      <c r="L477" s="113"/>
      <c r="M477" s="85" t="str">
        <f t="shared" si="36"/>
        <v/>
      </c>
      <c r="O477" s="85" t="str">
        <f t="shared" si="37"/>
        <v/>
      </c>
      <c r="P477" s="85">
        <f t="shared" si="35"/>
        <v>0</v>
      </c>
      <c r="Q477" s="85" t="str">
        <f t="shared" si="38"/>
        <v/>
      </c>
      <c r="R477" s="85" t="str">
        <f t="shared" si="39"/>
        <v/>
      </c>
    </row>
    <row r="478" spans="3:18" ht="17.45" customHeight="1" x14ac:dyDescent="0.2">
      <c r="C478" s="111"/>
      <c r="D478" s="112"/>
      <c r="E478" s="113"/>
      <c r="F478" s="113"/>
      <c r="G478" s="113"/>
      <c r="H478" s="114"/>
      <c r="I478" s="113"/>
      <c r="J478" s="113"/>
      <c r="K478" s="113"/>
      <c r="L478" s="113"/>
      <c r="M478" s="85" t="str">
        <f t="shared" si="36"/>
        <v/>
      </c>
      <c r="O478" s="85" t="str">
        <f t="shared" si="37"/>
        <v/>
      </c>
      <c r="P478" s="85">
        <f t="shared" si="35"/>
        <v>0</v>
      </c>
      <c r="Q478" s="85" t="str">
        <f t="shared" si="38"/>
        <v/>
      </c>
      <c r="R478" s="85" t="str">
        <f t="shared" si="39"/>
        <v/>
      </c>
    </row>
    <row r="479" spans="3:18" ht="17.45" customHeight="1" x14ac:dyDescent="0.2">
      <c r="C479" s="111"/>
      <c r="D479" s="112"/>
      <c r="E479" s="113"/>
      <c r="F479" s="113"/>
      <c r="G479" s="113"/>
      <c r="H479" s="114"/>
      <c r="I479" s="113"/>
      <c r="J479" s="113"/>
      <c r="K479" s="113"/>
      <c r="L479" s="113"/>
      <c r="M479" s="85" t="str">
        <f t="shared" si="36"/>
        <v/>
      </c>
      <c r="O479" s="85" t="str">
        <f t="shared" si="37"/>
        <v/>
      </c>
      <c r="P479" s="85">
        <f t="shared" si="35"/>
        <v>0</v>
      </c>
      <c r="Q479" s="85" t="str">
        <f t="shared" si="38"/>
        <v/>
      </c>
      <c r="R479" s="85" t="str">
        <f t="shared" si="39"/>
        <v/>
      </c>
    </row>
    <row r="480" spans="3:18" ht="17.45" customHeight="1" x14ac:dyDescent="0.2">
      <c r="C480" s="111"/>
      <c r="D480" s="112"/>
      <c r="E480" s="113"/>
      <c r="F480" s="113"/>
      <c r="G480" s="113"/>
      <c r="H480" s="114"/>
      <c r="I480" s="113"/>
      <c r="J480" s="113"/>
      <c r="K480" s="113"/>
      <c r="L480" s="113"/>
      <c r="M480" s="85" t="str">
        <f t="shared" si="36"/>
        <v/>
      </c>
      <c r="O480" s="85" t="str">
        <f t="shared" si="37"/>
        <v/>
      </c>
      <c r="P480" s="85">
        <f t="shared" si="35"/>
        <v>0</v>
      </c>
      <c r="Q480" s="85" t="str">
        <f t="shared" si="38"/>
        <v/>
      </c>
      <c r="R480" s="85" t="str">
        <f t="shared" si="39"/>
        <v/>
      </c>
    </row>
    <row r="481" spans="3:18" ht="17.45" customHeight="1" x14ac:dyDescent="0.2">
      <c r="C481" s="111"/>
      <c r="D481" s="112"/>
      <c r="E481" s="113"/>
      <c r="F481" s="113"/>
      <c r="G481" s="113"/>
      <c r="H481" s="114"/>
      <c r="I481" s="113"/>
      <c r="J481" s="113"/>
      <c r="K481" s="113"/>
      <c r="L481" s="113"/>
      <c r="M481" s="85" t="str">
        <f t="shared" si="36"/>
        <v/>
      </c>
      <c r="O481" s="85" t="str">
        <f t="shared" si="37"/>
        <v/>
      </c>
      <c r="P481" s="85">
        <f t="shared" si="35"/>
        <v>0</v>
      </c>
      <c r="Q481" s="85" t="str">
        <f t="shared" si="38"/>
        <v/>
      </c>
      <c r="R481" s="85" t="str">
        <f t="shared" si="39"/>
        <v/>
      </c>
    </row>
    <row r="482" spans="3:18" ht="17.45" customHeight="1" x14ac:dyDescent="0.2">
      <c r="C482" s="111"/>
      <c r="D482" s="112"/>
      <c r="E482" s="113"/>
      <c r="F482" s="113"/>
      <c r="G482" s="113"/>
      <c r="H482" s="114"/>
      <c r="I482" s="113"/>
      <c r="J482" s="113"/>
      <c r="K482" s="113"/>
      <c r="L482" s="113"/>
      <c r="M482" s="85" t="str">
        <f t="shared" si="36"/>
        <v/>
      </c>
      <c r="O482" s="85" t="str">
        <f t="shared" si="37"/>
        <v/>
      </c>
      <c r="P482" s="85">
        <f t="shared" si="35"/>
        <v>0</v>
      </c>
      <c r="Q482" s="85" t="str">
        <f t="shared" si="38"/>
        <v/>
      </c>
      <c r="R482" s="85" t="str">
        <f t="shared" si="39"/>
        <v/>
      </c>
    </row>
    <row r="483" spans="3:18" ht="17.45" customHeight="1" x14ac:dyDescent="0.2">
      <c r="C483" s="111"/>
      <c r="D483" s="112"/>
      <c r="E483" s="113"/>
      <c r="F483" s="113"/>
      <c r="G483" s="113"/>
      <c r="H483" s="114"/>
      <c r="I483" s="113"/>
      <c r="J483" s="113"/>
      <c r="K483" s="113"/>
      <c r="L483" s="113"/>
      <c r="M483" s="85" t="str">
        <f t="shared" si="36"/>
        <v/>
      </c>
      <c r="O483" s="85" t="str">
        <f t="shared" si="37"/>
        <v/>
      </c>
      <c r="P483" s="85">
        <f t="shared" si="35"/>
        <v>0</v>
      </c>
      <c r="Q483" s="85" t="str">
        <f t="shared" si="38"/>
        <v/>
      </c>
      <c r="R483" s="85" t="str">
        <f t="shared" si="39"/>
        <v/>
      </c>
    </row>
    <row r="484" spans="3:18" ht="17.45" customHeight="1" x14ac:dyDescent="0.2">
      <c r="C484" s="111"/>
      <c r="D484" s="112"/>
      <c r="E484" s="113"/>
      <c r="F484" s="113"/>
      <c r="G484" s="113"/>
      <c r="H484" s="114"/>
      <c r="I484" s="113"/>
      <c r="J484" s="113"/>
      <c r="K484" s="113"/>
      <c r="L484" s="113"/>
      <c r="M484" s="85" t="str">
        <f t="shared" si="36"/>
        <v/>
      </c>
      <c r="O484" s="85" t="str">
        <f t="shared" si="37"/>
        <v/>
      </c>
      <c r="P484" s="85">
        <f t="shared" si="35"/>
        <v>0</v>
      </c>
      <c r="Q484" s="85" t="str">
        <f t="shared" si="38"/>
        <v/>
      </c>
      <c r="R484" s="85" t="str">
        <f t="shared" si="39"/>
        <v/>
      </c>
    </row>
    <row r="485" spans="3:18" ht="17.45" customHeight="1" x14ac:dyDescent="0.2">
      <c r="C485" s="111"/>
      <c r="D485" s="112"/>
      <c r="E485" s="113"/>
      <c r="F485" s="113"/>
      <c r="G485" s="113"/>
      <c r="H485" s="114"/>
      <c r="I485" s="113"/>
      <c r="J485" s="113"/>
      <c r="K485" s="113"/>
      <c r="L485" s="113"/>
      <c r="M485" s="85" t="str">
        <f t="shared" si="36"/>
        <v/>
      </c>
      <c r="O485" s="85" t="str">
        <f t="shared" si="37"/>
        <v/>
      </c>
      <c r="P485" s="85">
        <f t="shared" si="35"/>
        <v>0</v>
      </c>
      <c r="Q485" s="85" t="str">
        <f t="shared" si="38"/>
        <v/>
      </c>
      <c r="R485" s="85" t="str">
        <f t="shared" si="39"/>
        <v/>
      </c>
    </row>
    <row r="486" spans="3:18" ht="17.45" customHeight="1" x14ac:dyDescent="0.2">
      <c r="C486" s="111"/>
      <c r="D486" s="112"/>
      <c r="E486" s="113"/>
      <c r="F486" s="113"/>
      <c r="G486" s="113"/>
      <c r="H486" s="114"/>
      <c r="I486" s="113"/>
      <c r="J486" s="113"/>
      <c r="K486" s="113"/>
      <c r="L486" s="113"/>
      <c r="M486" s="85" t="str">
        <f t="shared" si="36"/>
        <v/>
      </c>
      <c r="O486" s="85" t="str">
        <f t="shared" si="37"/>
        <v/>
      </c>
      <c r="P486" s="85">
        <f t="shared" si="35"/>
        <v>0</v>
      </c>
      <c r="Q486" s="85" t="str">
        <f t="shared" si="38"/>
        <v/>
      </c>
      <c r="R486" s="85" t="str">
        <f t="shared" si="39"/>
        <v/>
      </c>
    </row>
    <row r="487" spans="3:18" ht="17.45" customHeight="1" x14ac:dyDescent="0.2">
      <c r="C487" s="111"/>
      <c r="D487" s="112"/>
      <c r="E487" s="113"/>
      <c r="F487" s="113"/>
      <c r="G487" s="113"/>
      <c r="H487" s="114"/>
      <c r="I487" s="113"/>
      <c r="J487" s="113"/>
      <c r="K487" s="113"/>
      <c r="L487" s="113"/>
      <c r="M487" s="85" t="str">
        <f t="shared" si="36"/>
        <v/>
      </c>
      <c r="O487" s="85" t="str">
        <f t="shared" si="37"/>
        <v/>
      </c>
      <c r="P487" s="85">
        <f t="shared" si="35"/>
        <v>0</v>
      </c>
      <c r="Q487" s="85" t="str">
        <f t="shared" si="38"/>
        <v/>
      </c>
      <c r="R487" s="85" t="str">
        <f t="shared" si="39"/>
        <v/>
      </c>
    </row>
    <row r="488" spans="3:18" ht="17.45" customHeight="1" x14ac:dyDescent="0.2">
      <c r="C488" s="111"/>
      <c r="D488" s="112"/>
      <c r="E488" s="113"/>
      <c r="F488" s="113"/>
      <c r="G488" s="113"/>
      <c r="H488" s="114"/>
      <c r="I488" s="113"/>
      <c r="J488" s="113"/>
      <c r="K488" s="113"/>
      <c r="L488" s="113"/>
      <c r="M488" s="85" t="str">
        <f t="shared" si="36"/>
        <v/>
      </c>
      <c r="O488" s="85" t="str">
        <f t="shared" si="37"/>
        <v/>
      </c>
      <c r="P488" s="85">
        <f t="shared" si="35"/>
        <v>0</v>
      </c>
      <c r="Q488" s="85" t="str">
        <f t="shared" si="38"/>
        <v/>
      </c>
      <c r="R488" s="85" t="str">
        <f t="shared" si="39"/>
        <v/>
      </c>
    </row>
    <row r="489" spans="3:18" ht="17.45" customHeight="1" x14ac:dyDescent="0.2">
      <c r="C489" s="111"/>
      <c r="D489" s="112"/>
      <c r="E489" s="113"/>
      <c r="F489" s="113"/>
      <c r="G489" s="113"/>
      <c r="H489" s="114"/>
      <c r="I489" s="113"/>
      <c r="J489" s="113"/>
      <c r="K489" s="113"/>
      <c r="L489" s="113"/>
      <c r="M489" s="85" t="str">
        <f t="shared" si="36"/>
        <v/>
      </c>
      <c r="O489" s="85" t="str">
        <f t="shared" si="37"/>
        <v/>
      </c>
      <c r="P489" s="85">
        <f t="shared" si="35"/>
        <v>0</v>
      </c>
      <c r="Q489" s="85" t="str">
        <f t="shared" si="38"/>
        <v/>
      </c>
      <c r="R489" s="85" t="str">
        <f t="shared" si="39"/>
        <v/>
      </c>
    </row>
    <row r="490" spans="3:18" ht="17.45" customHeight="1" x14ac:dyDescent="0.2">
      <c r="C490" s="111"/>
      <c r="D490" s="112"/>
      <c r="E490" s="113"/>
      <c r="F490" s="113"/>
      <c r="G490" s="113"/>
      <c r="H490" s="114"/>
      <c r="I490" s="113"/>
      <c r="J490" s="113"/>
      <c r="K490" s="113"/>
      <c r="L490" s="113"/>
      <c r="M490" s="85" t="str">
        <f t="shared" si="36"/>
        <v/>
      </c>
      <c r="O490" s="85" t="str">
        <f t="shared" si="37"/>
        <v/>
      </c>
      <c r="P490" s="85">
        <f t="shared" si="35"/>
        <v>0</v>
      </c>
      <c r="Q490" s="85" t="str">
        <f t="shared" si="38"/>
        <v/>
      </c>
      <c r="R490" s="85" t="str">
        <f t="shared" si="39"/>
        <v/>
      </c>
    </row>
    <row r="491" spans="3:18" ht="17.45" customHeight="1" x14ac:dyDescent="0.2">
      <c r="C491" s="111"/>
      <c r="D491" s="112"/>
      <c r="E491" s="113"/>
      <c r="F491" s="113"/>
      <c r="G491" s="113"/>
      <c r="H491" s="114"/>
      <c r="I491" s="113"/>
      <c r="J491" s="113"/>
      <c r="K491" s="113"/>
      <c r="L491" s="113"/>
      <c r="M491" s="85" t="str">
        <f t="shared" si="36"/>
        <v/>
      </c>
      <c r="O491" s="85" t="str">
        <f t="shared" si="37"/>
        <v/>
      </c>
      <c r="P491" s="85">
        <f t="shared" si="35"/>
        <v>0</v>
      </c>
      <c r="Q491" s="85" t="str">
        <f t="shared" si="38"/>
        <v/>
      </c>
      <c r="R491" s="85" t="str">
        <f t="shared" si="39"/>
        <v/>
      </c>
    </row>
    <row r="492" spans="3:18" ht="17.45" customHeight="1" x14ac:dyDescent="0.2">
      <c r="C492" s="111"/>
      <c r="D492" s="112"/>
      <c r="E492" s="113"/>
      <c r="F492" s="113"/>
      <c r="G492" s="113"/>
      <c r="H492" s="114"/>
      <c r="I492" s="113"/>
      <c r="J492" s="113"/>
      <c r="K492" s="113"/>
      <c r="L492" s="113"/>
      <c r="M492" s="85" t="str">
        <f t="shared" si="36"/>
        <v/>
      </c>
      <c r="O492" s="85" t="str">
        <f t="shared" si="37"/>
        <v/>
      </c>
      <c r="P492" s="85">
        <f t="shared" si="35"/>
        <v>0</v>
      </c>
      <c r="Q492" s="85" t="str">
        <f t="shared" si="38"/>
        <v/>
      </c>
      <c r="R492" s="85" t="str">
        <f t="shared" si="39"/>
        <v/>
      </c>
    </row>
    <row r="493" spans="3:18" ht="17.45" customHeight="1" x14ac:dyDescent="0.2">
      <c r="C493" s="111"/>
      <c r="D493" s="112"/>
      <c r="E493" s="113"/>
      <c r="F493" s="113"/>
      <c r="G493" s="113"/>
      <c r="H493" s="114"/>
      <c r="I493" s="113"/>
      <c r="J493" s="113"/>
      <c r="K493" s="113"/>
      <c r="L493" s="113"/>
      <c r="M493" s="85" t="str">
        <f t="shared" si="36"/>
        <v/>
      </c>
      <c r="O493" s="85" t="str">
        <f t="shared" si="37"/>
        <v/>
      </c>
      <c r="P493" s="85">
        <f t="shared" si="35"/>
        <v>0</v>
      </c>
      <c r="Q493" s="85" t="str">
        <f t="shared" si="38"/>
        <v/>
      </c>
      <c r="R493" s="85" t="str">
        <f t="shared" si="39"/>
        <v/>
      </c>
    </row>
    <row r="494" spans="3:18" ht="17.45" customHeight="1" x14ac:dyDescent="0.2">
      <c r="C494" s="111"/>
      <c r="D494" s="112"/>
      <c r="E494" s="113"/>
      <c r="F494" s="113"/>
      <c r="G494" s="113"/>
      <c r="H494" s="114"/>
      <c r="I494" s="113"/>
      <c r="J494" s="113"/>
      <c r="K494" s="113"/>
      <c r="L494" s="113"/>
      <c r="M494" s="85" t="str">
        <f t="shared" si="36"/>
        <v/>
      </c>
      <c r="O494" s="85" t="str">
        <f t="shared" si="37"/>
        <v/>
      </c>
      <c r="P494" s="85">
        <f t="shared" si="35"/>
        <v>0</v>
      </c>
      <c r="Q494" s="85" t="str">
        <f t="shared" si="38"/>
        <v/>
      </c>
      <c r="R494" s="85" t="str">
        <f t="shared" si="39"/>
        <v/>
      </c>
    </row>
    <row r="495" spans="3:18" ht="17.45" customHeight="1" x14ac:dyDescent="0.2">
      <c r="C495" s="111"/>
      <c r="D495" s="112"/>
      <c r="E495" s="113"/>
      <c r="F495" s="113"/>
      <c r="G495" s="113"/>
      <c r="H495" s="114"/>
      <c r="I495" s="113"/>
      <c r="J495" s="113"/>
      <c r="K495" s="113"/>
      <c r="L495" s="113"/>
      <c r="M495" s="85" t="str">
        <f t="shared" si="36"/>
        <v/>
      </c>
      <c r="O495" s="85" t="str">
        <f t="shared" si="37"/>
        <v/>
      </c>
      <c r="P495" s="85">
        <f t="shared" si="35"/>
        <v>0</v>
      </c>
      <c r="Q495" s="85" t="str">
        <f t="shared" si="38"/>
        <v/>
      </c>
      <c r="R495" s="85" t="str">
        <f t="shared" si="39"/>
        <v/>
      </c>
    </row>
    <row r="496" spans="3:18" ht="17.45" customHeight="1" x14ac:dyDescent="0.2">
      <c r="C496" s="111"/>
      <c r="D496" s="112"/>
      <c r="E496" s="113"/>
      <c r="F496" s="113"/>
      <c r="G496" s="113"/>
      <c r="H496" s="114"/>
      <c r="I496" s="113"/>
      <c r="J496" s="113"/>
      <c r="K496" s="113"/>
      <c r="L496" s="113"/>
      <c r="M496" s="85" t="str">
        <f t="shared" si="36"/>
        <v/>
      </c>
      <c r="O496" s="85" t="str">
        <f t="shared" si="37"/>
        <v/>
      </c>
      <c r="P496" s="85">
        <f t="shared" si="35"/>
        <v>0</v>
      </c>
      <c r="Q496" s="85" t="str">
        <f t="shared" si="38"/>
        <v/>
      </c>
      <c r="R496" s="85" t="str">
        <f t="shared" si="39"/>
        <v/>
      </c>
    </row>
    <row r="497" spans="3:18" ht="17.45" customHeight="1" x14ac:dyDescent="0.2">
      <c r="C497" s="111"/>
      <c r="D497" s="112"/>
      <c r="E497" s="113"/>
      <c r="F497" s="113"/>
      <c r="G497" s="113"/>
      <c r="H497" s="114"/>
      <c r="I497" s="113"/>
      <c r="J497" s="113"/>
      <c r="K497" s="113"/>
      <c r="L497" s="113"/>
      <c r="M497" s="85" t="str">
        <f t="shared" si="36"/>
        <v/>
      </c>
      <c r="O497" s="85" t="str">
        <f t="shared" si="37"/>
        <v/>
      </c>
      <c r="P497" s="85">
        <f t="shared" si="35"/>
        <v>0</v>
      </c>
      <c r="Q497" s="85" t="str">
        <f t="shared" si="38"/>
        <v/>
      </c>
      <c r="R497" s="85" t="str">
        <f t="shared" si="39"/>
        <v/>
      </c>
    </row>
    <row r="498" spans="3:18" ht="17.45" customHeight="1" x14ac:dyDescent="0.2">
      <c r="C498" s="111"/>
      <c r="D498" s="112"/>
      <c r="E498" s="113"/>
      <c r="F498" s="113"/>
      <c r="G498" s="113"/>
      <c r="H498" s="114"/>
      <c r="I498" s="113"/>
      <c r="J498" s="113"/>
      <c r="K498" s="113"/>
      <c r="L498" s="113"/>
      <c r="M498" s="85" t="str">
        <f t="shared" si="36"/>
        <v/>
      </c>
      <c r="O498" s="85" t="str">
        <f t="shared" si="37"/>
        <v/>
      </c>
      <c r="P498" s="85">
        <f t="shared" si="35"/>
        <v>0</v>
      </c>
      <c r="Q498" s="85" t="str">
        <f t="shared" si="38"/>
        <v/>
      </c>
      <c r="R498" s="85" t="str">
        <f t="shared" si="39"/>
        <v/>
      </c>
    </row>
    <row r="499" spans="3:18" ht="17.45" customHeight="1" x14ac:dyDescent="0.2">
      <c r="C499" s="111"/>
      <c r="D499" s="112"/>
      <c r="E499" s="113"/>
      <c r="F499" s="113"/>
      <c r="G499" s="113"/>
      <c r="H499" s="114"/>
      <c r="I499" s="113"/>
      <c r="J499" s="113"/>
      <c r="K499" s="113"/>
      <c r="L499" s="113"/>
      <c r="M499" s="85" t="str">
        <f t="shared" si="36"/>
        <v/>
      </c>
      <c r="O499" s="85" t="str">
        <f t="shared" si="37"/>
        <v/>
      </c>
      <c r="P499" s="85">
        <f t="shared" si="35"/>
        <v>0</v>
      </c>
      <c r="Q499" s="85" t="str">
        <f t="shared" si="38"/>
        <v/>
      </c>
      <c r="R499" s="85" t="str">
        <f t="shared" si="39"/>
        <v/>
      </c>
    </row>
    <row r="500" spans="3:18" ht="17.45" customHeight="1" x14ac:dyDescent="0.2">
      <c r="C500" s="111"/>
      <c r="D500" s="112"/>
      <c r="E500" s="113"/>
      <c r="F500" s="113"/>
      <c r="G500" s="113"/>
      <c r="H500" s="114"/>
      <c r="I500" s="113"/>
      <c r="J500" s="113"/>
      <c r="K500" s="113"/>
      <c r="L500" s="113"/>
      <c r="M500" s="85" t="str">
        <f t="shared" si="36"/>
        <v/>
      </c>
      <c r="O500" s="85" t="str">
        <f t="shared" si="37"/>
        <v/>
      </c>
      <c r="P500" s="85">
        <f t="shared" si="35"/>
        <v>0</v>
      </c>
      <c r="Q500" s="85" t="str">
        <f t="shared" si="38"/>
        <v/>
      </c>
      <c r="R500" s="85" t="str">
        <f t="shared" si="39"/>
        <v/>
      </c>
    </row>
    <row r="501" spans="3:18" ht="17.45" customHeight="1" x14ac:dyDescent="0.2">
      <c r="C501" s="111"/>
      <c r="D501" s="112"/>
      <c r="E501" s="113"/>
      <c r="F501" s="113"/>
      <c r="G501" s="113"/>
      <c r="H501" s="114"/>
      <c r="I501" s="113"/>
      <c r="J501" s="113"/>
      <c r="K501" s="113"/>
      <c r="L501" s="113"/>
      <c r="M501" s="85" t="str">
        <f t="shared" si="36"/>
        <v/>
      </c>
      <c r="O501" s="85" t="str">
        <f t="shared" si="37"/>
        <v/>
      </c>
      <c r="P501" s="85">
        <f t="shared" si="35"/>
        <v>0</v>
      </c>
      <c r="Q501" s="85" t="str">
        <f t="shared" si="38"/>
        <v/>
      </c>
      <c r="R501" s="85" t="str">
        <f t="shared" si="39"/>
        <v/>
      </c>
    </row>
    <row r="502" spans="3:18" ht="17.45" customHeight="1" x14ac:dyDescent="0.2">
      <c r="C502" s="111"/>
      <c r="D502" s="112"/>
      <c r="E502" s="113"/>
      <c r="F502" s="113"/>
      <c r="G502" s="113"/>
      <c r="H502" s="114"/>
      <c r="I502" s="113"/>
      <c r="J502" s="113"/>
      <c r="K502" s="113"/>
      <c r="L502" s="113"/>
      <c r="M502" s="85" t="str">
        <f t="shared" si="36"/>
        <v/>
      </c>
      <c r="O502" s="85" t="str">
        <f t="shared" si="37"/>
        <v/>
      </c>
      <c r="P502" s="85">
        <f t="shared" si="35"/>
        <v>0</v>
      </c>
      <c r="Q502" s="85" t="str">
        <f t="shared" si="38"/>
        <v/>
      </c>
      <c r="R502" s="85" t="str">
        <f t="shared" si="39"/>
        <v/>
      </c>
    </row>
    <row r="503" spans="3:18" ht="17.45" customHeight="1" x14ac:dyDescent="0.2">
      <c r="C503" s="111"/>
      <c r="D503" s="112"/>
      <c r="E503" s="113"/>
      <c r="F503" s="113"/>
      <c r="G503" s="113"/>
      <c r="H503" s="114"/>
      <c r="I503" s="113"/>
      <c r="J503" s="113"/>
      <c r="K503" s="113"/>
      <c r="L503" s="113"/>
      <c r="M503" s="85" t="str">
        <f t="shared" si="36"/>
        <v/>
      </c>
      <c r="O503" s="85" t="str">
        <f t="shared" si="37"/>
        <v/>
      </c>
      <c r="P503" s="85">
        <f t="shared" si="35"/>
        <v>0</v>
      </c>
      <c r="Q503" s="85" t="str">
        <f t="shared" si="38"/>
        <v/>
      </c>
      <c r="R503" s="85" t="str">
        <f t="shared" si="39"/>
        <v/>
      </c>
    </row>
    <row r="504" spans="3:18" ht="17.45" customHeight="1" x14ac:dyDescent="0.2">
      <c r="C504" s="111"/>
      <c r="D504" s="112"/>
      <c r="E504" s="113"/>
      <c r="F504" s="113"/>
      <c r="G504" s="113"/>
      <c r="H504" s="114"/>
      <c r="I504" s="113"/>
      <c r="J504" s="113"/>
      <c r="K504" s="113"/>
      <c r="L504" s="113"/>
      <c r="M504" s="85" t="str">
        <f t="shared" si="36"/>
        <v/>
      </c>
      <c r="O504" s="85" t="str">
        <f t="shared" si="37"/>
        <v/>
      </c>
      <c r="P504" s="85">
        <f t="shared" si="35"/>
        <v>0</v>
      </c>
      <c r="Q504" s="85" t="str">
        <f t="shared" si="38"/>
        <v/>
      </c>
      <c r="R504" s="85" t="str">
        <f t="shared" si="39"/>
        <v/>
      </c>
    </row>
    <row r="505" spans="3:18" ht="17.45" customHeight="1" x14ac:dyDescent="0.2">
      <c r="C505" s="111"/>
      <c r="D505" s="112"/>
      <c r="E505" s="113"/>
      <c r="F505" s="113"/>
      <c r="G505" s="113"/>
      <c r="H505" s="114"/>
      <c r="I505" s="113"/>
      <c r="J505" s="113"/>
      <c r="K505" s="113"/>
      <c r="L505" s="113"/>
      <c r="M505" s="85" t="str">
        <f t="shared" si="36"/>
        <v/>
      </c>
      <c r="O505" s="85" t="str">
        <f t="shared" si="37"/>
        <v/>
      </c>
      <c r="P505" s="85">
        <f t="shared" si="35"/>
        <v>0</v>
      </c>
      <c r="Q505" s="85" t="str">
        <f t="shared" si="38"/>
        <v/>
      </c>
      <c r="R505" s="85" t="str">
        <f t="shared" si="39"/>
        <v/>
      </c>
    </row>
    <row r="506" spans="3:18" ht="17.45" customHeight="1" x14ac:dyDescent="0.2">
      <c r="C506" s="111"/>
      <c r="D506" s="112"/>
      <c r="E506" s="113"/>
      <c r="F506" s="113"/>
      <c r="G506" s="113"/>
      <c r="H506" s="114"/>
      <c r="I506" s="113"/>
      <c r="J506" s="113"/>
      <c r="K506" s="113"/>
      <c r="L506" s="113"/>
      <c r="M506" s="85" t="str">
        <f t="shared" si="36"/>
        <v/>
      </c>
      <c r="O506" s="85" t="str">
        <f t="shared" si="37"/>
        <v/>
      </c>
      <c r="P506" s="85">
        <f t="shared" si="35"/>
        <v>0</v>
      </c>
      <c r="Q506" s="85" t="str">
        <f t="shared" si="38"/>
        <v/>
      </c>
      <c r="R506" s="85" t="str">
        <f t="shared" si="39"/>
        <v/>
      </c>
    </row>
    <row r="507" spans="3:18" ht="17.45" customHeight="1" x14ac:dyDescent="0.2">
      <c r="C507" s="111"/>
      <c r="D507" s="112"/>
      <c r="E507" s="113"/>
      <c r="F507" s="113"/>
      <c r="G507" s="113"/>
      <c r="H507" s="114"/>
      <c r="I507" s="113"/>
      <c r="J507" s="113"/>
      <c r="K507" s="113"/>
      <c r="L507" s="113"/>
      <c r="M507" s="85" t="str">
        <f t="shared" si="36"/>
        <v/>
      </c>
      <c r="O507" s="85" t="str">
        <f t="shared" si="37"/>
        <v/>
      </c>
      <c r="P507" s="85">
        <f t="shared" si="35"/>
        <v>0</v>
      </c>
      <c r="Q507" s="85" t="str">
        <f t="shared" si="38"/>
        <v/>
      </c>
      <c r="R507" s="85" t="str">
        <f t="shared" si="39"/>
        <v/>
      </c>
    </row>
    <row r="508" spans="3:18" ht="17.45" customHeight="1" x14ac:dyDescent="0.2">
      <c r="C508" s="111"/>
      <c r="D508" s="112"/>
      <c r="E508" s="113"/>
      <c r="F508" s="113"/>
      <c r="G508" s="113"/>
      <c r="H508" s="114"/>
      <c r="I508" s="113"/>
      <c r="J508" s="113"/>
      <c r="K508" s="113"/>
      <c r="L508" s="113"/>
      <c r="M508" s="85" t="str">
        <f t="shared" si="36"/>
        <v/>
      </c>
      <c r="O508" s="85" t="str">
        <f t="shared" si="37"/>
        <v/>
      </c>
      <c r="P508" s="85">
        <f t="shared" si="35"/>
        <v>0</v>
      </c>
      <c r="Q508" s="85" t="str">
        <f t="shared" si="38"/>
        <v/>
      </c>
      <c r="R508" s="85" t="str">
        <f t="shared" si="39"/>
        <v/>
      </c>
    </row>
    <row r="509" spans="3:18" ht="17.45" customHeight="1" x14ac:dyDescent="0.2">
      <c r="C509" s="111"/>
      <c r="D509" s="112"/>
      <c r="E509" s="113"/>
      <c r="F509" s="113"/>
      <c r="G509" s="113"/>
      <c r="H509" s="114"/>
      <c r="I509" s="113"/>
      <c r="J509" s="113"/>
      <c r="K509" s="113"/>
      <c r="L509" s="113"/>
      <c r="M509" s="85" t="str">
        <f t="shared" si="36"/>
        <v/>
      </c>
      <c r="O509" s="85" t="str">
        <f t="shared" si="37"/>
        <v/>
      </c>
      <c r="P509" s="85">
        <f t="shared" si="35"/>
        <v>0</v>
      </c>
      <c r="Q509" s="85" t="str">
        <f t="shared" si="38"/>
        <v/>
      </c>
      <c r="R509" s="85" t="str">
        <f t="shared" si="39"/>
        <v/>
      </c>
    </row>
    <row r="510" spans="3:18" ht="17.45" customHeight="1" x14ac:dyDescent="0.2">
      <c r="C510" s="111"/>
      <c r="D510" s="112"/>
      <c r="E510" s="113"/>
      <c r="F510" s="113"/>
      <c r="G510" s="113"/>
      <c r="H510" s="114"/>
      <c r="I510" s="113"/>
      <c r="J510" s="113"/>
      <c r="K510" s="113"/>
      <c r="L510" s="113"/>
      <c r="M510" s="85" t="str">
        <f t="shared" si="36"/>
        <v/>
      </c>
      <c r="O510" s="85" t="str">
        <f t="shared" si="37"/>
        <v/>
      </c>
      <c r="P510" s="85">
        <f t="shared" si="35"/>
        <v>0</v>
      </c>
      <c r="Q510" s="85" t="str">
        <f t="shared" si="38"/>
        <v/>
      </c>
      <c r="R510" s="85" t="str">
        <f t="shared" si="39"/>
        <v/>
      </c>
    </row>
    <row r="511" spans="3:18" ht="17.45" customHeight="1" x14ac:dyDescent="0.2">
      <c r="C511" s="111"/>
      <c r="D511" s="112"/>
      <c r="E511" s="113"/>
      <c r="F511" s="113"/>
      <c r="G511" s="113"/>
      <c r="H511" s="114"/>
      <c r="I511" s="113"/>
      <c r="J511" s="113"/>
      <c r="K511" s="113"/>
      <c r="L511" s="113"/>
      <c r="M511" s="85" t="str">
        <f t="shared" si="36"/>
        <v/>
      </c>
      <c r="O511" s="85" t="str">
        <f t="shared" si="37"/>
        <v/>
      </c>
      <c r="P511" s="85">
        <f t="shared" si="35"/>
        <v>0</v>
      </c>
      <c r="Q511" s="85" t="str">
        <f t="shared" si="38"/>
        <v/>
      </c>
      <c r="R511" s="85" t="str">
        <f t="shared" si="39"/>
        <v/>
      </c>
    </row>
    <row r="512" spans="3:18" ht="17.45" customHeight="1" x14ac:dyDescent="0.2">
      <c r="C512" s="111"/>
      <c r="D512" s="112"/>
      <c r="E512" s="113"/>
      <c r="F512" s="113"/>
      <c r="G512" s="113"/>
      <c r="H512" s="114"/>
      <c r="I512" s="113"/>
      <c r="J512" s="113"/>
      <c r="K512" s="113"/>
      <c r="L512" s="113"/>
      <c r="M512" s="85" t="str">
        <f t="shared" si="36"/>
        <v/>
      </c>
      <c r="O512" s="85" t="str">
        <f t="shared" si="37"/>
        <v/>
      </c>
      <c r="P512" s="85">
        <f t="shared" si="35"/>
        <v>0</v>
      </c>
      <c r="Q512" s="85" t="str">
        <f t="shared" si="38"/>
        <v/>
      </c>
      <c r="R512" s="85" t="str">
        <f t="shared" si="39"/>
        <v/>
      </c>
    </row>
    <row r="513" spans="3:18" ht="17.45" customHeight="1" x14ac:dyDescent="0.2">
      <c r="C513" s="111"/>
      <c r="D513" s="112"/>
      <c r="E513" s="113"/>
      <c r="F513" s="113"/>
      <c r="G513" s="113"/>
      <c r="H513" s="114"/>
      <c r="I513" s="113"/>
      <c r="J513" s="113"/>
      <c r="K513" s="113"/>
      <c r="L513" s="113"/>
      <c r="M513" s="85" t="str">
        <f t="shared" si="36"/>
        <v/>
      </c>
      <c r="N513" s="26"/>
      <c r="O513" s="85" t="str">
        <f t="shared" si="37"/>
        <v/>
      </c>
      <c r="P513" s="85">
        <f t="shared" si="35"/>
        <v>0</v>
      </c>
      <c r="Q513" s="85" t="str">
        <f t="shared" si="38"/>
        <v/>
      </c>
      <c r="R513" s="85" t="str">
        <f t="shared" si="39"/>
        <v/>
      </c>
    </row>
  </sheetData>
  <sheetProtection algorithmName="SHA-512" hashValue="7jyUlbmKqjAu9I41iX9rwOqSGkJnfpBTD/7yXZoNm/ZTnHAzZykdVYKnKICedDsjZb+0s2jmTQdbjoq43DiSmA==" saltValue="cKNtyYStWLSxwyAxFJRqXg==" spinCount="100000" sheet="1" objects="1" scenarios="1" formatColumns="0" formatRows="0" autoFilter="0"/>
  <autoFilter ref="L14:M14" xr:uid="{00000000-0009-0000-0000-00000F000000}"/>
  <mergeCells count="20">
    <mergeCell ref="A1:A4"/>
    <mergeCell ref="A5:A6"/>
    <mergeCell ref="L6:L7"/>
    <mergeCell ref="J6:J7"/>
    <mergeCell ref="K1:M1"/>
    <mergeCell ref="K4:M4"/>
    <mergeCell ref="G6:G7"/>
    <mergeCell ref="I6:I7"/>
    <mergeCell ref="E6:E7"/>
    <mergeCell ref="F6:F7"/>
    <mergeCell ref="H6:H7"/>
    <mergeCell ref="M6:M7"/>
    <mergeCell ref="K6:K7"/>
    <mergeCell ref="A12:A13"/>
    <mergeCell ref="O6:O7"/>
    <mergeCell ref="P6:P7"/>
    <mergeCell ref="Q6:Q7"/>
    <mergeCell ref="R6:R7"/>
    <mergeCell ref="C6:C7"/>
    <mergeCell ref="D6:D7"/>
  </mergeCells>
  <phoneticPr fontId="0" type="noConversion"/>
  <hyperlinks>
    <hyperlink ref="A7" location="DATOS!A1" display="Datos de la Empresa" xr:uid="{00000000-0004-0000-0F00-000000000000}"/>
    <hyperlink ref="A8" location="'INGRESOS Y EGRESOS'!A1" display="Ingresos y Egresos" xr:uid="{00000000-0004-0000-0F00-000001000000}"/>
    <hyperlink ref="A9" location="IMPUESTOS!A1" display="Impuestos" xr:uid="{00000000-0004-0000-0F00-000002000000}"/>
    <hyperlink ref="A10" location="TARIFAS!A1" display="Tablas y Tarifas de ISR" xr:uid="{00000000-0004-0000-0F00-000003000000}"/>
    <hyperlink ref="A5:A6" location="MENU!A1" display="M e n ú" xr:uid="{00000000-0004-0000-0F00-000004000000}"/>
    <hyperlink ref="A11" location="COEFICIENTE!A1" display="Coeficiente de Utilidad" xr:uid="{00000000-0004-0000-0F00-000005000000}"/>
    <hyperlink ref="A12:A13" location="CONTACTO!A1" display="CONTACTO" xr:uid="{00000000-0004-0000-0F00-000006000000}"/>
  </hyperlinks>
  <printOptions horizontalCentered="1"/>
  <pageMargins left="0.39370078740157483" right="0.39370078740157483" top="0.78740157480314965" bottom="0.78740157480314965" header="0" footer="0"/>
  <pageSetup scale="80" orientation="landscape" blackAndWhite="1" horizontalDpi="300" verticalDpi="300" r:id="rId1"/>
  <headerFooter alignWithMargins="0">
    <oddHeader>Página &amp;P de &amp;N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777" yWindow="502" count="1">
        <x14:dataValidation type="list" allowBlank="1" showErrorMessage="1" promptTitle="% Decreto 10/IX/2014 y % de Ley" prompt="IVA PUBLICO EN GENERAL_x000a_     8%  Mineria_x000a_     6%  Manufacturas y/o construcción_x000a_     2%  Comercio (incluye arrendamiento de bienes muebles)_x000a_     8%  Prestación de servicios_x000a_0%  Alimentos y/o medicinas_x000a_ IVA CLIENTES INDIVIDUALES:_x000a_0%_x000a_16%" xr:uid="{00000000-0002-0000-0F00-000000000000}">
          <x14:formula1>
            <xm:f>LISTA!$B$15:$B$21</xm:f>
          </x14:formula1>
          <xm:sqref>H15:H513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R513"/>
  <sheetViews>
    <sheetView zoomScaleNormal="100" workbookViewId="0">
      <pane xSplit="1" ySplit="7" topLeftCell="B8" activePane="bottomRight" state="frozen"/>
      <selection sqref="A1:A4"/>
      <selection pane="topRight" sqref="A1:A4"/>
      <selection pane="bottomLeft" sqref="A1:A4"/>
      <selection pane="bottomRight" sqref="A1:A4"/>
    </sheetView>
  </sheetViews>
  <sheetFormatPr baseColWidth="10" defaultColWidth="11.42578125" defaultRowHeight="17.45" customHeight="1" x14ac:dyDescent="0.2"/>
  <cols>
    <col min="1" max="1" width="21.7109375" style="63" customWidth="1"/>
    <col min="2" max="2" width="1.7109375" style="37" customWidth="1"/>
    <col min="3" max="3" width="10.7109375" style="12" customWidth="1"/>
    <col min="4" max="4" width="8.7109375" style="12" customWidth="1"/>
    <col min="5" max="5" width="25.7109375" style="12" customWidth="1"/>
    <col min="6" max="6" width="15.28515625" style="12" customWidth="1"/>
    <col min="7" max="7" width="12.28515625" style="12" customWidth="1"/>
    <col min="8" max="8" width="4.7109375" style="12" customWidth="1"/>
    <col min="9" max="13" width="12.28515625" style="12" customWidth="1"/>
    <col min="14" max="14" width="0.85546875" style="12" customWidth="1"/>
    <col min="15" max="16" width="11.7109375" style="12" customWidth="1"/>
    <col min="17" max="17" width="11.7109375" style="12" hidden="1" customWidth="1"/>
    <col min="18" max="18" width="11.7109375" style="12" customWidth="1"/>
    <col min="19" max="16384" width="11.42578125" style="12"/>
  </cols>
  <sheetData>
    <row r="1" spans="1:18" ht="17.45" customHeight="1" x14ac:dyDescent="0.3">
      <c r="A1" s="138" t="s">
        <v>109</v>
      </c>
      <c r="C1" s="130" t="str">
        <f>IF(DATOS!H19=DATOS!I1,DATOS!$E$6&amp;" "&amp;DATOS!$I$6&amp;" "&amp;DATOS!$M$6, "N o m b r e")</f>
        <v>N o m b r e</v>
      </c>
      <c r="D1" s="128"/>
      <c r="E1" s="128"/>
      <c r="G1" s="34"/>
      <c r="H1" s="18"/>
      <c r="I1" s="18"/>
      <c r="J1" s="18"/>
      <c r="K1" s="174" t="s">
        <v>42</v>
      </c>
      <c r="L1" s="174"/>
      <c r="M1" s="174"/>
      <c r="N1" s="32"/>
      <c r="O1" s="27"/>
      <c r="P1" s="27"/>
      <c r="Q1" s="27"/>
      <c r="R1" s="27"/>
    </row>
    <row r="2" spans="1:18" ht="17.45" customHeight="1" x14ac:dyDescent="0.3">
      <c r="A2" s="138"/>
      <c r="C2" s="131" t="str">
        <f>IF(DATOS!H19=DATOS!I1,DATOS!$E$8,"R.F.C.:                                                 -- DEMO PENDIENTE DE ACTIVAR -")</f>
        <v>R.F.C.:                                                 -- DEMO PENDIENTE DE ACTIVAR -</v>
      </c>
      <c r="D2" s="128"/>
      <c r="E2" s="12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17.45" customHeight="1" x14ac:dyDescent="0.2">
      <c r="A3" s="138"/>
      <c r="C3" s="19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17.45" customHeight="1" x14ac:dyDescent="0.3">
      <c r="A4" s="139"/>
      <c r="C4" s="130" t="s">
        <v>4</v>
      </c>
      <c r="G4" s="18"/>
      <c r="H4" s="18"/>
      <c r="I4" s="18"/>
      <c r="J4" s="18"/>
      <c r="K4" s="175" t="str">
        <f>"SEPTIEMBRE - OCTUBRE "&amp;DATOS!$E$10</f>
        <v>SEPTIEMBRE - OCTUBRE 2019</v>
      </c>
      <c r="L4" s="175"/>
      <c r="M4" s="175"/>
      <c r="N4" s="40"/>
      <c r="O4" s="28"/>
      <c r="P4" s="28"/>
      <c r="Q4" s="28"/>
      <c r="R4" s="28"/>
    </row>
    <row r="5" spans="1:18" ht="17.45" customHeight="1" x14ac:dyDescent="0.4">
      <c r="A5" s="136" t="s">
        <v>217</v>
      </c>
      <c r="C5" s="1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17.45" customHeight="1" x14ac:dyDescent="0.2">
      <c r="A6" s="136"/>
      <c r="C6" s="172" t="s">
        <v>1</v>
      </c>
      <c r="D6" s="173" t="s">
        <v>65</v>
      </c>
      <c r="E6" s="173" t="s">
        <v>48</v>
      </c>
      <c r="F6" s="173" t="s">
        <v>20</v>
      </c>
      <c r="G6" s="170" t="s">
        <v>81</v>
      </c>
      <c r="H6" s="170" t="s">
        <v>53</v>
      </c>
      <c r="I6" s="170" t="s">
        <v>2</v>
      </c>
      <c r="J6" s="170" t="s">
        <v>80</v>
      </c>
      <c r="K6" s="170" t="s">
        <v>62</v>
      </c>
      <c r="L6" s="170" t="s">
        <v>63</v>
      </c>
      <c r="M6" s="170" t="s">
        <v>3</v>
      </c>
      <c r="N6" s="18"/>
      <c r="O6" s="170" t="s">
        <v>82</v>
      </c>
      <c r="P6" s="170" t="s">
        <v>83</v>
      </c>
      <c r="Q6" s="170"/>
      <c r="R6" s="170" t="s">
        <v>84</v>
      </c>
    </row>
    <row r="7" spans="1:18" ht="17.45" customHeight="1" x14ac:dyDescent="0.2">
      <c r="A7" s="59" t="s">
        <v>67</v>
      </c>
      <c r="C7" s="172"/>
      <c r="D7" s="173"/>
      <c r="E7" s="173"/>
      <c r="F7" s="173"/>
      <c r="G7" s="170"/>
      <c r="H7" s="170"/>
      <c r="I7" s="170"/>
      <c r="J7" s="171"/>
      <c r="K7" s="170"/>
      <c r="L7" s="170"/>
      <c r="M7" s="170"/>
      <c r="N7" s="18"/>
      <c r="O7" s="171"/>
      <c r="P7" s="171"/>
      <c r="Q7" s="171"/>
      <c r="R7" s="171"/>
    </row>
    <row r="8" spans="1:18" ht="17.45" customHeight="1" x14ac:dyDescent="0.2">
      <c r="A8" s="59" t="s">
        <v>69</v>
      </c>
      <c r="C8" s="88" t="s">
        <v>61</v>
      </c>
      <c r="D8" s="89"/>
      <c r="E8" s="89"/>
      <c r="F8" s="89"/>
      <c r="G8" s="90"/>
      <c r="H8" s="90"/>
      <c r="I8" s="90"/>
      <c r="J8" s="90"/>
      <c r="K8" s="91"/>
      <c r="L8" s="91"/>
      <c r="M8" s="90"/>
      <c r="N8" s="29"/>
      <c r="O8" s="96"/>
      <c r="P8" s="96"/>
      <c r="Q8" s="96"/>
      <c r="R8" s="96"/>
    </row>
    <row r="9" spans="1:18" ht="17.45" customHeight="1" x14ac:dyDescent="0.2">
      <c r="A9" s="59" t="s">
        <v>60</v>
      </c>
      <c r="C9" s="88"/>
      <c r="D9" s="89"/>
      <c r="E9" s="92" t="s">
        <v>116</v>
      </c>
      <c r="F9" s="89"/>
      <c r="G9" s="93">
        <f>SUM(G15:G513)</f>
        <v>0</v>
      </c>
      <c r="H9" s="93"/>
      <c r="I9" s="93">
        <f>SUM(I15:I513)</f>
        <v>0</v>
      </c>
      <c r="J9" s="93">
        <f>SUM(J15:J513)</f>
        <v>0</v>
      </c>
      <c r="K9" s="93">
        <f>SUM(K15:K513)</f>
        <v>0</v>
      </c>
      <c r="L9" s="93">
        <f>SUM(L15:L513)</f>
        <v>0</v>
      </c>
      <c r="M9" s="93">
        <f>G9+I9+J9-K9-L9</f>
        <v>0</v>
      </c>
      <c r="N9" s="26"/>
      <c r="O9" s="93">
        <f>SUM(O15:O513)</f>
        <v>0</v>
      </c>
      <c r="P9" s="93">
        <f>SUM(P15:P513)</f>
        <v>0</v>
      </c>
      <c r="Q9" s="93">
        <f>SUM(Q15:Q513)</f>
        <v>0</v>
      </c>
      <c r="R9" s="93">
        <f>SUM(R15:R513)</f>
        <v>0</v>
      </c>
    </row>
    <row r="10" spans="1:18" ht="17.45" customHeight="1" x14ac:dyDescent="0.2">
      <c r="A10" s="59" t="s">
        <v>68</v>
      </c>
      <c r="C10" s="88"/>
      <c r="D10" s="94" t="s">
        <v>134</v>
      </c>
      <c r="E10" s="94"/>
      <c r="F10" s="94"/>
      <c r="G10" s="95">
        <f>IF(DATOS!$H$19=DATOS!$I$1,SUM(G9:G9),0)</f>
        <v>0</v>
      </c>
      <c r="H10" s="95"/>
      <c r="I10" s="95">
        <f>IF(DATOS!$H$19=DATOS!$I$1,SUM(I9:I9),0)</f>
        <v>0</v>
      </c>
      <c r="J10" s="95">
        <f>IF(DATOS!$H$19=DATOS!$I$1,SUM(J9:J9),0)</f>
        <v>0</v>
      </c>
      <c r="K10" s="95">
        <f>IF(DATOS!$H$19=DATOS!$I$1,SUM(K9:K9),0)</f>
        <v>0</v>
      </c>
      <c r="L10" s="95">
        <f>IF(DATOS!$H$19=DATOS!$I$1,SUM(L9:L9),0)</f>
        <v>0</v>
      </c>
      <c r="M10" s="95">
        <f>IF(DATOS!$H$19=DATOS!$I$1,SUM(M9:M9),0)</f>
        <v>0</v>
      </c>
      <c r="N10" s="26"/>
      <c r="O10" s="95">
        <f>IF(DATOS!$H$19=DATOS!$I$1,SUM(O9:O9),0)</f>
        <v>0</v>
      </c>
      <c r="P10" s="95">
        <f>IF(DATOS!$H$19=DATOS!$I$1,SUM(P9:P9),0)</f>
        <v>0</v>
      </c>
      <c r="Q10" s="95">
        <f>IF(DATOS!$H$19=DATOS!$I$1,SUM(Q9:Q9),0)</f>
        <v>0</v>
      </c>
      <c r="R10" s="95">
        <f>IF(DATOS!$H$19=DATOS!$I$1,SUM(R9:R9),0)</f>
        <v>0</v>
      </c>
    </row>
    <row r="11" spans="1:18" ht="17.45" customHeight="1" x14ac:dyDescent="0.2">
      <c r="A11" s="59" t="s">
        <v>177</v>
      </c>
      <c r="C11" s="88"/>
      <c r="D11" s="96"/>
      <c r="E11" s="92" t="s">
        <v>117</v>
      </c>
      <c r="F11" s="96"/>
      <c r="G11" s="93">
        <f>'EG-JUL AGO'!G11+'EG-SEP OCT'!G9</f>
        <v>0</v>
      </c>
      <c r="H11" s="93"/>
      <c r="I11" s="93">
        <f>'EG-JUL AGO'!I11+'EG-SEP OCT'!I9</f>
        <v>0</v>
      </c>
      <c r="J11" s="93">
        <f>'EG-JUL AGO'!J11+'EG-SEP OCT'!J9</f>
        <v>0</v>
      </c>
      <c r="K11" s="93">
        <f>'EG-JUL AGO'!K11+'EG-SEP OCT'!K9</f>
        <v>0</v>
      </c>
      <c r="L11" s="93">
        <f>'EG-JUL AGO'!L11+'EG-SEP OCT'!L9</f>
        <v>0</v>
      </c>
      <c r="M11" s="93">
        <f>G11+I11+J11-K11-L11</f>
        <v>0</v>
      </c>
      <c r="N11" s="26"/>
      <c r="O11" s="93">
        <f>'EG-JUL AGO'!O11+'EG-SEP OCT'!O9</f>
        <v>0</v>
      </c>
      <c r="P11" s="93">
        <f>'EG-JUL AGO'!P11+'EG-SEP OCT'!P9</f>
        <v>0</v>
      </c>
      <c r="Q11" s="93">
        <f>'EG-JUL AGO'!Q11+'EG-SEP OCT'!Q9</f>
        <v>0</v>
      </c>
      <c r="R11" s="93">
        <f>'EG-JUL AGO'!R11+'EG-SEP OCT'!R9</f>
        <v>0</v>
      </c>
    </row>
    <row r="12" spans="1:18" ht="17.45" customHeight="1" thickBot="1" x14ac:dyDescent="0.25">
      <c r="A12" s="136" t="s">
        <v>216</v>
      </c>
      <c r="C12" s="97"/>
      <c r="D12" s="94" t="s">
        <v>86</v>
      </c>
      <c r="E12" s="94"/>
      <c r="F12" s="94"/>
      <c r="G12" s="98">
        <f>SUM(G11:G11)</f>
        <v>0</v>
      </c>
      <c r="H12" s="98"/>
      <c r="I12" s="98">
        <f>SUM(I11:I11)</f>
        <v>0</v>
      </c>
      <c r="J12" s="98">
        <f>SUM(J11:J11)</f>
        <v>0</v>
      </c>
      <c r="K12" s="98">
        <f>SUM(K11:K11)</f>
        <v>0</v>
      </c>
      <c r="L12" s="98">
        <f>SUM(L11:L11)</f>
        <v>0</v>
      </c>
      <c r="M12" s="98">
        <f>SUM(M11:M11)</f>
        <v>0</v>
      </c>
      <c r="N12" s="26"/>
      <c r="O12" s="98">
        <f>SUM(O11:O11)</f>
        <v>0</v>
      </c>
      <c r="P12" s="98">
        <f>SUM(P11:P11)</f>
        <v>0</v>
      </c>
      <c r="Q12" s="98">
        <f>SUM(Q11:Q11)</f>
        <v>0</v>
      </c>
      <c r="R12" s="98">
        <f>SUM(R11:R11)</f>
        <v>0</v>
      </c>
    </row>
    <row r="13" spans="1:18" ht="17.45" customHeight="1" thickTop="1" x14ac:dyDescent="0.2">
      <c r="A13" s="136"/>
      <c r="C13" s="97"/>
      <c r="D13" s="89"/>
      <c r="E13" s="89"/>
      <c r="F13" s="89"/>
      <c r="G13" s="90"/>
      <c r="H13" s="90"/>
      <c r="I13" s="90"/>
      <c r="J13" s="90"/>
      <c r="K13" s="91"/>
      <c r="L13" s="91"/>
      <c r="M13" s="90"/>
      <c r="N13" s="29"/>
      <c r="O13" s="96"/>
      <c r="P13" s="96"/>
      <c r="Q13" s="96"/>
      <c r="R13" s="96"/>
    </row>
    <row r="14" spans="1:18" ht="17.45" customHeight="1" x14ac:dyDescent="0.2">
      <c r="C14" s="77" t="s">
        <v>221</v>
      </c>
      <c r="D14" s="78"/>
      <c r="E14" s="78"/>
      <c r="F14" s="78"/>
      <c r="G14" s="79"/>
      <c r="H14" s="79"/>
      <c r="I14" s="80"/>
      <c r="J14" s="80"/>
      <c r="K14" s="79"/>
      <c r="L14" s="79"/>
      <c r="M14" s="80"/>
      <c r="N14" s="33"/>
      <c r="O14" s="79"/>
      <c r="P14" s="79"/>
      <c r="Q14" s="79"/>
      <c r="R14" s="79"/>
    </row>
    <row r="15" spans="1:18" ht="17.45" customHeight="1" x14ac:dyDescent="0.2">
      <c r="A15" s="60"/>
      <c r="C15" s="115"/>
      <c r="D15" s="112"/>
      <c r="E15" s="113"/>
      <c r="F15" s="113"/>
      <c r="G15" s="113"/>
      <c r="H15" s="114"/>
      <c r="I15" s="113"/>
      <c r="J15" s="113"/>
      <c r="K15" s="113"/>
      <c r="L15" s="113"/>
      <c r="M15" s="85" t="str">
        <f>IF(G15&amp;I15&amp;J15&amp;K15&amp;L15="","",G15+I15+J15-K15-L15)</f>
        <v/>
      </c>
      <c r="N15" s="18"/>
      <c r="O15" s="85" t="str">
        <f t="shared" ref="O15:O78" si="0">IF($H15="E",G15,"")</f>
        <v/>
      </c>
      <c r="P15" s="85">
        <f>IF($H15=0%,G15,"")</f>
        <v>0</v>
      </c>
      <c r="Q15" s="85" t="str">
        <f>IF(OR($H15=2%,$H15=6%,$H15=8%),$I15/$H15,"")</f>
        <v/>
      </c>
      <c r="R15" s="85" t="str">
        <f>IF(OR($H15=15%,$H15=16%),$I15/$H15,"")</f>
        <v/>
      </c>
    </row>
    <row r="16" spans="1:18" ht="17.45" customHeight="1" x14ac:dyDescent="0.2">
      <c r="A16" s="60"/>
      <c r="C16" s="115"/>
      <c r="D16" s="112"/>
      <c r="E16" s="113"/>
      <c r="F16" s="113"/>
      <c r="G16" s="113"/>
      <c r="H16" s="114"/>
      <c r="I16" s="113"/>
      <c r="J16" s="113"/>
      <c r="K16" s="113"/>
      <c r="L16" s="113"/>
      <c r="M16" s="85" t="str">
        <f t="shared" ref="M16" si="1">IF(G16&amp;I16&amp;J16&amp;K16&amp;L16="","",G16+I16+J16-K16-L16)</f>
        <v/>
      </c>
      <c r="N16" s="18"/>
      <c r="O16" s="85" t="str">
        <f t="shared" si="0"/>
        <v/>
      </c>
      <c r="P16" s="85">
        <f t="shared" ref="P16:P79" si="2">IF($H16=0%,G16,"")</f>
        <v>0</v>
      </c>
      <c r="Q16" s="85" t="str">
        <f t="shared" ref="Q16:Q79" si="3">IF(OR($H16=2%,$H16=6%,$H16=8%),$I16/$H16,"")</f>
        <v/>
      </c>
      <c r="R16" s="85" t="str">
        <f t="shared" ref="R16:R79" si="4">IF(OR($H16=15%,$H16=16%),$I16/$H16,"")</f>
        <v/>
      </c>
    </row>
    <row r="17" spans="1:18" ht="17.45" customHeight="1" x14ac:dyDescent="0.2">
      <c r="A17" s="60"/>
      <c r="C17" s="115"/>
      <c r="D17" s="112"/>
      <c r="E17" s="113"/>
      <c r="F17" s="113"/>
      <c r="G17" s="113"/>
      <c r="H17" s="114"/>
      <c r="I17" s="113"/>
      <c r="J17" s="113"/>
      <c r="K17" s="113"/>
      <c r="L17" s="113"/>
      <c r="M17" s="85" t="str">
        <f t="shared" ref="M17:M78" si="5">IF(G17&amp;I17&amp;J17&amp;K17&amp;L17="","",G17+I17+J17-K17-L17)</f>
        <v/>
      </c>
      <c r="N17" s="18"/>
      <c r="O17" s="85" t="str">
        <f t="shared" si="0"/>
        <v/>
      </c>
      <c r="P17" s="85">
        <f t="shared" si="2"/>
        <v>0</v>
      </c>
      <c r="Q17" s="85" t="str">
        <f t="shared" si="3"/>
        <v/>
      </c>
      <c r="R17" s="85" t="str">
        <f t="shared" si="4"/>
        <v/>
      </c>
    </row>
    <row r="18" spans="1:18" ht="17.45" customHeight="1" x14ac:dyDescent="0.2">
      <c r="A18" s="60"/>
      <c r="C18" s="115"/>
      <c r="D18" s="112"/>
      <c r="E18" s="113"/>
      <c r="F18" s="113"/>
      <c r="G18" s="113"/>
      <c r="H18" s="114"/>
      <c r="I18" s="113"/>
      <c r="J18" s="113"/>
      <c r="K18" s="113"/>
      <c r="L18" s="113"/>
      <c r="M18" s="85" t="str">
        <f t="shared" si="5"/>
        <v/>
      </c>
      <c r="N18" s="18"/>
      <c r="O18" s="85" t="str">
        <f t="shared" si="0"/>
        <v/>
      </c>
      <c r="P18" s="85">
        <f t="shared" si="2"/>
        <v>0</v>
      </c>
      <c r="Q18" s="85" t="str">
        <f t="shared" si="3"/>
        <v/>
      </c>
      <c r="R18" s="85" t="str">
        <f t="shared" si="4"/>
        <v/>
      </c>
    </row>
    <row r="19" spans="1:18" ht="17.45" customHeight="1" x14ac:dyDescent="0.2">
      <c r="A19" s="60"/>
      <c r="C19" s="115"/>
      <c r="D19" s="112"/>
      <c r="E19" s="113"/>
      <c r="F19" s="113"/>
      <c r="G19" s="113"/>
      <c r="H19" s="114"/>
      <c r="I19" s="113"/>
      <c r="J19" s="113"/>
      <c r="K19" s="113"/>
      <c r="L19" s="113"/>
      <c r="M19" s="85" t="str">
        <f t="shared" si="5"/>
        <v/>
      </c>
      <c r="N19" s="18"/>
      <c r="O19" s="85" t="str">
        <f t="shared" si="0"/>
        <v/>
      </c>
      <c r="P19" s="85">
        <f t="shared" si="2"/>
        <v>0</v>
      </c>
      <c r="Q19" s="85" t="str">
        <f t="shared" si="3"/>
        <v/>
      </c>
      <c r="R19" s="85" t="str">
        <f t="shared" si="4"/>
        <v/>
      </c>
    </row>
    <row r="20" spans="1:18" ht="17.45" customHeight="1" x14ac:dyDescent="0.2">
      <c r="A20" s="61"/>
      <c r="C20" s="115"/>
      <c r="D20" s="112"/>
      <c r="E20" s="113"/>
      <c r="F20" s="113"/>
      <c r="G20" s="113"/>
      <c r="H20" s="114"/>
      <c r="I20" s="113"/>
      <c r="J20" s="113"/>
      <c r="K20" s="113"/>
      <c r="L20" s="113"/>
      <c r="M20" s="85" t="str">
        <f t="shared" si="5"/>
        <v/>
      </c>
      <c r="N20" s="18"/>
      <c r="O20" s="85" t="str">
        <f t="shared" si="0"/>
        <v/>
      </c>
      <c r="P20" s="85">
        <f t="shared" si="2"/>
        <v>0</v>
      </c>
      <c r="Q20" s="85" t="str">
        <f t="shared" si="3"/>
        <v/>
      </c>
      <c r="R20" s="85" t="str">
        <f t="shared" si="4"/>
        <v/>
      </c>
    </row>
    <row r="21" spans="1:18" ht="17.45" customHeight="1" x14ac:dyDescent="0.2">
      <c r="A21" s="61"/>
      <c r="C21" s="115"/>
      <c r="D21" s="112"/>
      <c r="E21" s="113"/>
      <c r="F21" s="113"/>
      <c r="G21" s="113"/>
      <c r="H21" s="114"/>
      <c r="I21" s="113"/>
      <c r="J21" s="113"/>
      <c r="K21" s="113"/>
      <c r="L21" s="113"/>
      <c r="M21" s="85" t="str">
        <f t="shared" si="5"/>
        <v/>
      </c>
      <c r="N21" s="18"/>
      <c r="O21" s="85" t="str">
        <f t="shared" si="0"/>
        <v/>
      </c>
      <c r="P21" s="85">
        <f t="shared" si="2"/>
        <v>0</v>
      </c>
      <c r="Q21" s="85" t="str">
        <f t="shared" si="3"/>
        <v/>
      </c>
      <c r="R21" s="85" t="str">
        <f t="shared" si="4"/>
        <v/>
      </c>
    </row>
    <row r="22" spans="1:18" ht="17.45" customHeight="1" x14ac:dyDescent="0.2">
      <c r="A22" s="61"/>
      <c r="C22" s="115"/>
      <c r="D22" s="112"/>
      <c r="E22" s="113"/>
      <c r="F22" s="113"/>
      <c r="G22" s="113"/>
      <c r="H22" s="114"/>
      <c r="I22" s="113"/>
      <c r="J22" s="113"/>
      <c r="K22" s="113"/>
      <c r="L22" s="113"/>
      <c r="M22" s="85" t="str">
        <f t="shared" si="5"/>
        <v/>
      </c>
      <c r="N22" s="18"/>
      <c r="O22" s="85" t="str">
        <f t="shared" si="0"/>
        <v/>
      </c>
      <c r="P22" s="85">
        <f t="shared" si="2"/>
        <v>0</v>
      </c>
      <c r="Q22" s="85" t="str">
        <f t="shared" si="3"/>
        <v/>
      </c>
      <c r="R22" s="85" t="str">
        <f t="shared" si="4"/>
        <v/>
      </c>
    </row>
    <row r="23" spans="1:18" ht="17.45" customHeight="1" x14ac:dyDescent="0.2">
      <c r="A23" s="61"/>
      <c r="C23" s="115"/>
      <c r="D23" s="112"/>
      <c r="E23" s="113"/>
      <c r="F23" s="113"/>
      <c r="G23" s="113"/>
      <c r="H23" s="114"/>
      <c r="I23" s="113"/>
      <c r="J23" s="113"/>
      <c r="K23" s="113"/>
      <c r="L23" s="113"/>
      <c r="M23" s="85" t="str">
        <f t="shared" si="5"/>
        <v/>
      </c>
      <c r="N23" s="18"/>
      <c r="O23" s="85" t="str">
        <f t="shared" si="0"/>
        <v/>
      </c>
      <c r="P23" s="85">
        <f t="shared" si="2"/>
        <v>0</v>
      </c>
      <c r="Q23" s="85" t="str">
        <f t="shared" si="3"/>
        <v/>
      </c>
      <c r="R23" s="85" t="str">
        <f t="shared" si="4"/>
        <v/>
      </c>
    </row>
    <row r="24" spans="1:18" ht="17.45" customHeight="1" x14ac:dyDescent="0.2">
      <c r="A24" s="61"/>
      <c r="C24" s="115"/>
      <c r="D24" s="112"/>
      <c r="E24" s="113"/>
      <c r="F24" s="113"/>
      <c r="G24" s="113"/>
      <c r="H24" s="114"/>
      <c r="I24" s="113"/>
      <c r="J24" s="113"/>
      <c r="K24" s="113"/>
      <c r="L24" s="113"/>
      <c r="M24" s="85" t="str">
        <f t="shared" si="5"/>
        <v/>
      </c>
      <c r="N24" s="18"/>
      <c r="O24" s="85" t="str">
        <f t="shared" si="0"/>
        <v/>
      </c>
      <c r="P24" s="85">
        <f t="shared" si="2"/>
        <v>0</v>
      </c>
      <c r="Q24" s="85" t="str">
        <f t="shared" si="3"/>
        <v/>
      </c>
      <c r="R24" s="85" t="str">
        <f t="shared" si="4"/>
        <v/>
      </c>
    </row>
    <row r="25" spans="1:18" ht="17.45" customHeight="1" x14ac:dyDescent="0.2">
      <c r="A25" s="61"/>
      <c r="C25" s="115"/>
      <c r="D25" s="112"/>
      <c r="E25" s="113"/>
      <c r="F25" s="113"/>
      <c r="G25" s="113"/>
      <c r="H25" s="114"/>
      <c r="I25" s="113"/>
      <c r="J25" s="113"/>
      <c r="K25" s="113"/>
      <c r="L25" s="113"/>
      <c r="M25" s="85" t="str">
        <f t="shared" si="5"/>
        <v/>
      </c>
      <c r="N25" s="18"/>
      <c r="O25" s="85" t="str">
        <f t="shared" si="0"/>
        <v/>
      </c>
      <c r="P25" s="85">
        <f t="shared" si="2"/>
        <v>0</v>
      </c>
      <c r="Q25" s="85" t="str">
        <f t="shared" si="3"/>
        <v/>
      </c>
      <c r="R25" s="85" t="str">
        <f t="shared" si="4"/>
        <v/>
      </c>
    </row>
    <row r="26" spans="1:18" ht="17.45" customHeight="1" x14ac:dyDescent="0.2">
      <c r="A26" s="61"/>
      <c r="C26" s="115"/>
      <c r="D26" s="112"/>
      <c r="E26" s="113"/>
      <c r="F26" s="113"/>
      <c r="G26" s="113"/>
      <c r="H26" s="114"/>
      <c r="I26" s="113"/>
      <c r="J26" s="113"/>
      <c r="K26" s="113"/>
      <c r="L26" s="113"/>
      <c r="M26" s="85" t="str">
        <f t="shared" si="5"/>
        <v/>
      </c>
      <c r="N26" s="18"/>
      <c r="O26" s="85" t="str">
        <f t="shared" si="0"/>
        <v/>
      </c>
      <c r="P26" s="85">
        <f t="shared" si="2"/>
        <v>0</v>
      </c>
      <c r="Q26" s="85" t="str">
        <f t="shared" si="3"/>
        <v/>
      </c>
      <c r="R26" s="85" t="str">
        <f t="shared" si="4"/>
        <v/>
      </c>
    </row>
    <row r="27" spans="1:18" ht="17.45" customHeight="1" x14ac:dyDescent="0.2">
      <c r="A27" s="61"/>
      <c r="C27" s="115"/>
      <c r="D27" s="112"/>
      <c r="E27" s="113"/>
      <c r="F27" s="113"/>
      <c r="G27" s="113"/>
      <c r="H27" s="114"/>
      <c r="I27" s="113"/>
      <c r="J27" s="113"/>
      <c r="K27" s="113"/>
      <c r="L27" s="113"/>
      <c r="M27" s="85" t="str">
        <f t="shared" si="5"/>
        <v/>
      </c>
      <c r="N27" s="18"/>
      <c r="O27" s="85" t="str">
        <f t="shared" si="0"/>
        <v/>
      </c>
      <c r="P27" s="85">
        <f t="shared" si="2"/>
        <v>0</v>
      </c>
      <c r="Q27" s="85" t="str">
        <f t="shared" si="3"/>
        <v/>
      </c>
      <c r="R27" s="85" t="str">
        <f t="shared" si="4"/>
        <v/>
      </c>
    </row>
    <row r="28" spans="1:18" ht="17.45" customHeight="1" x14ac:dyDescent="0.2">
      <c r="A28" s="62"/>
      <c r="C28" s="115"/>
      <c r="D28" s="112"/>
      <c r="E28" s="113"/>
      <c r="F28" s="113"/>
      <c r="G28" s="113"/>
      <c r="H28" s="114"/>
      <c r="I28" s="113"/>
      <c r="J28" s="113"/>
      <c r="K28" s="113"/>
      <c r="L28" s="113"/>
      <c r="M28" s="85" t="str">
        <f t="shared" si="5"/>
        <v/>
      </c>
      <c r="N28" s="18"/>
      <c r="O28" s="85" t="str">
        <f t="shared" si="0"/>
        <v/>
      </c>
      <c r="P28" s="85">
        <f t="shared" si="2"/>
        <v>0</v>
      </c>
      <c r="Q28" s="85" t="str">
        <f t="shared" si="3"/>
        <v/>
      </c>
      <c r="R28" s="85" t="str">
        <f t="shared" si="4"/>
        <v/>
      </c>
    </row>
    <row r="29" spans="1:18" ht="17.45" customHeight="1" x14ac:dyDescent="0.2">
      <c r="A29" s="62"/>
      <c r="C29" s="115"/>
      <c r="D29" s="112"/>
      <c r="E29" s="113"/>
      <c r="F29" s="113"/>
      <c r="G29" s="113"/>
      <c r="H29" s="114"/>
      <c r="I29" s="113"/>
      <c r="J29" s="113"/>
      <c r="K29" s="113"/>
      <c r="L29" s="113"/>
      <c r="M29" s="85" t="str">
        <f t="shared" si="5"/>
        <v/>
      </c>
      <c r="N29" s="18"/>
      <c r="O29" s="85" t="str">
        <f t="shared" si="0"/>
        <v/>
      </c>
      <c r="P29" s="85">
        <f t="shared" si="2"/>
        <v>0</v>
      </c>
      <c r="Q29" s="85" t="str">
        <f t="shared" si="3"/>
        <v/>
      </c>
      <c r="R29" s="85" t="str">
        <f t="shared" si="4"/>
        <v/>
      </c>
    </row>
    <row r="30" spans="1:18" ht="17.45" customHeight="1" x14ac:dyDescent="0.2">
      <c r="A30" s="62"/>
      <c r="C30" s="115"/>
      <c r="D30" s="112"/>
      <c r="E30" s="113"/>
      <c r="F30" s="113"/>
      <c r="G30" s="113"/>
      <c r="H30" s="114"/>
      <c r="I30" s="113"/>
      <c r="J30" s="113"/>
      <c r="K30" s="113"/>
      <c r="L30" s="113"/>
      <c r="M30" s="85" t="str">
        <f t="shared" si="5"/>
        <v/>
      </c>
      <c r="N30" s="18"/>
      <c r="O30" s="85" t="str">
        <f t="shared" si="0"/>
        <v/>
      </c>
      <c r="P30" s="85">
        <f t="shared" si="2"/>
        <v>0</v>
      </c>
      <c r="Q30" s="85" t="str">
        <f t="shared" si="3"/>
        <v/>
      </c>
      <c r="R30" s="85" t="str">
        <f t="shared" si="4"/>
        <v/>
      </c>
    </row>
    <row r="31" spans="1:18" ht="17.45" customHeight="1" x14ac:dyDescent="0.2">
      <c r="A31" s="62"/>
      <c r="C31" s="115"/>
      <c r="D31" s="112"/>
      <c r="E31" s="113"/>
      <c r="F31" s="113"/>
      <c r="G31" s="113"/>
      <c r="H31" s="114"/>
      <c r="I31" s="113"/>
      <c r="J31" s="113"/>
      <c r="K31" s="113"/>
      <c r="L31" s="113"/>
      <c r="M31" s="85" t="str">
        <f t="shared" si="5"/>
        <v/>
      </c>
      <c r="N31" s="18"/>
      <c r="O31" s="85" t="str">
        <f t="shared" si="0"/>
        <v/>
      </c>
      <c r="P31" s="85">
        <f t="shared" si="2"/>
        <v>0</v>
      </c>
      <c r="Q31" s="85" t="str">
        <f t="shared" si="3"/>
        <v/>
      </c>
      <c r="R31" s="85" t="str">
        <f t="shared" si="4"/>
        <v/>
      </c>
    </row>
    <row r="32" spans="1:18" ht="17.45" customHeight="1" x14ac:dyDescent="0.2">
      <c r="A32" s="62"/>
      <c r="C32" s="115"/>
      <c r="D32" s="112"/>
      <c r="E32" s="113"/>
      <c r="F32" s="113"/>
      <c r="G32" s="113"/>
      <c r="H32" s="114"/>
      <c r="I32" s="113"/>
      <c r="J32" s="113"/>
      <c r="K32" s="113"/>
      <c r="L32" s="113"/>
      <c r="M32" s="85" t="str">
        <f t="shared" si="5"/>
        <v/>
      </c>
      <c r="N32" s="18"/>
      <c r="O32" s="85" t="str">
        <f t="shared" si="0"/>
        <v/>
      </c>
      <c r="P32" s="85">
        <f t="shared" si="2"/>
        <v>0</v>
      </c>
      <c r="Q32" s="85" t="str">
        <f t="shared" si="3"/>
        <v/>
      </c>
      <c r="R32" s="85" t="str">
        <f t="shared" si="4"/>
        <v/>
      </c>
    </row>
    <row r="33" spans="1:18" ht="17.45" customHeight="1" x14ac:dyDescent="0.2">
      <c r="A33" s="62"/>
      <c r="C33" s="115"/>
      <c r="D33" s="112"/>
      <c r="E33" s="113"/>
      <c r="F33" s="113"/>
      <c r="G33" s="113"/>
      <c r="H33" s="114"/>
      <c r="I33" s="113"/>
      <c r="J33" s="113"/>
      <c r="K33" s="113"/>
      <c r="L33" s="113"/>
      <c r="M33" s="85" t="str">
        <f t="shared" si="5"/>
        <v/>
      </c>
      <c r="N33" s="18"/>
      <c r="O33" s="85" t="str">
        <f t="shared" si="0"/>
        <v/>
      </c>
      <c r="P33" s="85">
        <f t="shared" si="2"/>
        <v>0</v>
      </c>
      <c r="Q33" s="85" t="str">
        <f t="shared" si="3"/>
        <v/>
      </c>
      <c r="R33" s="85" t="str">
        <f t="shared" si="4"/>
        <v/>
      </c>
    </row>
    <row r="34" spans="1:18" ht="17.45" customHeight="1" x14ac:dyDescent="0.2">
      <c r="A34" s="62"/>
      <c r="C34" s="115"/>
      <c r="D34" s="112"/>
      <c r="E34" s="113"/>
      <c r="F34" s="113"/>
      <c r="G34" s="113"/>
      <c r="H34" s="114"/>
      <c r="I34" s="113"/>
      <c r="J34" s="113"/>
      <c r="K34" s="113"/>
      <c r="L34" s="113"/>
      <c r="M34" s="85" t="str">
        <f t="shared" si="5"/>
        <v/>
      </c>
      <c r="N34" s="18"/>
      <c r="O34" s="85" t="str">
        <f t="shared" si="0"/>
        <v/>
      </c>
      <c r="P34" s="85">
        <f t="shared" si="2"/>
        <v>0</v>
      </c>
      <c r="Q34" s="85" t="str">
        <f t="shared" si="3"/>
        <v/>
      </c>
      <c r="R34" s="85" t="str">
        <f t="shared" si="4"/>
        <v/>
      </c>
    </row>
    <row r="35" spans="1:18" ht="17.45" customHeight="1" x14ac:dyDescent="0.2">
      <c r="A35" s="62"/>
      <c r="C35" s="115"/>
      <c r="D35" s="112"/>
      <c r="E35" s="113"/>
      <c r="F35" s="113"/>
      <c r="G35" s="113"/>
      <c r="H35" s="114"/>
      <c r="I35" s="113"/>
      <c r="J35" s="113"/>
      <c r="K35" s="113"/>
      <c r="L35" s="113"/>
      <c r="M35" s="85" t="str">
        <f t="shared" si="5"/>
        <v/>
      </c>
      <c r="N35" s="18"/>
      <c r="O35" s="85" t="str">
        <f t="shared" si="0"/>
        <v/>
      </c>
      <c r="P35" s="85">
        <f t="shared" si="2"/>
        <v>0</v>
      </c>
      <c r="Q35" s="85" t="str">
        <f t="shared" si="3"/>
        <v/>
      </c>
      <c r="R35" s="85" t="str">
        <f t="shared" si="4"/>
        <v/>
      </c>
    </row>
    <row r="36" spans="1:18" ht="17.45" customHeight="1" x14ac:dyDescent="0.2">
      <c r="A36" s="62"/>
      <c r="C36" s="115"/>
      <c r="D36" s="112"/>
      <c r="E36" s="113"/>
      <c r="F36" s="113"/>
      <c r="G36" s="113"/>
      <c r="H36" s="114"/>
      <c r="I36" s="113"/>
      <c r="J36" s="113"/>
      <c r="K36" s="113"/>
      <c r="L36" s="113"/>
      <c r="M36" s="85" t="str">
        <f t="shared" si="5"/>
        <v/>
      </c>
      <c r="N36" s="18"/>
      <c r="O36" s="85" t="str">
        <f t="shared" si="0"/>
        <v/>
      </c>
      <c r="P36" s="85">
        <f t="shared" si="2"/>
        <v>0</v>
      </c>
      <c r="Q36" s="85" t="str">
        <f t="shared" si="3"/>
        <v/>
      </c>
      <c r="R36" s="85" t="str">
        <f t="shared" si="4"/>
        <v/>
      </c>
    </row>
    <row r="37" spans="1:18" ht="17.45" customHeight="1" x14ac:dyDescent="0.2">
      <c r="A37" s="62"/>
      <c r="C37" s="115"/>
      <c r="D37" s="112"/>
      <c r="E37" s="113"/>
      <c r="F37" s="113"/>
      <c r="G37" s="113"/>
      <c r="H37" s="114"/>
      <c r="I37" s="113"/>
      <c r="J37" s="113"/>
      <c r="K37" s="113"/>
      <c r="L37" s="113"/>
      <c r="M37" s="85" t="str">
        <f t="shared" si="5"/>
        <v/>
      </c>
      <c r="N37" s="18"/>
      <c r="O37" s="85" t="str">
        <f t="shared" si="0"/>
        <v/>
      </c>
      <c r="P37" s="85">
        <f t="shared" si="2"/>
        <v>0</v>
      </c>
      <c r="Q37" s="85" t="str">
        <f t="shared" si="3"/>
        <v/>
      </c>
      <c r="R37" s="85" t="str">
        <f t="shared" si="4"/>
        <v/>
      </c>
    </row>
    <row r="38" spans="1:18" ht="17.45" customHeight="1" x14ac:dyDescent="0.2">
      <c r="A38" s="62"/>
      <c r="C38" s="115"/>
      <c r="D38" s="112"/>
      <c r="E38" s="113"/>
      <c r="F38" s="113"/>
      <c r="G38" s="113"/>
      <c r="H38" s="114"/>
      <c r="I38" s="113"/>
      <c r="J38" s="113"/>
      <c r="K38" s="113"/>
      <c r="L38" s="113"/>
      <c r="M38" s="85" t="str">
        <f t="shared" si="5"/>
        <v/>
      </c>
      <c r="N38" s="18"/>
      <c r="O38" s="85" t="str">
        <f t="shared" si="0"/>
        <v/>
      </c>
      <c r="P38" s="85">
        <f t="shared" si="2"/>
        <v>0</v>
      </c>
      <c r="Q38" s="85" t="str">
        <f t="shared" si="3"/>
        <v/>
      </c>
      <c r="R38" s="85" t="str">
        <f t="shared" si="4"/>
        <v/>
      </c>
    </row>
    <row r="39" spans="1:18" ht="17.45" customHeight="1" x14ac:dyDescent="0.2">
      <c r="A39" s="62"/>
      <c r="C39" s="115"/>
      <c r="D39" s="112"/>
      <c r="E39" s="113"/>
      <c r="F39" s="113"/>
      <c r="G39" s="113"/>
      <c r="H39" s="114"/>
      <c r="I39" s="113"/>
      <c r="J39" s="113"/>
      <c r="K39" s="113"/>
      <c r="L39" s="113"/>
      <c r="M39" s="85" t="str">
        <f t="shared" si="5"/>
        <v/>
      </c>
      <c r="N39" s="18"/>
      <c r="O39" s="85" t="str">
        <f t="shared" si="0"/>
        <v/>
      </c>
      <c r="P39" s="85">
        <f t="shared" si="2"/>
        <v>0</v>
      </c>
      <c r="Q39" s="85" t="str">
        <f t="shared" si="3"/>
        <v/>
      </c>
      <c r="R39" s="85" t="str">
        <f t="shared" si="4"/>
        <v/>
      </c>
    </row>
    <row r="40" spans="1:18" ht="17.45" customHeight="1" x14ac:dyDescent="0.2">
      <c r="A40" s="62"/>
      <c r="C40" s="115"/>
      <c r="D40" s="112"/>
      <c r="E40" s="113"/>
      <c r="F40" s="113"/>
      <c r="G40" s="113"/>
      <c r="H40" s="114"/>
      <c r="I40" s="113"/>
      <c r="J40" s="113"/>
      <c r="K40" s="113"/>
      <c r="L40" s="113"/>
      <c r="M40" s="85" t="str">
        <f t="shared" si="5"/>
        <v/>
      </c>
      <c r="N40" s="18"/>
      <c r="O40" s="85" t="str">
        <f t="shared" si="0"/>
        <v/>
      </c>
      <c r="P40" s="85">
        <f t="shared" si="2"/>
        <v>0</v>
      </c>
      <c r="Q40" s="85" t="str">
        <f t="shared" si="3"/>
        <v/>
      </c>
      <c r="R40" s="85" t="str">
        <f t="shared" si="4"/>
        <v/>
      </c>
    </row>
    <row r="41" spans="1:18" ht="17.45" customHeight="1" x14ac:dyDescent="0.2">
      <c r="A41" s="62"/>
      <c r="C41" s="115"/>
      <c r="D41" s="112"/>
      <c r="E41" s="113"/>
      <c r="F41" s="113"/>
      <c r="G41" s="113"/>
      <c r="H41" s="114"/>
      <c r="I41" s="113"/>
      <c r="J41" s="113"/>
      <c r="K41" s="113"/>
      <c r="L41" s="113"/>
      <c r="M41" s="85" t="str">
        <f t="shared" si="5"/>
        <v/>
      </c>
      <c r="N41" s="18"/>
      <c r="O41" s="85" t="str">
        <f t="shared" si="0"/>
        <v/>
      </c>
      <c r="P41" s="85">
        <f t="shared" si="2"/>
        <v>0</v>
      </c>
      <c r="Q41" s="85" t="str">
        <f t="shared" si="3"/>
        <v/>
      </c>
      <c r="R41" s="85" t="str">
        <f t="shared" si="4"/>
        <v/>
      </c>
    </row>
    <row r="42" spans="1:18" ht="17.45" customHeight="1" x14ac:dyDescent="0.2">
      <c r="A42" s="62"/>
      <c r="C42" s="115"/>
      <c r="D42" s="112"/>
      <c r="E42" s="113"/>
      <c r="F42" s="113"/>
      <c r="G42" s="113"/>
      <c r="H42" s="114"/>
      <c r="I42" s="113"/>
      <c r="J42" s="113"/>
      <c r="K42" s="113"/>
      <c r="L42" s="113"/>
      <c r="M42" s="85" t="str">
        <f t="shared" si="5"/>
        <v/>
      </c>
      <c r="N42" s="18"/>
      <c r="O42" s="85" t="str">
        <f t="shared" si="0"/>
        <v/>
      </c>
      <c r="P42" s="85">
        <f t="shared" si="2"/>
        <v>0</v>
      </c>
      <c r="Q42" s="85" t="str">
        <f t="shared" si="3"/>
        <v/>
      </c>
      <c r="R42" s="85" t="str">
        <f t="shared" si="4"/>
        <v/>
      </c>
    </row>
    <row r="43" spans="1:18" ht="17.45" customHeight="1" x14ac:dyDescent="0.2">
      <c r="A43" s="62"/>
      <c r="C43" s="115"/>
      <c r="D43" s="112"/>
      <c r="E43" s="113"/>
      <c r="F43" s="113"/>
      <c r="G43" s="113"/>
      <c r="H43" s="114"/>
      <c r="I43" s="113"/>
      <c r="J43" s="113"/>
      <c r="K43" s="113"/>
      <c r="L43" s="113"/>
      <c r="M43" s="85" t="str">
        <f t="shared" si="5"/>
        <v/>
      </c>
      <c r="N43" s="18"/>
      <c r="O43" s="85" t="str">
        <f t="shared" si="0"/>
        <v/>
      </c>
      <c r="P43" s="85">
        <f t="shared" si="2"/>
        <v>0</v>
      </c>
      <c r="Q43" s="85" t="str">
        <f t="shared" si="3"/>
        <v/>
      </c>
      <c r="R43" s="85" t="str">
        <f t="shared" si="4"/>
        <v/>
      </c>
    </row>
    <row r="44" spans="1:18" ht="17.45" customHeight="1" x14ac:dyDescent="0.2">
      <c r="A44" s="62"/>
      <c r="C44" s="115"/>
      <c r="D44" s="112"/>
      <c r="E44" s="113"/>
      <c r="F44" s="113"/>
      <c r="G44" s="113"/>
      <c r="H44" s="114"/>
      <c r="I44" s="113"/>
      <c r="J44" s="113"/>
      <c r="K44" s="113"/>
      <c r="L44" s="113"/>
      <c r="M44" s="85" t="str">
        <f t="shared" si="5"/>
        <v/>
      </c>
      <c r="N44" s="18"/>
      <c r="O44" s="85" t="str">
        <f t="shared" si="0"/>
        <v/>
      </c>
      <c r="P44" s="85">
        <f t="shared" si="2"/>
        <v>0</v>
      </c>
      <c r="Q44" s="85" t="str">
        <f t="shared" si="3"/>
        <v/>
      </c>
      <c r="R44" s="85" t="str">
        <f t="shared" si="4"/>
        <v/>
      </c>
    </row>
    <row r="45" spans="1:18" ht="17.45" customHeight="1" x14ac:dyDescent="0.2">
      <c r="A45" s="62"/>
      <c r="C45" s="115"/>
      <c r="D45" s="112"/>
      <c r="E45" s="113"/>
      <c r="F45" s="113"/>
      <c r="G45" s="113"/>
      <c r="H45" s="114"/>
      <c r="I45" s="113"/>
      <c r="J45" s="113"/>
      <c r="K45" s="113"/>
      <c r="L45" s="113"/>
      <c r="M45" s="85" t="str">
        <f t="shared" si="5"/>
        <v/>
      </c>
      <c r="N45" s="18"/>
      <c r="O45" s="85" t="str">
        <f t="shared" si="0"/>
        <v/>
      </c>
      <c r="P45" s="85">
        <f t="shared" si="2"/>
        <v>0</v>
      </c>
      <c r="Q45" s="85" t="str">
        <f t="shared" si="3"/>
        <v/>
      </c>
      <c r="R45" s="85" t="str">
        <f t="shared" si="4"/>
        <v/>
      </c>
    </row>
    <row r="46" spans="1:18" ht="17.45" customHeight="1" x14ac:dyDescent="0.2">
      <c r="C46" s="115"/>
      <c r="D46" s="112"/>
      <c r="E46" s="113"/>
      <c r="F46" s="113"/>
      <c r="G46" s="113"/>
      <c r="H46" s="114"/>
      <c r="I46" s="113"/>
      <c r="J46" s="113"/>
      <c r="K46" s="113"/>
      <c r="L46" s="113"/>
      <c r="M46" s="85" t="str">
        <f t="shared" si="5"/>
        <v/>
      </c>
      <c r="N46" s="18"/>
      <c r="O46" s="85" t="str">
        <f t="shared" si="0"/>
        <v/>
      </c>
      <c r="P46" s="85">
        <f t="shared" si="2"/>
        <v>0</v>
      </c>
      <c r="Q46" s="85" t="str">
        <f t="shared" si="3"/>
        <v/>
      </c>
      <c r="R46" s="85" t="str">
        <f t="shared" si="4"/>
        <v/>
      </c>
    </row>
    <row r="47" spans="1:18" ht="17.45" customHeight="1" x14ac:dyDescent="0.2">
      <c r="C47" s="115"/>
      <c r="D47" s="112"/>
      <c r="E47" s="113"/>
      <c r="F47" s="113"/>
      <c r="G47" s="113"/>
      <c r="H47" s="114"/>
      <c r="I47" s="113"/>
      <c r="J47" s="113"/>
      <c r="K47" s="113"/>
      <c r="L47" s="113"/>
      <c r="M47" s="85" t="str">
        <f t="shared" si="5"/>
        <v/>
      </c>
      <c r="N47" s="18"/>
      <c r="O47" s="85" t="str">
        <f t="shared" si="0"/>
        <v/>
      </c>
      <c r="P47" s="85">
        <f t="shared" si="2"/>
        <v>0</v>
      </c>
      <c r="Q47" s="85" t="str">
        <f t="shared" si="3"/>
        <v/>
      </c>
      <c r="R47" s="85" t="str">
        <f t="shared" si="4"/>
        <v/>
      </c>
    </row>
    <row r="48" spans="1:18" ht="17.45" customHeight="1" x14ac:dyDescent="0.2">
      <c r="C48" s="111"/>
      <c r="D48" s="112"/>
      <c r="E48" s="113"/>
      <c r="F48" s="113"/>
      <c r="G48" s="113"/>
      <c r="H48" s="114"/>
      <c r="I48" s="113"/>
      <c r="J48" s="113"/>
      <c r="K48" s="113"/>
      <c r="L48" s="113"/>
      <c r="M48" s="85" t="str">
        <f t="shared" si="5"/>
        <v/>
      </c>
      <c r="N48" s="18"/>
      <c r="O48" s="85" t="str">
        <f t="shared" si="0"/>
        <v/>
      </c>
      <c r="P48" s="85">
        <f t="shared" si="2"/>
        <v>0</v>
      </c>
      <c r="Q48" s="85" t="str">
        <f t="shared" si="3"/>
        <v/>
      </c>
      <c r="R48" s="85" t="str">
        <f t="shared" si="4"/>
        <v/>
      </c>
    </row>
    <row r="49" spans="3:18" ht="17.45" customHeight="1" x14ac:dyDescent="0.2">
      <c r="C49" s="111"/>
      <c r="D49" s="112"/>
      <c r="E49" s="113"/>
      <c r="F49" s="113"/>
      <c r="G49" s="113"/>
      <c r="H49" s="114"/>
      <c r="I49" s="113"/>
      <c r="J49" s="113"/>
      <c r="K49" s="113"/>
      <c r="L49" s="113"/>
      <c r="M49" s="85" t="str">
        <f t="shared" si="5"/>
        <v/>
      </c>
      <c r="N49" s="18"/>
      <c r="O49" s="85" t="str">
        <f t="shared" si="0"/>
        <v/>
      </c>
      <c r="P49" s="85">
        <f t="shared" si="2"/>
        <v>0</v>
      </c>
      <c r="Q49" s="85" t="str">
        <f t="shared" si="3"/>
        <v/>
      </c>
      <c r="R49" s="85" t="str">
        <f t="shared" si="4"/>
        <v/>
      </c>
    </row>
    <row r="50" spans="3:18" ht="17.45" customHeight="1" x14ac:dyDescent="0.2">
      <c r="C50" s="111"/>
      <c r="D50" s="112"/>
      <c r="E50" s="113"/>
      <c r="F50" s="113"/>
      <c r="G50" s="113"/>
      <c r="H50" s="114"/>
      <c r="I50" s="113"/>
      <c r="J50" s="113"/>
      <c r="K50" s="113"/>
      <c r="L50" s="113"/>
      <c r="M50" s="85" t="str">
        <f t="shared" si="5"/>
        <v/>
      </c>
      <c r="N50" s="18"/>
      <c r="O50" s="85" t="str">
        <f t="shared" si="0"/>
        <v/>
      </c>
      <c r="P50" s="85">
        <f t="shared" si="2"/>
        <v>0</v>
      </c>
      <c r="Q50" s="85" t="str">
        <f t="shared" si="3"/>
        <v/>
      </c>
      <c r="R50" s="85" t="str">
        <f t="shared" si="4"/>
        <v/>
      </c>
    </row>
    <row r="51" spans="3:18" ht="17.45" customHeight="1" x14ac:dyDescent="0.2">
      <c r="C51" s="111"/>
      <c r="D51" s="112"/>
      <c r="E51" s="113"/>
      <c r="F51" s="113"/>
      <c r="G51" s="113"/>
      <c r="H51" s="114"/>
      <c r="I51" s="113"/>
      <c r="J51" s="113"/>
      <c r="K51" s="113"/>
      <c r="L51" s="113"/>
      <c r="M51" s="85" t="str">
        <f t="shared" si="5"/>
        <v/>
      </c>
      <c r="N51" s="18"/>
      <c r="O51" s="85" t="str">
        <f t="shared" si="0"/>
        <v/>
      </c>
      <c r="P51" s="85">
        <f t="shared" si="2"/>
        <v>0</v>
      </c>
      <c r="Q51" s="85" t="str">
        <f t="shared" si="3"/>
        <v/>
      </c>
      <c r="R51" s="85" t="str">
        <f t="shared" si="4"/>
        <v/>
      </c>
    </row>
    <row r="52" spans="3:18" ht="17.45" customHeight="1" x14ac:dyDescent="0.2">
      <c r="C52" s="111"/>
      <c r="D52" s="112"/>
      <c r="E52" s="113"/>
      <c r="F52" s="113"/>
      <c r="G52" s="113"/>
      <c r="H52" s="114"/>
      <c r="I52" s="113"/>
      <c r="J52" s="113"/>
      <c r="K52" s="113"/>
      <c r="L52" s="113"/>
      <c r="M52" s="85" t="str">
        <f t="shared" si="5"/>
        <v/>
      </c>
      <c r="N52" s="18"/>
      <c r="O52" s="85" t="str">
        <f t="shared" si="0"/>
        <v/>
      </c>
      <c r="P52" s="85">
        <f t="shared" si="2"/>
        <v>0</v>
      </c>
      <c r="Q52" s="85" t="str">
        <f t="shared" si="3"/>
        <v/>
      </c>
      <c r="R52" s="85" t="str">
        <f t="shared" si="4"/>
        <v/>
      </c>
    </row>
    <row r="53" spans="3:18" ht="17.45" customHeight="1" x14ac:dyDescent="0.2">
      <c r="C53" s="111"/>
      <c r="D53" s="112"/>
      <c r="E53" s="113"/>
      <c r="F53" s="113"/>
      <c r="G53" s="113"/>
      <c r="H53" s="114"/>
      <c r="I53" s="113"/>
      <c r="J53" s="113"/>
      <c r="K53" s="113"/>
      <c r="L53" s="113"/>
      <c r="M53" s="85" t="str">
        <f t="shared" si="5"/>
        <v/>
      </c>
      <c r="N53" s="18"/>
      <c r="O53" s="85" t="str">
        <f t="shared" si="0"/>
        <v/>
      </c>
      <c r="P53" s="85">
        <f t="shared" si="2"/>
        <v>0</v>
      </c>
      <c r="Q53" s="85" t="str">
        <f t="shared" si="3"/>
        <v/>
      </c>
      <c r="R53" s="85" t="str">
        <f t="shared" si="4"/>
        <v/>
      </c>
    </row>
    <row r="54" spans="3:18" ht="17.45" customHeight="1" x14ac:dyDescent="0.2">
      <c r="C54" s="111"/>
      <c r="D54" s="112"/>
      <c r="E54" s="113"/>
      <c r="F54" s="113"/>
      <c r="G54" s="113"/>
      <c r="H54" s="114"/>
      <c r="I54" s="113"/>
      <c r="J54" s="113"/>
      <c r="K54" s="113"/>
      <c r="L54" s="113"/>
      <c r="M54" s="85" t="str">
        <f t="shared" si="5"/>
        <v/>
      </c>
      <c r="N54" s="18"/>
      <c r="O54" s="85" t="str">
        <f t="shared" si="0"/>
        <v/>
      </c>
      <c r="P54" s="85">
        <f t="shared" si="2"/>
        <v>0</v>
      </c>
      <c r="Q54" s="85" t="str">
        <f t="shared" si="3"/>
        <v/>
      </c>
      <c r="R54" s="85" t="str">
        <f t="shared" si="4"/>
        <v/>
      </c>
    </row>
    <row r="55" spans="3:18" ht="17.45" customHeight="1" x14ac:dyDescent="0.2">
      <c r="C55" s="111"/>
      <c r="D55" s="112"/>
      <c r="E55" s="113"/>
      <c r="F55" s="113"/>
      <c r="G55" s="113"/>
      <c r="H55" s="114"/>
      <c r="I55" s="113"/>
      <c r="J55" s="113"/>
      <c r="K55" s="113"/>
      <c r="L55" s="113"/>
      <c r="M55" s="85" t="str">
        <f t="shared" si="5"/>
        <v/>
      </c>
      <c r="N55" s="18"/>
      <c r="O55" s="85" t="str">
        <f t="shared" si="0"/>
        <v/>
      </c>
      <c r="P55" s="85">
        <f t="shared" si="2"/>
        <v>0</v>
      </c>
      <c r="Q55" s="85" t="str">
        <f t="shared" si="3"/>
        <v/>
      </c>
      <c r="R55" s="85" t="str">
        <f t="shared" si="4"/>
        <v/>
      </c>
    </row>
    <row r="56" spans="3:18" ht="17.45" customHeight="1" x14ac:dyDescent="0.2">
      <c r="C56" s="111"/>
      <c r="D56" s="112"/>
      <c r="E56" s="113"/>
      <c r="F56" s="113"/>
      <c r="G56" s="113"/>
      <c r="H56" s="114"/>
      <c r="I56" s="113"/>
      <c r="J56" s="113"/>
      <c r="K56" s="113"/>
      <c r="L56" s="113"/>
      <c r="M56" s="85" t="str">
        <f t="shared" si="5"/>
        <v/>
      </c>
      <c r="N56" s="18"/>
      <c r="O56" s="85" t="str">
        <f t="shared" si="0"/>
        <v/>
      </c>
      <c r="P56" s="85">
        <f t="shared" si="2"/>
        <v>0</v>
      </c>
      <c r="Q56" s="85" t="str">
        <f t="shared" si="3"/>
        <v/>
      </c>
      <c r="R56" s="85" t="str">
        <f t="shared" si="4"/>
        <v/>
      </c>
    </row>
    <row r="57" spans="3:18" ht="17.45" customHeight="1" x14ac:dyDescent="0.2">
      <c r="C57" s="111"/>
      <c r="D57" s="112"/>
      <c r="E57" s="113"/>
      <c r="F57" s="113"/>
      <c r="G57" s="113"/>
      <c r="H57" s="114"/>
      <c r="I57" s="113"/>
      <c r="J57" s="113"/>
      <c r="K57" s="113"/>
      <c r="L57" s="113"/>
      <c r="M57" s="85" t="str">
        <f t="shared" si="5"/>
        <v/>
      </c>
      <c r="N57" s="18"/>
      <c r="O57" s="85" t="str">
        <f t="shared" si="0"/>
        <v/>
      </c>
      <c r="P57" s="85">
        <f t="shared" si="2"/>
        <v>0</v>
      </c>
      <c r="Q57" s="85" t="str">
        <f t="shared" si="3"/>
        <v/>
      </c>
      <c r="R57" s="85" t="str">
        <f t="shared" si="4"/>
        <v/>
      </c>
    </row>
    <row r="58" spans="3:18" ht="17.45" customHeight="1" x14ac:dyDescent="0.2">
      <c r="C58" s="111"/>
      <c r="D58" s="112"/>
      <c r="E58" s="113"/>
      <c r="F58" s="113"/>
      <c r="G58" s="113"/>
      <c r="H58" s="114"/>
      <c r="I58" s="113"/>
      <c r="J58" s="113"/>
      <c r="K58" s="113"/>
      <c r="L58" s="113"/>
      <c r="M58" s="85" t="str">
        <f t="shared" si="5"/>
        <v/>
      </c>
      <c r="N58" s="18"/>
      <c r="O58" s="85" t="str">
        <f t="shared" si="0"/>
        <v/>
      </c>
      <c r="P58" s="85">
        <f t="shared" si="2"/>
        <v>0</v>
      </c>
      <c r="Q58" s="85" t="str">
        <f t="shared" si="3"/>
        <v/>
      </c>
      <c r="R58" s="85" t="str">
        <f t="shared" si="4"/>
        <v/>
      </c>
    </row>
    <row r="59" spans="3:18" ht="17.45" customHeight="1" x14ac:dyDescent="0.2">
      <c r="C59" s="111"/>
      <c r="D59" s="112"/>
      <c r="E59" s="113"/>
      <c r="F59" s="113"/>
      <c r="G59" s="113"/>
      <c r="H59" s="114"/>
      <c r="I59" s="113"/>
      <c r="J59" s="113"/>
      <c r="K59" s="113"/>
      <c r="L59" s="113"/>
      <c r="M59" s="85" t="str">
        <f t="shared" si="5"/>
        <v/>
      </c>
      <c r="N59" s="18"/>
      <c r="O59" s="85" t="str">
        <f t="shared" si="0"/>
        <v/>
      </c>
      <c r="P59" s="85">
        <f t="shared" si="2"/>
        <v>0</v>
      </c>
      <c r="Q59" s="85" t="str">
        <f t="shared" si="3"/>
        <v/>
      </c>
      <c r="R59" s="85" t="str">
        <f t="shared" si="4"/>
        <v/>
      </c>
    </row>
    <row r="60" spans="3:18" ht="17.45" customHeight="1" x14ac:dyDescent="0.2">
      <c r="C60" s="111"/>
      <c r="D60" s="112"/>
      <c r="E60" s="113"/>
      <c r="F60" s="113"/>
      <c r="G60" s="113"/>
      <c r="H60" s="114"/>
      <c r="I60" s="113"/>
      <c r="J60" s="113"/>
      <c r="K60" s="113"/>
      <c r="L60" s="113"/>
      <c r="M60" s="85" t="str">
        <f t="shared" si="5"/>
        <v/>
      </c>
      <c r="N60" s="18"/>
      <c r="O60" s="85" t="str">
        <f t="shared" si="0"/>
        <v/>
      </c>
      <c r="P60" s="85">
        <f t="shared" si="2"/>
        <v>0</v>
      </c>
      <c r="Q60" s="85" t="str">
        <f t="shared" si="3"/>
        <v/>
      </c>
      <c r="R60" s="85" t="str">
        <f t="shared" si="4"/>
        <v/>
      </c>
    </row>
    <row r="61" spans="3:18" ht="17.45" customHeight="1" x14ac:dyDescent="0.2">
      <c r="C61" s="111"/>
      <c r="D61" s="112"/>
      <c r="E61" s="113"/>
      <c r="F61" s="113"/>
      <c r="G61" s="113"/>
      <c r="H61" s="114"/>
      <c r="I61" s="113"/>
      <c r="J61" s="113"/>
      <c r="K61" s="113"/>
      <c r="L61" s="113"/>
      <c r="M61" s="85" t="str">
        <f t="shared" si="5"/>
        <v/>
      </c>
      <c r="N61" s="18"/>
      <c r="O61" s="85" t="str">
        <f t="shared" si="0"/>
        <v/>
      </c>
      <c r="P61" s="85">
        <f t="shared" si="2"/>
        <v>0</v>
      </c>
      <c r="Q61" s="85" t="str">
        <f t="shared" si="3"/>
        <v/>
      </c>
      <c r="R61" s="85" t="str">
        <f t="shared" si="4"/>
        <v/>
      </c>
    </row>
    <row r="62" spans="3:18" ht="17.45" customHeight="1" x14ac:dyDescent="0.2">
      <c r="C62" s="111"/>
      <c r="D62" s="112"/>
      <c r="E62" s="113"/>
      <c r="F62" s="113"/>
      <c r="G62" s="113"/>
      <c r="H62" s="114"/>
      <c r="I62" s="113"/>
      <c r="J62" s="113"/>
      <c r="K62" s="113"/>
      <c r="L62" s="113"/>
      <c r="M62" s="85" t="str">
        <f t="shared" si="5"/>
        <v/>
      </c>
      <c r="N62" s="18"/>
      <c r="O62" s="85" t="str">
        <f t="shared" si="0"/>
        <v/>
      </c>
      <c r="P62" s="85">
        <f t="shared" si="2"/>
        <v>0</v>
      </c>
      <c r="Q62" s="85" t="str">
        <f t="shared" si="3"/>
        <v/>
      </c>
      <c r="R62" s="85" t="str">
        <f t="shared" si="4"/>
        <v/>
      </c>
    </row>
    <row r="63" spans="3:18" ht="17.45" customHeight="1" x14ac:dyDescent="0.2">
      <c r="C63" s="111"/>
      <c r="D63" s="112"/>
      <c r="E63" s="113"/>
      <c r="F63" s="113"/>
      <c r="G63" s="113"/>
      <c r="H63" s="114"/>
      <c r="I63" s="113"/>
      <c r="J63" s="113"/>
      <c r="K63" s="113"/>
      <c r="L63" s="113"/>
      <c r="M63" s="85" t="str">
        <f t="shared" si="5"/>
        <v/>
      </c>
      <c r="N63" s="18"/>
      <c r="O63" s="85" t="str">
        <f t="shared" si="0"/>
        <v/>
      </c>
      <c r="P63" s="85">
        <f t="shared" si="2"/>
        <v>0</v>
      </c>
      <c r="Q63" s="85" t="str">
        <f t="shared" si="3"/>
        <v/>
      </c>
      <c r="R63" s="85" t="str">
        <f t="shared" si="4"/>
        <v/>
      </c>
    </row>
    <row r="64" spans="3:18" ht="17.45" customHeight="1" x14ac:dyDescent="0.2">
      <c r="C64" s="111"/>
      <c r="D64" s="112"/>
      <c r="E64" s="113"/>
      <c r="F64" s="113"/>
      <c r="G64" s="113"/>
      <c r="H64" s="114"/>
      <c r="I64" s="113"/>
      <c r="J64" s="113"/>
      <c r="K64" s="113"/>
      <c r="L64" s="113"/>
      <c r="M64" s="85" t="str">
        <f t="shared" si="5"/>
        <v/>
      </c>
      <c r="N64" s="18"/>
      <c r="O64" s="85" t="str">
        <f t="shared" si="0"/>
        <v/>
      </c>
      <c r="P64" s="85">
        <f t="shared" si="2"/>
        <v>0</v>
      </c>
      <c r="Q64" s="85" t="str">
        <f t="shared" si="3"/>
        <v/>
      </c>
      <c r="R64" s="85" t="str">
        <f t="shared" si="4"/>
        <v/>
      </c>
    </row>
    <row r="65" spans="3:18" ht="17.45" customHeight="1" x14ac:dyDescent="0.2">
      <c r="C65" s="111"/>
      <c r="D65" s="112"/>
      <c r="E65" s="113"/>
      <c r="F65" s="113"/>
      <c r="G65" s="113"/>
      <c r="H65" s="114"/>
      <c r="I65" s="113"/>
      <c r="J65" s="113"/>
      <c r="K65" s="113"/>
      <c r="L65" s="113"/>
      <c r="M65" s="85" t="str">
        <f t="shared" si="5"/>
        <v/>
      </c>
      <c r="N65" s="18"/>
      <c r="O65" s="85" t="str">
        <f t="shared" si="0"/>
        <v/>
      </c>
      <c r="P65" s="85">
        <f t="shared" si="2"/>
        <v>0</v>
      </c>
      <c r="Q65" s="85" t="str">
        <f t="shared" si="3"/>
        <v/>
      </c>
      <c r="R65" s="85" t="str">
        <f t="shared" si="4"/>
        <v/>
      </c>
    </row>
    <row r="66" spans="3:18" ht="17.45" customHeight="1" x14ac:dyDescent="0.2">
      <c r="C66" s="111"/>
      <c r="D66" s="112"/>
      <c r="E66" s="113"/>
      <c r="F66" s="113"/>
      <c r="G66" s="113"/>
      <c r="H66" s="114"/>
      <c r="I66" s="113"/>
      <c r="J66" s="113"/>
      <c r="K66" s="113"/>
      <c r="L66" s="113"/>
      <c r="M66" s="85" t="str">
        <f t="shared" si="5"/>
        <v/>
      </c>
      <c r="N66" s="18"/>
      <c r="O66" s="85" t="str">
        <f t="shared" si="0"/>
        <v/>
      </c>
      <c r="P66" s="85">
        <f t="shared" si="2"/>
        <v>0</v>
      </c>
      <c r="Q66" s="85" t="str">
        <f t="shared" si="3"/>
        <v/>
      </c>
      <c r="R66" s="85" t="str">
        <f t="shared" si="4"/>
        <v/>
      </c>
    </row>
    <row r="67" spans="3:18" ht="17.45" customHeight="1" x14ac:dyDescent="0.2">
      <c r="C67" s="111"/>
      <c r="D67" s="112"/>
      <c r="E67" s="113"/>
      <c r="F67" s="113"/>
      <c r="G67" s="113"/>
      <c r="H67" s="114"/>
      <c r="I67" s="113"/>
      <c r="J67" s="113"/>
      <c r="K67" s="113"/>
      <c r="L67" s="113"/>
      <c r="M67" s="85" t="str">
        <f t="shared" si="5"/>
        <v/>
      </c>
      <c r="N67" s="18"/>
      <c r="O67" s="85" t="str">
        <f t="shared" si="0"/>
        <v/>
      </c>
      <c r="P67" s="85">
        <f t="shared" si="2"/>
        <v>0</v>
      </c>
      <c r="Q67" s="85" t="str">
        <f t="shared" si="3"/>
        <v/>
      </c>
      <c r="R67" s="85" t="str">
        <f t="shared" si="4"/>
        <v/>
      </c>
    </row>
    <row r="68" spans="3:18" ht="17.45" customHeight="1" x14ac:dyDescent="0.2">
      <c r="C68" s="111"/>
      <c r="D68" s="112"/>
      <c r="E68" s="113"/>
      <c r="F68" s="113"/>
      <c r="G68" s="113"/>
      <c r="H68" s="114"/>
      <c r="I68" s="113"/>
      <c r="J68" s="113"/>
      <c r="K68" s="113"/>
      <c r="L68" s="113"/>
      <c r="M68" s="85" t="str">
        <f t="shared" si="5"/>
        <v/>
      </c>
      <c r="N68" s="18"/>
      <c r="O68" s="85" t="str">
        <f t="shared" si="0"/>
        <v/>
      </c>
      <c r="P68" s="85">
        <f t="shared" si="2"/>
        <v>0</v>
      </c>
      <c r="Q68" s="85" t="str">
        <f t="shared" si="3"/>
        <v/>
      </c>
      <c r="R68" s="85" t="str">
        <f t="shared" si="4"/>
        <v/>
      </c>
    </row>
    <row r="69" spans="3:18" ht="17.45" customHeight="1" x14ac:dyDescent="0.2">
      <c r="C69" s="111"/>
      <c r="D69" s="112"/>
      <c r="E69" s="113"/>
      <c r="F69" s="113"/>
      <c r="G69" s="113"/>
      <c r="H69" s="114"/>
      <c r="I69" s="113"/>
      <c r="J69" s="113"/>
      <c r="K69" s="113"/>
      <c r="L69" s="113"/>
      <c r="M69" s="85" t="str">
        <f t="shared" si="5"/>
        <v/>
      </c>
      <c r="N69" s="18"/>
      <c r="O69" s="85" t="str">
        <f t="shared" si="0"/>
        <v/>
      </c>
      <c r="P69" s="85">
        <f t="shared" si="2"/>
        <v>0</v>
      </c>
      <c r="Q69" s="85" t="str">
        <f t="shared" si="3"/>
        <v/>
      </c>
      <c r="R69" s="85" t="str">
        <f t="shared" si="4"/>
        <v/>
      </c>
    </row>
    <row r="70" spans="3:18" ht="17.45" customHeight="1" x14ac:dyDescent="0.2">
      <c r="C70" s="111"/>
      <c r="D70" s="112"/>
      <c r="E70" s="113"/>
      <c r="F70" s="113"/>
      <c r="G70" s="113"/>
      <c r="H70" s="114"/>
      <c r="I70" s="113"/>
      <c r="J70" s="113"/>
      <c r="K70" s="113"/>
      <c r="L70" s="113"/>
      <c r="M70" s="85" t="str">
        <f t="shared" si="5"/>
        <v/>
      </c>
      <c r="N70" s="18"/>
      <c r="O70" s="85" t="str">
        <f t="shared" si="0"/>
        <v/>
      </c>
      <c r="P70" s="85">
        <f t="shared" si="2"/>
        <v>0</v>
      </c>
      <c r="Q70" s="85" t="str">
        <f t="shared" si="3"/>
        <v/>
      </c>
      <c r="R70" s="85" t="str">
        <f t="shared" si="4"/>
        <v/>
      </c>
    </row>
    <row r="71" spans="3:18" ht="17.45" customHeight="1" x14ac:dyDescent="0.2">
      <c r="C71" s="111"/>
      <c r="D71" s="112"/>
      <c r="E71" s="113"/>
      <c r="F71" s="113"/>
      <c r="G71" s="113"/>
      <c r="H71" s="114"/>
      <c r="I71" s="113"/>
      <c r="J71" s="113"/>
      <c r="K71" s="113"/>
      <c r="L71" s="113"/>
      <c r="M71" s="85" t="str">
        <f t="shared" si="5"/>
        <v/>
      </c>
      <c r="N71" s="18"/>
      <c r="O71" s="85" t="str">
        <f t="shared" si="0"/>
        <v/>
      </c>
      <c r="P71" s="85">
        <f t="shared" si="2"/>
        <v>0</v>
      </c>
      <c r="Q71" s="85" t="str">
        <f t="shared" si="3"/>
        <v/>
      </c>
      <c r="R71" s="85" t="str">
        <f t="shared" si="4"/>
        <v/>
      </c>
    </row>
    <row r="72" spans="3:18" ht="17.45" customHeight="1" x14ac:dyDescent="0.2">
      <c r="C72" s="111"/>
      <c r="D72" s="112"/>
      <c r="E72" s="113"/>
      <c r="F72" s="113"/>
      <c r="G72" s="113"/>
      <c r="H72" s="114"/>
      <c r="I72" s="113"/>
      <c r="J72" s="113"/>
      <c r="K72" s="113"/>
      <c r="L72" s="113"/>
      <c r="M72" s="85" t="str">
        <f t="shared" si="5"/>
        <v/>
      </c>
      <c r="N72" s="18"/>
      <c r="O72" s="85" t="str">
        <f t="shared" si="0"/>
        <v/>
      </c>
      <c r="P72" s="85">
        <f t="shared" si="2"/>
        <v>0</v>
      </c>
      <c r="Q72" s="85" t="str">
        <f t="shared" si="3"/>
        <v/>
      </c>
      <c r="R72" s="85" t="str">
        <f t="shared" si="4"/>
        <v/>
      </c>
    </row>
    <row r="73" spans="3:18" ht="17.45" customHeight="1" x14ac:dyDescent="0.2">
      <c r="C73" s="111"/>
      <c r="D73" s="112"/>
      <c r="E73" s="113"/>
      <c r="F73" s="113"/>
      <c r="G73" s="113"/>
      <c r="H73" s="114"/>
      <c r="I73" s="113"/>
      <c r="J73" s="113"/>
      <c r="K73" s="113"/>
      <c r="L73" s="113"/>
      <c r="M73" s="85" t="str">
        <f t="shared" si="5"/>
        <v/>
      </c>
      <c r="N73" s="18"/>
      <c r="O73" s="85" t="str">
        <f t="shared" si="0"/>
        <v/>
      </c>
      <c r="P73" s="85">
        <f t="shared" si="2"/>
        <v>0</v>
      </c>
      <c r="Q73" s="85" t="str">
        <f t="shared" si="3"/>
        <v/>
      </c>
      <c r="R73" s="85" t="str">
        <f t="shared" si="4"/>
        <v/>
      </c>
    </row>
    <row r="74" spans="3:18" ht="17.45" customHeight="1" x14ac:dyDescent="0.2">
      <c r="C74" s="111"/>
      <c r="D74" s="112"/>
      <c r="E74" s="113"/>
      <c r="F74" s="113"/>
      <c r="G74" s="113"/>
      <c r="H74" s="114"/>
      <c r="I74" s="113"/>
      <c r="J74" s="113"/>
      <c r="K74" s="113"/>
      <c r="L74" s="113"/>
      <c r="M74" s="85" t="str">
        <f t="shared" si="5"/>
        <v/>
      </c>
      <c r="N74" s="18"/>
      <c r="O74" s="85" t="str">
        <f t="shared" si="0"/>
        <v/>
      </c>
      <c r="P74" s="85">
        <f t="shared" si="2"/>
        <v>0</v>
      </c>
      <c r="Q74" s="85" t="str">
        <f t="shared" si="3"/>
        <v/>
      </c>
      <c r="R74" s="85" t="str">
        <f t="shared" si="4"/>
        <v/>
      </c>
    </row>
    <row r="75" spans="3:18" ht="17.45" customHeight="1" x14ac:dyDescent="0.2">
      <c r="C75" s="111"/>
      <c r="D75" s="112"/>
      <c r="E75" s="113"/>
      <c r="F75" s="113"/>
      <c r="G75" s="113"/>
      <c r="H75" s="114"/>
      <c r="I75" s="113"/>
      <c r="J75" s="113"/>
      <c r="K75" s="113"/>
      <c r="L75" s="113"/>
      <c r="M75" s="85" t="str">
        <f t="shared" si="5"/>
        <v/>
      </c>
      <c r="N75" s="18"/>
      <c r="O75" s="85" t="str">
        <f t="shared" si="0"/>
        <v/>
      </c>
      <c r="P75" s="85">
        <f t="shared" si="2"/>
        <v>0</v>
      </c>
      <c r="Q75" s="85" t="str">
        <f t="shared" si="3"/>
        <v/>
      </c>
      <c r="R75" s="85" t="str">
        <f t="shared" si="4"/>
        <v/>
      </c>
    </row>
    <row r="76" spans="3:18" ht="17.45" customHeight="1" x14ac:dyDescent="0.2">
      <c r="C76" s="111"/>
      <c r="D76" s="112"/>
      <c r="E76" s="113"/>
      <c r="F76" s="113"/>
      <c r="G76" s="113"/>
      <c r="H76" s="114"/>
      <c r="I76" s="113"/>
      <c r="J76" s="113"/>
      <c r="K76" s="113"/>
      <c r="L76" s="113"/>
      <c r="M76" s="85" t="str">
        <f t="shared" si="5"/>
        <v/>
      </c>
      <c r="N76" s="18"/>
      <c r="O76" s="85" t="str">
        <f t="shared" si="0"/>
        <v/>
      </c>
      <c r="P76" s="85">
        <f t="shared" si="2"/>
        <v>0</v>
      </c>
      <c r="Q76" s="85" t="str">
        <f t="shared" si="3"/>
        <v/>
      </c>
      <c r="R76" s="85" t="str">
        <f t="shared" si="4"/>
        <v/>
      </c>
    </row>
    <row r="77" spans="3:18" ht="17.45" customHeight="1" x14ac:dyDescent="0.2">
      <c r="C77" s="111"/>
      <c r="D77" s="112"/>
      <c r="E77" s="113"/>
      <c r="F77" s="113"/>
      <c r="G77" s="113"/>
      <c r="H77" s="114"/>
      <c r="I77" s="113"/>
      <c r="J77" s="113"/>
      <c r="K77" s="113"/>
      <c r="L77" s="113"/>
      <c r="M77" s="85" t="str">
        <f t="shared" si="5"/>
        <v/>
      </c>
      <c r="N77" s="18"/>
      <c r="O77" s="85" t="str">
        <f t="shared" si="0"/>
        <v/>
      </c>
      <c r="P77" s="85">
        <f t="shared" si="2"/>
        <v>0</v>
      </c>
      <c r="Q77" s="85" t="str">
        <f t="shared" si="3"/>
        <v/>
      </c>
      <c r="R77" s="85" t="str">
        <f t="shared" si="4"/>
        <v/>
      </c>
    </row>
    <row r="78" spans="3:18" ht="17.45" customHeight="1" x14ac:dyDescent="0.2">
      <c r="C78" s="111"/>
      <c r="D78" s="112"/>
      <c r="E78" s="113"/>
      <c r="F78" s="113"/>
      <c r="G78" s="113"/>
      <c r="H78" s="114"/>
      <c r="I78" s="113"/>
      <c r="J78" s="113"/>
      <c r="K78" s="113"/>
      <c r="L78" s="113"/>
      <c r="M78" s="85" t="str">
        <f t="shared" si="5"/>
        <v/>
      </c>
      <c r="N78" s="18"/>
      <c r="O78" s="85" t="str">
        <f t="shared" si="0"/>
        <v/>
      </c>
      <c r="P78" s="85">
        <f t="shared" si="2"/>
        <v>0</v>
      </c>
      <c r="Q78" s="85" t="str">
        <f t="shared" si="3"/>
        <v/>
      </c>
      <c r="R78" s="85" t="str">
        <f t="shared" si="4"/>
        <v/>
      </c>
    </row>
    <row r="79" spans="3:18" ht="17.45" customHeight="1" x14ac:dyDescent="0.2">
      <c r="C79" s="111"/>
      <c r="D79" s="112"/>
      <c r="E79" s="113"/>
      <c r="F79" s="113"/>
      <c r="G79" s="113"/>
      <c r="H79" s="114"/>
      <c r="I79" s="113"/>
      <c r="J79" s="113"/>
      <c r="K79" s="113"/>
      <c r="L79" s="113"/>
      <c r="M79" s="85" t="str">
        <f t="shared" ref="M79:M142" si="6">IF(G79&amp;I79&amp;J79&amp;K79&amp;L79="","",G79+I79+J79-K79-L79)</f>
        <v/>
      </c>
      <c r="N79" s="18"/>
      <c r="O79" s="85" t="str">
        <f t="shared" ref="O79:O142" si="7">IF($H79="E",G79,"")</f>
        <v/>
      </c>
      <c r="P79" s="85">
        <f t="shared" si="2"/>
        <v>0</v>
      </c>
      <c r="Q79" s="85" t="str">
        <f t="shared" si="3"/>
        <v/>
      </c>
      <c r="R79" s="85" t="str">
        <f t="shared" si="4"/>
        <v/>
      </c>
    </row>
    <row r="80" spans="3:18" ht="17.45" customHeight="1" x14ac:dyDescent="0.2">
      <c r="C80" s="111"/>
      <c r="D80" s="112"/>
      <c r="E80" s="113"/>
      <c r="F80" s="113"/>
      <c r="G80" s="113"/>
      <c r="H80" s="114"/>
      <c r="I80" s="113"/>
      <c r="J80" s="113"/>
      <c r="K80" s="113"/>
      <c r="L80" s="113"/>
      <c r="M80" s="85" t="str">
        <f t="shared" si="6"/>
        <v/>
      </c>
      <c r="N80" s="18"/>
      <c r="O80" s="85" t="str">
        <f t="shared" si="7"/>
        <v/>
      </c>
      <c r="P80" s="85">
        <f t="shared" ref="P80:P143" si="8">IF($H80=0%,G80,"")</f>
        <v>0</v>
      </c>
      <c r="Q80" s="85" t="str">
        <f t="shared" ref="Q80:Q143" si="9">IF(OR($H80=2%,$H80=6%,$H80=8%),$I80/$H80,"")</f>
        <v/>
      </c>
      <c r="R80" s="85" t="str">
        <f t="shared" ref="R80:R143" si="10">IF(OR($H80=15%,$H80=16%),$I80/$H80,"")</f>
        <v/>
      </c>
    </row>
    <row r="81" spans="3:18" ht="17.45" customHeight="1" x14ac:dyDescent="0.2">
      <c r="C81" s="111"/>
      <c r="D81" s="112"/>
      <c r="E81" s="113"/>
      <c r="F81" s="113"/>
      <c r="G81" s="113"/>
      <c r="H81" s="114"/>
      <c r="I81" s="113"/>
      <c r="J81" s="113"/>
      <c r="K81" s="113"/>
      <c r="L81" s="113"/>
      <c r="M81" s="85" t="str">
        <f t="shared" si="6"/>
        <v/>
      </c>
      <c r="N81" s="18"/>
      <c r="O81" s="85" t="str">
        <f t="shared" si="7"/>
        <v/>
      </c>
      <c r="P81" s="85">
        <f t="shared" si="8"/>
        <v>0</v>
      </c>
      <c r="Q81" s="85" t="str">
        <f t="shared" si="9"/>
        <v/>
      </c>
      <c r="R81" s="85" t="str">
        <f t="shared" si="10"/>
        <v/>
      </c>
    </row>
    <row r="82" spans="3:18" ht="17.45" customHeight="1" x14ac:dyDescent="0.2">
      <c r="C82" s="111"/>
      <c r="D82" s="112"/>
      <c r="E82" s="113"/>
      <c r="F82" s="113"/>
      <c r="G82" s="113"/>
      <c r="H82" s="114"/>
      <c r="I82" s="113"/>
      <c r="J82" s="113"/>
      <c r="K82" s="113"/>
      <c r="L82" s="113"/>
      <c r="M82" s="85" t="str">
        <f t="shared" si="6"/>
        <v/>
      </c>
      <c r="N82" s="18"/>
      <c r="O82" s="85" t="str">
        <f t="shared" si="7"/>
        <v/>
      </c>
      <c r="P82" s="85">
        <f t="shared" si="8"/>
        <v>0</v>
      </c>
      <c r="Q82" s="85" t="str">
        <f t="shared" si="9"/>
        <v/>
      </c>
      <c r="R82" s="85" t="str">
        <f t="shared" si="10"/>
        <v/>
      </c>
    </row>
    <row r="83" spans="3:18" ht="17.45" customHeight="1" x14ac:dyDescent="0.2">
      <c r="C83" s="111"/>
      <c r="D83" s="112"/>
      <c r="E83" s="113"/>
      <c r="F83" s="113"/>
      <c r="G83" s="113"/>
      <c r="H83" s="114"/>
      <c r="I83" s="113"/>
      <c r="J83" s="113"/>
      <c r="K83" s="113"/>
      <c r="L83" s="113"/>
      <c r="M83" s="85" t="str">
        <f t="shared" si="6"/>
        <v/>
      </c>
      <c r="N83" s="18"/>
      <c r="O83" s="85" t="str">
        <f t="shared" si="7"/>
        <v/>
      </c>
      <c r="P83" s="85">
        <f t="shared" si="8"/>
        <v>0</v>
      </c>
      <c r="Q83" s="85" t="str">
        <f t="shared" si="9"/>
        <v/>
      </c>
      <c r="R83" s="85" t="str">
        <f t="shared" si="10"/>
        <v/>
      </c>
    </row>
    <row r="84" spans="3:18" ht="17.45" customHeight="1" x14ac:dyDescent="0.2">
      <c r="C84" s="111"/>
      <c r="D84" s="112"/>
      <c r="E84" s="113"/>
      <c r="F84" s="113"/>
      <c r="G84" s="113"/>
      <c r="H84" s="114"/>
      <c r="I84" s="113"/>
      <c r="J84" s="113"/>
      <c r="K84" s="113"/>
      <c r="L84" s="113"/>
      <c r="M84" s="85" t="str">
        <f t="shared" si="6"/>
        <v/>
      </c>
      <c r="N84" s="18"/>
      <c r="O84" s="85" t="str">
        <f t="shared" si="7"/>
        <v/>
      </c>
      <c r="P84" s="85">
        <f t="shared" si="8"/>
        <v>0</v>
      </c>
      <c r="Q84" s="85" t="str">
        <f t="shared" si="9"/>
        <v/>
      </c>
      <c r="R84" s="85" t="str">
        <f t="shared" si="10"/>
        <v/>
      </c>
    </row>
    <row r="85" spans="3:18" ht="17.45" customHeight="1" x14ac:dyDescent="0.2">
      <c r="C85" s="111"/>
      <c r="D85" s="112"/>
      <c r="E85" s="113"/>
      <c r="F85" s="113"/>
      <c r="G85" s="113"/>
      <c r="H85" s="114"/>
      <c r="I85" s="113"/>
      <c r="J85" s="113"/>
      <c r="K85" s="113"/>
      <c r="L85" s="113"/>
      <c r="M85" s="85" t="str">
        <f t="shared" si="6"/>
        <v/>
      </c>
      <c r="N85" s="18"/>
      <c r="O85" s="85" t="str">
        <f t="shared" si="7"/>
        <v/>
      </c>
      <c r="P85" s="85">
        <f t="shared" si="8"/>
        <v>0</v>
      </c>
      <c r="Q85" s="85" t="str">
        <f t="shared" si="9"/>
        <v/>
      </c>
      <c r="R85" s="85" t="str">
        <f t="shared" si="10"/>
        <v/>
      </c>
    </row>
    <row r="86" spans="3:18" ht="17.45" customHeight="1" x14ac:dyDescent="0.2">
      <c r="C86" s="111"/>
      <c r="D86" s="112"/>
      <c r="E86" s="113"/>
      <c r="F86" s="113"/>
      <c r="G86" s="113"/>
      <c r="H86" s="114"/>
      <c r="I86" s="113"/>
      <c r="J86" s="113"/>
      <c r="K86" s="113"/>
      <c r="L86" s="113"/>
      <c r="M86" s="85" t="str">
        <f t="shared" si="6"/>
        <v/>
      </c>
      <c r="N86" s="18"/>
      <c r="O86" s="85" t="str">
        <f t="shared" si="7"/>
        <v/>
      </c>
      <c r="P86" s="85">
        <f t="shared" si="8"/>
        <v>0</v>
      </c>
      <c r="Q86" s="85" t="str">
        <f t="shared" si="9"/>
        <v/>
      </c>
      <c r="R86" s="85" t="str">
        <f t="shared" si="10"/>
        <v/>
      </c>
    </row>
    <row r="87" spans="3:18" ht="17.45" customHeight="1" x14ac:dyDescent="0.2">
      <c r="C87" s="111"/>
      <c r="D87" s="112"/>
      <c r="E87" s="113"/>
      <c r="F87" s="113"/>
      <c r="G87" s="113"/>
      <c r="H87" s="114"/>
      <c r="I87" s="113"/>
      <c r="J87" s="113"/>
      <c r="K87" s="113"/>
      <c r="L87" s="113"/>
      <c r="M87" s="85" t="str">
        <f t="shared" si="6"/>
        <v/>
      </c>
      <c r="N87" s="18"/>
      <c r="O87" s="85" t="str">
        <f t="shared" si="7"/>
        <v/>
      </c>
      <c r="P87" s="85">
        <f t="shared" si="8"/>
        <v>0</v>
      </c>
      <c r="Q87" s="85" t="str">
        <f t="shared" si="9"/>
        <v/>
      </c>
      <c r="R87" s="85" t="str">
        <f t="shared" si="10"/>
        <v/>
      </c>
    </row>
    <row r="88" spans="3:18" ht="17.45" customHeight="1" x14ac:dyDescent="0.2">
      <c r="C88" s="111"/>
      <c r="D88" s="112"/>
      <c r="E88" s="113"/>
      <c r="F88" s="113"/>
      <c r="G88" s="113"/>
      <c r="H88" s="114"/>
      <c r="I88" s="113"/>
      <c r="J88" s="113"/>
      <c r="K88" s="113"/>
      <c r="L88" s="113"/>
      <c r="M88" s="85" t="str">
        <f t="shared" si="6"/>
        <v/>
      </c>
      <c r="N88" s="18"/>
      <c r="O88" s="85" t="str">
        <f t="shared" si="7"/>
        <v/>
      </c>
      <c r="P88" s="85">
        <f t="shared" si="8"/>
        <v>0</v>
      </c>
      <c r="Q88" s="85" t="str">
        <f t="shared" si="9"/>
        <v/>
      </c>
      <c r="R88" s="85" t="str">
        <f t="shared" si="10"/>
        <v/>
      </c>
    </row>
    <row r="89" spans="3:18" ht="17.45" customHeight="1" x14ac:dyDescent="0.2">
      <c r="C89" s="111"/>
      <c r="D89" s="112"/>
      <c r="E89" s="113"/>
      <c r="F89" s="113"/>
      <c r="G89" s="113"/>
      <c r="H89" s="114"/>
      <c r="I89" s="113"/>
      <c r="J89" s="113"/>
      <c r="K89" s="113"/>
      <c r="L89" s="113"/>
      <c r="M89" s="85" t="str">
        <f t="shared" si="6"/>
        <v/>
      </c>
      <c r="N89" s="18"/>
      <c r="O89" s="85" t="str">
        <f t="shared" si="7"/>
        <v/>
      </c>
      <c r="P89" s="85">
        <f t="shared" si="8"/>
        <v>0</v>
      </c>
      <c r="Q89" s="85" t="str">
        <f t="shared" si="9"/>
        <v/>
      </c>
      <c r="R89" s="85" t="str">
        <f t="shared" si="10"/>
        <v/>
      </c>
    </row>
    <row r="90" spans="3:18" ht="17.45" customHeight="1" x14ac:dyDescent="0.2">
      <c r="C90" s="111"/>
      <c r="D90" s="112"/>
      <c r="E90" s="113"/>
      <c r="F90" s="113"/>
      <c r="G90" s="113"/>
      <c r="H90" s="114"/>
      <c r="I90" s="113"/>
      <c r="J90" s="113"/>
      <c r="K90" s="113"/>
      <c r="L90" s="113"/>
      <c r="M90" s="85" t="str">
        <f t="shared" si="6"/>
        <v/>
      </c>
      <c r="N90" s="18"/>
      <c r="O90" s="85" t="str">
        <f t="shared" si="7"/>
        <v/>
      </c>
      <c r="P90" s="85">
        <f t="shared" si="8"/>
        <v>0</v>
      </c>
      <c r="Q90" s="85" t="str">
        <f t="shared" si="9"/>
        <v/>
      </c>
      <c r="R90" s="85" t="str">
        <f t="shared" si="10"/>
        <v/>
      </c>
    </row>
    <row r="91" spans="3:18" ht="17.45" customHeight="1" x14ac:dyDescent="0.2">
      <c r="C91" s="111"/>
      <c r="D91" s="112"/>
      <c r="E91" s="113"/>
      <c r="F91" s="113"/>
      <c r="G91" s="113"/>
      <c r="H91" s="114"/>
      <c r="I91" s="113"/>
      <c r="J91" s="113"/>
      <c r="K91" s="113"/>
      <c r="L91" s="113"/>
      <c r="M91" s="85" t="str">
        <f t="shared" si="6"/>
        <v/>
      </c>
      <c r="N91" s="18"/>
      <c r="O91" s="85" t="str">
        <f t="shared" si="7"/>
        <v/>
      </c>
      <c r="P91" s="85">
        <f t="shared" si="8"/>
        <v>0</v>
      </c>
      <c r="Q91" s="85" t="str">
        <f t="shared" si="9"/>
        <v/>
      </c>
      <c r="R91" s="85" t="str">
        <f t="shared" si="10"/>
        <v/>
      </c>
    </row>
    <row r="92" spans="3:18" ht="17.45" customHeight="1" x14ac:dyDescent="0.2">
      <c r="C92" s="111"/>
      <c r="D92" s="112"/>
      <c r="E92" s="113"/>
      <c r="F92" s="113"/>
      <c r="G92" s="113"/>
      <c r="H92" s="114"/>
      <c r="I92" s="113"/>
      <c r="J92" s="113"/>
      <c r="K92" s="113"/>
      <c r="L92" s="113"/>
      <c r="M92" s="85" t="str">
        <f t="shared" si="6"/>
        <v/>
      </c>
      <c r="N92" s="18"/>
      <c r="O92" s="85" t="str">
        <f t="shared" si="7"/>
        <v/>
      </c>
      <c r="P92" s="85">
        <f t="shared" si="8"/>
        <v>0</v>
      </c>
      <c r="Q92" s="85" t="str">
        <f t="shared" si="9"/>
        <v/>
      </c>
      <c r="R92" s="85" t="str">
        <f t="shared" si="10"/>
        <v/>
      </c>
    </row>
    <row r="93" spans="3:18" ht="17.45" customHeight="1" x14ac:dyDescent="0.2">
      <c r="C93" s="111"/>
      <c r="D93" s="112"/>
      <c r="E93" s="113"/>
      <c r="F93" s="113"/>
      <c r="G93" s="113"/>
      <c r="H93" s="114"/>
      <c r="I93" s="113"/>
      <c r="J93" s="113"/>
      <c r="K93" s="113"/>
      <c r="L93" s="113"/>
      <c r="M93" s="85" t="str">
        <f t="shared" si="6"/>
        <v/>
      </c>
      <c r="N93" s="18"/>
      <c r="O93" s="85" t="str">
        <f t="shared" si="7"/>
        <v/>
      </c>
      <c r="P93" s="85">
        <f t="shared" si="8"/>
        <v>0</v>
      </c>
      <c r="Q93" s="85" t="str">
        <f t="shared" si="9"/>
        <v/>
      </c>
      <c r="R93" s="85" t="str">
        <f t="shared" si="10"/>
        <v/>
      </c>
    </row>
    <row r="94" spans="3:18" ht="17.45" customHeight="1" x14ac:dyDescent="0.2">
      <c r="C94" s="111"/>
      <c r="D94" s="112"/>
      <c r="E94" s="113"/>
      <c r="F94" s="113"/>
      <c r="G94" s="113"/>
      <c r="H94" s="114"/>
      <c r="I94" s="113"/>
      <c r="J94" s="113"/>
      <c r="K94" s="113"/>
      <c r="L94" s="113"/>
      <c r="M94" s="85" t="str">
        <f t="shared" si="6"/>
        <v/>
      </c>
      <c r="N94" s="18"/>
      <c r="O94" s="85" t="str">
        <f t="shared" si="7"/>
        <v/>
      </c>
      <c r="P94" s="85">
        <f t="shared" si="8"/>
        <v>0</v>
      </c>
      <c r="Q94" s="85" t="str">
        <f t="shared" si="9"/>
        <v/>
      </c>
      <c r="R94" s="85" t="str">
        <f t="shared" si="10"/>
        <v/>
      </c>
    </row>
    <row r="95" spans="3:18" ht="17.45" customHeight="1" x14ac:dyDescent="0.2">
      <c r="C95" s="111"/>
      <c r="D95" s="112"/>
      <c r="E95" s="113"/>
      <c r="F95" s="113"/>
      <c r="G95" s="113"/>
      <c r="H95" s="114"/>
      <c r="I95" s="113"/>
      <c r="J95" s="113"/>
      <c r="K95" s="113"/>
      <c r="L95" s="113"/>
      <c r="M95" s="85" t="str">
        <f t="shared" si="6"/>
        <v/>
      </c>
      <c r="N95" s="18"/>
      <c r="O95" s="85" t="str">
        <f t="shared" si="7"/>
        <v/>
      </c>
      <c r="P95" s="85">
        <f t="shared" si="8"/>
        <v>0</v>
      </c>
      <c r="Q95" s="85" t="str">
        <f t="shared" si="9"/>
        <v/>
      </c>
      <c r="R95" s="85" t="str">
        <f t="shared" si="10"/>
        <v/>
      </c>
    </row>
    <row r="96" spans="3:18" ht="17.45" customHeight="1" x14ac:dyDescent="0.2">
      <c r="C96" s="111"/>
      <c r="D96" s="112"/>
      <c r="E96" s="113"/>
      <c r="F96" s="113"/>
      <c r="G96" s="113"/>
      <c r="H96" s="114"/>
      <c r="I96" s="113"/>
      <c r="J96" s="113"/>
      <c r="K96" s="113"/>
      <c r="L96" s="113"/>
      <c r="M96" s="85" t="str">
        <f t="shared" si="6"/>
        <v/>
      </c>
      <c r="N96" s="18"/>
      <c r="O96" s="85" t="str">
        <f t="shared" si="7"/>
        <v/>
      </c>
      <c r="P96" s="85">
        <f t="shared" si="8"/>
        <v>0</v>
      </c>
      <c r="Q96" s="85" t="str">
        <f t="shared" si="9"/>
        <v/>
      </c>
      <c r="R96" s="85" t="str">
        <f t="shared" si="10"/>
        <v/>
      </c>
    </row>
    <row r="97" spans="3:18" ht="17.45" customHeight="1" x14ac:dyDescent="0.2">
      <c r="C97" s="111"/>
      <c r="D97" s="112"/>
      <c r="E97" s="113"/>
      <c r="F97" s="113"/>
      <c r="G97" s="113"/>
      <c r="H97" s="114"/>
      <c r="I97" s="113"/>
      <c r="J97" s="113"/>
      <c r="K97" s="113"/>
      <c r="L97" s="113"/>
      <c r="M97" s="85" t="str">
        <f t="shared" si="6"/>
        <v/>
      </c>
      <c r="N97" s="18"/>
      <c r="O97" s="85" t="str">
        <f t="shared" si="7"/>
        <v/>
      </c>
      <c r="P97" s="85">
        <f t="shared" si="8"/>
        <v>0</v>
      </c>
      <c r="Q97" s="85" t="str">
        <f t="shared" si="9"/>
        <v/>
      </c>
      <c r="R97" s="85" t="str">
        <f t="shared" si="10"/>
        <v/>
      </c>
    </row>
    <row r="98" spans="3:18" ht="17.45" customHeight="1" x14ac:dyDescent="0.2">
      <c r="C98" s="111"/>
      <c r="D98" s="112"/>
      <c r="E98" s="113"/>
      <c r="F98" s="113"/>
      <c r="G98" s="113"/>
      <c r="H98" s="114"/>
      <c r="I98" s="113"/>
      <c r="J98" s="113"/>
      <c r="K98" s="113"/>
      <c r="L98" s="113"/>
      <c r="M98" s="85" t="str">
        <f t="shared" si="6"/>
        <v/>
      </c>
      <c r="N98" s="18"/>
      <c r="O98" s="85" t="str">
        <f t="shared" si="7"/>
        <v/>
      </c>
      <c r="P98" s="85">
        <f t="shared" si="8"/>
        <v>0</v>
      </c>
      <c r="Q98" s="85" t="str">
        <f t="shared" si="9"/>
        <v/>
      </c>
      <c r="R98" s="85" t="str">
        <f t="shared" si="10"/>
        <v/>
      </c>
    </row>
    <row r="99" spans="3:18" ht="17.45" customHeight="1" x14ac:dyDescent="0.2">
      <c r="C99" s="111"/>
      <c r="D99" s="112"/>
      <c r="E99" s="113"/>
      <c r="F99" s="113"/>
      <c r="G99" s="113"/>
      <c r="H99" s="114"/>
      <c r="I99" s="113"/>
      <c r="J99" s="113"/>
      <c r="K99" s="113"/>
      <c r="L99" s="113"/>
      <c r="M99" s="85" t="str">
        <f t="shared" si="6"/>
        <v/>
      </c>
      <c r="N99" s="18"/>
      <c r="O99" s="85" t="str">
        <f t="shared" si="7"/>
        <v/>
      </c>
      <c r="P99" s="85">
        <f t="shared" si="8"/>
        <v>0</v>
      </c>
      <c r="Q99" s="85" t="str">
        <f t="shared" si="9"/>
        <v/>
      </c>
      <c r="R99" s="85" t="str">
        <f t="shared" si="10"/>
        <v/>
      </c>
    </row>
    <row r="100" spans="3:18" ht="17.45" customHeight="1" x14ac:dyDescent="0.2">
      <c r="C100" s="111"/>
      <c r="D100" s="112"/>
      <c r="E100" s="113"/>
      <c r="F100" s="113"/>
      <c r="G100" s="113"/>
      <c r="H100" s="114"/>
      <c r="I100" s="113"/>
      <c r="J100" s="113"/>
      <c r="K100" s="113"/>
      <c r="L100" s="113"/>
      <c r="M100" s="85" t="str">
        <f t="shared" si="6"/>
        <v/>
      </c>
      <c r="N100" s="18"/>
      <c r="O100" s="85" t="str">
        <f t="shared" si="7"/>
        <v/>
      </c>
      <c r="P100" s="85">
        <f t="shared" si="8"/>
        <v>0</v>
      </c>
      <c r="Q100" s="85" t="str">
        <f t="shared" si="9"/>
        <v/>
      </c>
      <c r="R100" s="85" t="str">
        <f t="shared" si="10"/>
        <v/>
      </c>
    </row>
    <row r="101" spans="3:18" ht="17.45" customHeight="1" x14ac:dyDescent="0.2">
      <c r="C101" s="111"/>
      <c r="D101" s="112"/>
      <c r="E101" s="113"/>
      <c r="F101" s="113"/>
      <c r="G101" s="113"/>
      <c r="H101" s="114"/>
      <c r="I101" s="113"/>
      <c r="J101" s="113"/>
      <c r="K101" s="113"/>
      <c r="L101" s="113"/>
      <c r="M101" s="85" t="str">
        <f t="shared" si="6"/>
        <v/>
      </c>
      <c r="N101" s="18"/>
      <c r="O101" s="85" t="str">
        <f t="shared" si="7"/>
        <v/>
      </c>
      <c r="P101" s="85">
        <f t="shared" si="8"/>
        <v>0</v>
      </c>
      <c r="Q101" s="85" t="str">
        <f t="shared" si="9"/>
        <v/>
      </c>
      <c r="R101" s="85" t="str">
        <f t="shared" si="10"/>
        <v/>
      </c>
    </row>
    <row r="102" spans="3:18" ht="17.45" customHeight="1" x14ac:dyDescent="0.2">
      <c r="C102" s="111"/>
      <c r="D102" s="112"/>
      <c r="E102" s="113"/>
      <c r="F102" s="113"/>
      <c r="G102" s="113"/>
      <c r="H102" s="114"/>
      <c r="I102" s="113"/>
      <c r="J102" s="113"/>
      <c r="K102" s="113"/>
      <c r="L102" s="113"/>
      <c r="M102" s="85" t="str">
        <f t="shared" si="6"/>
        <v/>
      </c>
      <c r="N102" s="18"/>
      <c r="O102" s="85" t="str">
        <f t="shared" si="7"/>
        <v/>
      </c>
      <c r="P102" s="85">
        <f t="shared" si="8"/>
        <v>0</v>
      </c>
      <c r="Q102" s="85" t="str">
        <f t="shared" si="9"/>
        <v/>
      </c>
      <c r="R102" s="85" t="str">
        <f t="shared" si="10"/>
        <v/>
      </c>
    </row>
    <row r="103" spans="3:18" ht="17.45" customHeight="1" x14ac:dyDescent="0.2">
      <c r="C103" s="111"/>
      <c r="D103" s="112"/>
      <c r="E103" s="113"/>
      <c r="F103" s="113"/>
      <c r="G103" s="113"/>
      <c r="H103" s="114"/>
      <c r="I103" s="113"/>
      <c r="J103" s="113"/>
      <c r="K103" s="113"/>
      <c r="L103" s="113"/>
      <c r="M103" s="85" t="str">
        <f t="shared" si="6"/>
        <v/>
      </c>
      <c r="N103" s="18"/>
      <c r="O103" s="85" t="str">
        <f t="shared" si="7"/>
        <v/>
      </c>
      <c r="P103" s="85">
        <f t="shared" si="8"/>
        <v>0</v>
      </c>
      <c r="Q103" s="85" t="str">
        <f t="shared" si="9"/>
        <v/>
      </c>
      <c r="R103" s="85" t="str">
        <f t="shared" si="10"/>
        <v/>
      </c>
    </row>
    <row r="104" spans="3:18" ht="17.45" customHeight="1" x14ac:dyDescent="0.2">
      <c r="C104" s="111"/>
      <c r="D104" s="112"/>
      <c r="E104" s="113"/>
      <c r="F104" s="113"/>
      <c r="G104" s="113"/>
      <c r="H104" s="114"/>
      <c r="I104" s="113"/>
      <c r="J104" s="113"/>
      <c r="K104" s="113"/>
      <c r="L104" s="113"/>
      <c r="M104" s="85" t="str">
        <f t="shared" si="6"/>
        <v/>
      </c>
      <c r="N104" s="18"/>
      <c r="O104" s="85" t="str">
        <f t="shared" si="7"/>
        <v/>
      </c>
      <c r="P104" s="85">
        <f t="shared" si="8"/>
        <v>0</v>
      </c>
      <c r="Q104" s="85" t="str">
        <f t="shared" si="9"/>
        <v/>
      </c>
      <c r="R104" s="85" t="str">
        <f t="shared" si="10"/>
        <v/>
      </c>
    </row>
    <row r="105" spans="3:18" ht="17.45" customHeight="1" x14ac:dyDescent="0.2">
      <c r="C105" s="111"/>
      <c r="D105" s="112"/>
      <c r="E105" s="113"/>
      <c r="F105" s="113"/>
      <c r="G105" s="113"/>
      <c r="H105" s="114"/>
      <c r="I105" s="113"/>
      <c r="J105" s="113"/>
      <c r="K105" s="113"/>
      <c r="L105" s="113"/>
      <c r="M105" s="85" t="str">
        <f t="shared" si="6"/>
        <v/>
      </c>
      <c r="N105" s="18"/>
      <c r="O105" s="85" t="str">
        <f t="shared" si="7"/>
        <v/>
      </c>
      <c r="P105" s="85">
        <f t="shared" si="8"/>
        <v>0</v>
      </c>
      <c r="Q105" s="85" t="str">
        <f t="shared" si="9"/>
        <v/>
      </c>
      <c r="R105" s="85" t="str">
        <f t="shared" si="10"/>
        <v/>
      </c>
    </row>
    <row r="106" spans="3:18" ht="17.45" customHeight="1" x14ac:dyDescent="0.2">
      <c r="C106" s="111"/>
      <c r="D106" s="112"/>
      <c r="E106" s="113"/>
      <c r="F106" s="113"/>
      <c r="G106" s="113"/>
      <c r="H106" s="114"/>
      <c r="I106" s="113"/>
      <c r="J106" s="113"/>
      <c r="K106" s="113"/>
      <c r="L106" s="113"/>
      <c r="M106" s="85" t="str">
        <f t="shared" si="6"/>
        <v/>
      </c>
      <c r="N106" s="18"/>
      <c r="O106" s="85" t="str">
        <f t="shared" si="7"/>
        <v/>
      </c>
      <c r="P106" s="85">
        <f t="shared" si="8"/>
        <v>0</v>
      </c>
      <c r="Q106" s="85" t="str">
        <f t="shared" si="9"/>
        <v/>
      </c>
      <c r="R106" s="85" t="str">
        <f t="shared" si="10"/>
        <v/>
      </c>
    </row>
    <row r="107" spans="3:18" ht="17.45" customHeight="1" x14ac:dyDescent="0.2">
      <c r="C107" s="111"/>
      <c r="D107" s="112"/>
      <c r="E107" s="113"/>
      <c r="F107" s="113"/>
      <c r="G107" s="113"/>
      <c r="H107" s="114"/>
      <c r="I107" s="113"/>
      <c r="J107" s="113"/>
      <c r="K107" s="113"/>
      <c r="L107" s="113"/>
      <c r="M107" s="85" t="str">
        <f t="shared" si="6"/>
        <v/>
      </c>
      <c r="N107" s="18"/>
      <c r="O107" s="85" t="str">
        <f t="shared" si="7"/>
        <v/>
      </c>
      <c r="P107" s="85">
        <f t="shared" si="8"/>
        <v>0</v>
      </c>
      <c r="Q107" s="85" t="str">
        <f t="shared" si="9"/>
        <v/>
      </c>
      <c r="R107" s="85" t="str">
        <f t="shared" si="10"/>
        <v/>
      </c>
    </row>
    <row r="108" spans="3:18" ht="17.45" customHeight="1" x14ac:dyDescent="0.2">
      <c r="C108" s="111"/>
      <c r="D108" s="112"/>
      <c r="E108" s="113"/>
      <c r="F108" s="113"/>
      <c r="G108" s="113"/>
      <c r="H108" s="114"/>
      <c r="I108" s="113"/>
      <c r="J108" s="113"/>
      <c r="K108" s="113"/>
      <c r="L108" s="113"/>
      <c r="M108" s="85" t="str">
        <f t="shared" si="6"/>
        <v/>
      </c>
      <c r="N108" s="18"/>
      <c r="O108" s="85" t="str">
        <f t="shared" si="7"/>
        <v/>
      </c>
      <c r="P108" s="85">
        <f t="shared" si="8"/>
        <v>0</v>
      </c>
      <c r="Q108" s="85" t="str">
        <f t="shared" si="9"/>
        <v/>
      </c>
      <c r="R108" s="85" t="str">
        <f t="shared" si="10"/>
        <v/>
      </c>
    </row>
    <row r="109" spans="3:18" ht="17.45" customHeight="1" x14ac:dyDescent="0.2">
      <c r="C109" s="111"/>
      <c r="D109" s="112"/>
      <c r="E109" s="113"/>
      <c r="F109" s="113"/>
      <c r="G109" s="113"/>
      <c r="H109" s="114"/>
      <c r="I109" s="113"/>
      <c r="J109" s="113"/>
      <c r="K109" s="113"/>
      <c r="L109" s="113"/>
      <c r="M109" s="85" t="str">
        <f t="shared" si="6"/>
        <v/>
      </c>
      <c r="N109" s="18"/>
      <c r="O109" s="85" t="str">
        <f t="shared" si="7"/>
        <v/>
      </c>
      <c r="P109" s="85">
        <f t="shared" si="8"/>
        <v>0</v>
      </c>
      <c r="Q109" s="85" t="str">
        <f t="shared" si="9"/>
        <v/>
      </c>
      <c r="R109" s="85" t="str">
        <f t="shared" si="10"/>
        <v/>
      </c>
    </row>
    <row r="110" spans="3:18" ht="17.45" customHeight="1" x14ac:dyDescent="0.2">
      <c r="C110" s="111"/>
      <c r="D110" s="112"/>
      <c r="E110" s="113"/>
      <c r="F110" s="113"/>
      <c r="G110" s="113"/>
      <c r="H110" s="114"/>
      <c r="I110" s="113"/>
      <c r="J110" s="113"/>
      <c r="K110" s="113"/>
      <c r="L110" s="113"/>
      <c r="M110" s="85" t="str">
        <f t="shared" si="6"/>
        <v/>
      </c>
      <c r="N110" s="18"/>
      <c r="O110" s="85" t="str">
        <f t="shared" si="7"/>
        <v/>
      </c>
      <c r="P110" s="85">
        <f t="shared" si="8"/>
        <v>0</v>
      </c>
      <c r="Q110" s="85" t="str">
        <f t="shared" si="9"/>
        <v/>
      </c>
      <c r="R110" s="85" t="str">
        <f t="shared" si="10"/>
        <v/>
      </c>
    </row>
    <row r="111" spans="3:18" ht="17.45" customHeight="1" x14ac:dyDescent="0.2">
      <c r="C111" s="111"/>
      <c r="D111" s="112"/>
      <c r="E111" s="113"/>
      <c r="F111" s="113"/>
      <c r="G111" s="113"/>
      <c r="H111" s="114"/>
      <c r="I111" s="113"/>
      <c r="J111" s="113"/>
      <c r="K111" s="113"/>
      <c r="L111" s="113"/>
      <c r="M111" s="85" t="str">
        <f t="shared" si="6"/>
        <v/>
      </c>
      <c r="N111" s="18"/>
      <c r="O111" s="85" t="str">
        <f t="shared" si="7"/>
        <v/>
      </c>
      <c r="P111" s="85">
        <f t="shared" si="8"/>
        <v>0</v>
      </c>
      <c r="Q111" s="85" t="str">
        <f t="shared" si="9"/>
        <v/>
      </c>
      <c r="R111" s="85" t="str">
        <f t="shared" si="10"/>
        <v/>
      </c>
    </row>
    <row r="112" spans="3:18" ht="17.45" customHeight="1" x14ac:dyDescent="0.2">
      <c r="C112" s="111"/>
      <c r="D112" s="112"/>
      <c r="E112" s="113"/>
      <c r="F112" s="113"/>
      <c r="G112" s="113"/>
      <c r="H112" s="114"/>
      <c r="I112" s="113"/>
      <c r="J112" s="113"/>
      <c r="K112" s="113"/>
      <c r="L112" s="113"/>
      <c r="M112" s="85" t="str">
        <f t="shared" si="6"/>
        <v/>
      </c>
      <c r="N112" s="18"/>
      <c r="O112" s="85" t="str">
        <f t="shared" si="7"/>
        <v/>
      </c>
      <c r="P112" s="85">
        <f t="shared" si="8"/>
        <v>0</v>
      </c>
      <c r="Q112" s="85" t="str">
        <f t="shared" si="9"/>
        <v/>
      </c>
      <c r="R112" s="85" t="str">
        <f t="shared" si="10"/>
        <v/>
      </c>
    </row>
    <row r="113" spans="3:18" ht="17.45" customHeight="1" x14ac:dyDescent="0.2">
      <c r="C113" s="111"/>
      <c r="D113" s="112"/>
      <c r="E113" s="113"/>
      <c r="F113" s="113"/>
      <c r="G113" s="113"/>
      <c r="H113" s="114"/>
      <c r="I113" s="113"/>
      <c r="J113" s="113"/>
      <c r="K113" s="113"/>
      <c r="L113" s="113"/>
      <c r="M113" s="85" t="str">
        <f t="shared" si="6"/>
        <v/>
      </c>
      <c r="N113" s="18"/>
      <c r="O113" s="85" t="str">
        <f t="shared" si="7"/>
        <v/>
      </c>
      <c r="P113" s="85">
        <f t="shared" si="8"/>
        <v>0</v>
      </c>
      <c r="Q113" s="85" t="str">
        <f t="shared" si="9"/>
        <v/>
      </c>
      <c r="R113" s="85" t="str">
        <f t="shared" si="10"/>
        <v/>
      </c>
    </row>
    <row r="114" spans="3:18" ht="17.45" customHeight="1" x14ac:dyDescent="0.2">
      <c r="C114" s="111"/>
      <c r="D114" s="112"/>
      <c r="E114" s="113"/>
      <c r="F114" s="113"/>
      <c r="G114" s="113"/>
      <c r="H114" s="114"/>
      <c r="I114" s="113"/>
      <c r="J114" s="113"/>
      <c r="K114" s="113"/>
      <c r="L114" s="113"/>
      <c r="M114" s="85" t="str">
        <f t="shared" si="6"/>
        <v/>
      </c>
      <c r="N114" s="18"/>
      <c r="O114" s="85" t="str">
        <f t="shared" si="7"/>
        <v/>
      </c>
      <c r="P114" s="85">
        <f t="shared" si="8"/>
        <v>0</v>
      </c>
      <c r="Q114" s="85" t="str">
        <f t="shared" si="9"/>
        <v/>
      </c>
      <c r="R114" s="85" t="str">
        <f t="shared" si="10"/>
        <v/>
      </c>
    </row>
    <row r="115" spans="3:18" ht="17.45" customHeight="1" x14ac:dyDescent="0.2">
      <c r="C115" s="111"/>
      <c r="D115" s="112"/>
      <c r="E115" s="113"/>
      <c r="F115" s="113"/>
      <c r="G115" s="113"/>
      <c r="H115" s="114"/>
      <c r="I115" s="113"/>
      <c r="J115" s="113"/>
      <c r="K115" s="113"/>
      <c r="L115" s="113"/>
      <c r="M115" s="85" t="str">
        <f t="shared" si="6"/>
        <v/>
      </c>
      <c r="N115" s="18"/>
      <c r="O115" s="85" t="str">
        <f t="shared" si="7"/>
        <v/>
      </c>
      <c r="P115" s="85">
        <f t="shared" si="8"/>
        <v>0</v>
      </c>
      <c r="Q115" s="85" t="str">
        <f t="shared" si="9"/>
        <v/>
      </c>
      <c r="R115" s="85" t="str">
        <f t="shared" si="10"/>
        <v/>
      </c>
    </row>
    <row r="116" spans="3:18" ht="17.45" customHeight="1" x14ac:dyDescent="0.2">
      <c r="C116" s="111"/>
      <c r="D116" s="112"/>
      <c r="E116" s="113"/>
      <c r="F116" s="113"/>
      <c r="G116" s="113"/>
      <c r="H116" s="114"/>
      <c r="I116" s="113"/>
      <c r="J116" s="113"/>
      <c r="K116" s="113"/>
      <c r="L116" s="113"/>
      <c r="M116" s="85" t="str">
        <f t="shared" si="6"/>
        <v/>
      </c>
      <c r="N116" s="18"/>
      <c r="O116" s="85" t="str">
        <f t="shared" si="7"/>
        <v/>
      </c>
      <c r="P116" s="85">
        <f t="shared" si="8"/>
        <v>0</v>
      </c>
      <c r="Q116" s="85" t="str">
        <f t="shared" si="9"/>
        <v/>
      </c>
      <c r="R116" s="85" t="str">
        <f t="shared" si="10"/>
        <v/>
      </c>
    </row>
    <row r="117" spans="3:18" ht="17.45" customHeight="1" x14ac:dyDescent="0.2">
      <c r="C117" s="111"/>
      <c r="D117" s="112"/>
      <c r="E117" s="113"/>
      <c r="F117" s="113"/>
      <c r="G117" s="113"/>
      <c r="H117" s="114"/>
      <c r="I117" s="113"/>
      <c r="J117" s="113"/>
      <c r="K117" s="113"/>
      <c r="L117" s="113"/>
      <c r="M117" s="85" t="str">
        <f t="shared" si="6"/>
        <v/>
      </c>
      <c r="N117" s="18"/>
      <c r="O117" s="85" t="str">
        <f t="shared" si="7"/>
        <v/>
      </c>
      <c r="P117" s="85">
        <f t="shared" si="8"/>
        <v>0</v>
      </c>
      <c r="Q117" s="85" t="str">
        <f t="shared" si="9"/>
        <v/>
      </c>
      <c r="R117" s="85" t="str">
        <f t="shared" si="10"/>
        <v/>
      </c>
    </row>
    <row r="118" spans="3:18" ht="17.45" customHeight="1" x14ac:dyDescent="0.2">
      <c r="C118" s="111"/>
      <c r="D118" s="112"/>
      <c r="E118" s="113"/>
      <c r="F118" s="113"/>
      <c r="G118" s="113"/>
      <c r="H118" s="114"/>
      <c r="I118" s="113"/>
      <c r="J118" s="113"/>
      <c r="K118" s="113"/>
      <c r="L118" s="113"/>
      <c r="M118" s="85" t="str">
        <f t="shared" si="6"/>
        <v/>
      </c>
      <c r="N118" s="18"/>
      <c r="O118" s="85" t="str">
        <f t="shared" si="7"/>
        <v/>
      </c>
      <c r="P118" s="85">
        <f t="shared" si="8"/>
        <v>0</v>
      </c>
      <c r="Q118" s="85" t="str">
        <f t="shared" si="9"/>
        <v/>
      </c>
      <c r="R118" s="85" t="str">
        <f t="shared" si="10"/>
        <v/>
      </c>
    </row>
    <row r="119" spans="3:18" ht="17.45" customHeight="1" x14ac:dyDescent="0.2">
      <c r="C119" s="111"/>
      <c r="D119" s="112"/>
      <c r="E119" s="113"/>
      <c r="F119" s="113"/>
      <c r="G119" s="113"/>
      <c r="H119" s="114"/>
      <c r="I119" s="113"/>
      <c r="J119" s="113"/>
      <c r="K119" s="113"/>
      <c r="L119" s="113"/>
      <c r="M119" s="85" t="str">
        <f t="shared" si="6"/>
        <v/>
      </c>
      <c r="N119" s="18"/>
      <c r="O119" s="85" t="str">
        <f t="shared" si="7"/>
        <v/>
      </c>
      <c r="P119" s="85">
        <f t="shared" si="8"/>
        <v>0</v>
      </c>
      <c r="Q119" s="85" t="str">
        <f t="shared" si="9"/>
        <v/>
      </c>
      <c r="R119" s="85" t="str">
        <f t="shared" si="10"/>
        <v/>
      </c>
    </row>
    <row r="120" spans="3:18" ht="17.45" customHeight="1" x14ac:dyDescent="0.2">
      <c r="C120" s="111"/>
      <c r="D120" s="112"/>
      <c r="E120" s="113"/>
      <c r="F120" s="113"/>
      <c r="G120" s="113"/>
      <c r="H120" s="114"/>
      <c r="I120" s="113"/>
      <c r="J120" s="113"/>
      <c r="K120" s="113"/>
      <c r="L120" s="113"/>
      <c r="M120" s="85" t="str">
        <f t="shared" si="6"/>
        <v/>
      </c>
      <c r="N120" s="18"/>
      <c r="O120" s="85" t="str">
        <f t="shared" si="7"/>
        <v/>
      </c>
      <c r="P120" s="85">
        <f t="shared" si="8"/>
        <v>0</v>
      </c>
      <c r="Q120" s="85" t="str">
        <f t="shared" si="9"/>
        <v/>
      </c>
      <c r="R120" s="85" t="str">
        <f t="shared" si="10"/>
        <v/>
      </c>
    </row>
    <row r="121" spans="3:18" ht="17.45" customHeight="1" x14ac:dyDescent="0.2">
      <c r="C121" s="111"/>
      <c r="D121" s="112"/>
      <c r="E121" s="113"/>
      <c r="F121" s="113"/>
      <c r="G121" s="113"/>
      <c r="H121" s="114"/>
      <c r="I121" s="113"/>
      <c r="J121" s="113"/>
      <c r="K121" s="113"/>
      <c r="L121" s="113"/>
      <c r="M121" s="85" t="str">
        <f t="shared" si="6"/>
        <v/>
      </c>
      <c r="N121" s="18"/>
      <c r="O121" s="85" t="str">
        <f t="shared" si="7"/>
        <v/>
      </c>
      <c r="P121" s="85">
        <f t="shared" si="8"/>
        <v>0</v>
      </c>
      <c r="Q121" s="85" t="str">
        <f t="shared" si="9"/>
        <v/>
      </c>
      <c r="R121" s="85" t="str">
        <f t="shared" si="10"/>
        <v/>
      </c>
    </row>
    <row r="122" spans="3:18" ht="17.45" customHeight="1" x14ac:dyDescent="0.2">
      <c r="C122" s="111"/>
      <c r="D122" s="112"/>
      <c r="E122" s="113"/>
      <c r="F122" s="113"/>
      <c r="G122" s="113"/>
      <c r="H122" s="114"/>
      <c r="I122" s="113"/>
      <c r="J122" s="113"/>
      <c r="K122" s="113"/>
      <c r="L122" s="113"/>
      <c r="M122" s="85" t="str">
        <f t="shared" si="6"/>
        <v/>
      </c>
      <c r="N122" s="18"/>
      <c r="O122" s="85" t="str">
        <f t="shared" si="7"/>
        <v/>
      </c>
      <c r="P122" s="85">
        <f t="shared" si="8"/>
        <v>0</v>
      </c>
      <c r="Q122" s="85" t="str">
        <f t="shared" si="9"/>
        <v/>
      </c>
      <c r="R122" s="85" t="str">
        <f t="shared" si="10"/>
        <v/>
      </c>
    </row>
    <row r="123" spans="3:18" ht="17.45" customHeight="1" x14ac:dyDescent="0.2">
      <c r="C123" s="111"/>
      <c r="D123" s="112"/>
      <c r="E123" s="113"/>
      <c r="F123" s="113"/>
      <c r="G123" s="113"/>
      <c r="H123" s="114"/>
      <c r="I123" s="113"/>
      <c r="J123" s="113"/>
      <c r="K123" s="113"/>
      <c r="L123" s="113"/>
      <c r="M123" s="85" t="str">
        <f t="shared" si="6"/>
        <v/>
      </c>
      <c r="N123" s="18"/>
      <c r="O123" s="85" t="str">
        <f t="shared" si="7"/>
        <v/>
      </c>
      <c r="P123" s="85">
        <f t="shared" si="8"/>
        <v>0</v>
      </c>
      <c r="Q123" s="85" t="str">
        <f t="shared" si="9"/>
        <v/>
      </c>
      <c r="R123" s="85" t="str">
        <f t="shared" si="10"/>
        <v/>
      </c>
    </row>
    <row r="124" spans="3:18" ht="17.45" customHeight="1" x14ac:dyDescent="0.2">
      <c r="C124" s="111"/>
      <c r="D124" s="112"/>
      <c r="E124" s="113"/>
      <c r="F124" s="113"/>
      <c r="G124" s="113"/>
      <c r="H124" s="114"/>
      <c r="I124" s="113"/>
      <c r="J124" s="113"/>
      <c r="K124" s="113"/>
      <c r="L124" s="113"/>
      <c r="M124" s="85" t="str">
        <f t="shared" si="6"/>
        <v/>
      </c>
      <c r="N124" s="18"/>
      <c r="O124" s="85" t="str">
        <f t="shared" si="7"/>
        <v/>
      </c>
      <c r="P124" s="85">
        <f t="shared" si="8"/>
        <v>0</v>
      </c>
      <c r="Q124" s="85" t="str">
        <f t="shared" si="9"/>
        <v/>
      </c>
      <c r="R124" s="85" t="str">
        <f t="shared" si="10"/>
        <v/>
      </c>
    </row>
    <row r="125" spans="3:18" ht="17.45" customHeight="1" x14ac:dyDescent="0.2">
      <c r="C125" s="111"/>
      <c r="D125" s="112"/>
      <c r="E125" s="113"/>
      <c r="F125" s="113"/>
      <c r="G125" s="113"/>
      <c r="H125" s="114"/>
      <c r="I125" s="113"/>
      <c r="J125" s="113"/>
      <c r="K125" s="113"/>
      <c r="L125" s="113"/>
      <c r="M125" s="85" t="str">
        <f t="shared" si="6"/>
        <v/>
      </c>
      <c r="N125" s="18"/>
      <c r="O125" s="85" t="str">
        <f t="shared" si="7"/>
        <v/>
      </c>
      <c r="P125" s="85">
        <f t="shared" si="8"/>
        <v>0</v>
      </c>
      <c r="Q125" s="85" t="str">
        <f t="shared" si="9"/>
        <v/>
      </c>
      <c r="R125" s="85" t="str">
        <f t="shared" si="10"/>
        <v/>
      </c>
    </row>
    <row r="126" spans="3:18" ht="17.45" customHeight="1" x14ac:dyDescent="0.2">
      <c r="C126" s="111"/>
      <c r="D126" s="112"/>
      <c r="E126" s="113"/>
      <c r="F126" s="113"/>
      <c r="G126" s="113"/>
      <c r="H126" s="114"/>
      <c r="I126" s="113"/>
      <c r="J126" s="113"/>
      <c r="K126" s="113"/>
      <c r="L126" s="113"/>
      <c r="M126" s="85" t="str">
        <f t="shared" si="6"/>
        <v/>
      </c>
      <c r="N126" s="18"/>
      <c r="O126" s="85" t="str">
        <f t="shared" si="7"/>
        <v/>
      </c>
      <c r="P126" s="85">
        <f t="shared" si="8"/>
        <v>0</v>
      </c>
      <c r="Q126" s="85" t="str">
        <f t="shared" si="9"/>
        <v/>
      </c>
      <c r="R126" s="85" t="str">
        <f t="shared" si="10"/>
        <v/>
      </c>
    </row>
    <row r="127" spans="3:18" ht="17.45" customHeight="1" x14ac:dyDescent="0.2">
      <c r="C127" s="111"/>
      <c r="D127" s="112"/>
      <c r="E127" s="113"/>
      <c r="F127" s="113"/>
      <c r="G127" s="113"/>
      <c r="H127" s="114"/>
      <c r="I127" s="113"/>
      <c r="J127" s="113"/>
      <c r="K127" s="113"/>
      <c r="L127" s="113"/>
      <c r="M127" s="85" t="str">
        <f t="shared" si="6"/>
        <v/>
      </c>
      <c r="N127" s="18"/>
      <c r="O127" s="85" t="str">
        <f t="shared" si="7"/>
        <v/>
      </c>
      <c r="P127" s="85">
        <f t="shared" si="8"/>
        <v>0</v>
      </c>
      <c r="Q127" s="85" t="str">
        <f t="shared" si="9"/>
        <v/>
      </c>
      <c r="R127" s="85" t="str">
        <f t="shared" si="10"/>
        <v/>
      </c>
    </row>
    <row r="128" spans="3:18" ht="17.45" customHeight="1" x14ac:dyDescent="0.2">
      <c r="C128" s="111"/>
      <c r="D128" s="112"/>
      <c r="E128" s="113"/>
      <c r="F128" s="113"/>
      <c r="G128" s="113"/>
      <c r="H128" s="114"/>
      <c r="I128" s="113"/>
      <c r="J128" s="113"/>
      <c r="K128" s="113"/>
      <c r="L128" s="113"/>
      <c r="M128" s="85" t="str">
        <f t="shared" si="6"/>
        <v/>
      </c>
      <c r="N128" s="18"/>
      <c r="O128" s="85" t="str">
        <f t="shared" si="7"/>
        <v/>
      </c>
      <c r="P128" s="85">
        <f t="shared" si="8"/>
        <v>0</v>
      </c>
      <c r="Q128" s="85" t="str">
        <f t="shared" si="9"/>
        <v/>
      </c>
      <c r="R128" s="85" t="str">
        <f t="shared" si="10"/>
        <v/>
      </c>
    </row>
    <row r="129" spans="3:18" ht="17.45" customHeight="1" x14ac:dyDescent="0.2">
      <c r="C129" s="111"/>
      <c r="D129" s="112"/>
      <c r="E129" s="113"/>
      <c r="F129" s="113"/>
      <c r="G129" s="113"/>
      <c r="H129" s="114"/>
      <c r="I129" s="113"/>
      <c r="J129" s="113"/>
      <c r="K129" s="113"/>
      <c r="L129" s="113"/>
      <c r="M129" s="85" t="str">
        <f t="shared" si="6"/>
        <v/>
      </c>
      <c r="N129" s="18"/>
      <c r="O129" s="85" t="str">
        <f t="shared" si="7"/>
        <v/>
      </c>
      <c r="P129" s="85">
        <f t="shared" si="8"/>
        <v>0</v>
      </c>
      <c r="Q129" s="85" t="str">
        <f t="shared" si="9"/>
        <v/>
      </c>
      <c r="R129" s="85" t="str">
        <f t="shared" si="10"/>
        <v/>
      </c>
    </row>
    <row r="130" spans="3:18" ht="17.45" customHeight="1" x14ac:dyDescent="0.2">
      <c r="C130" s="111"/>
      <c r="D130" s="112"/>
      <c r="E130" s="113"/>
      <c r="F130" s="113"/>
      <c r="G130" s="113"/>
      <c r="H130" s="114"/>
      <c r="I130" s="113"/>
      <c r="J130" s="113"/>
      <c r="K130" s="113"/>
      <c r="L130" s="113"/>
      <c r="M130" s="85" t="str">
        <f t="shared" si="6"/>
        <v/>
      </c>
      <c r="N130" s="18"/>
      <c r="O130" s="85" t="str">
        <f t="shared" si="7"/>
        <v/>
      </c>
      <c r="P130" s="85">
        <f t="shared" si="8"/>
        <v>0</v>
      </c>
      <c r="Q130" s="85" t="str">
        <f t="shared" si="9"/>
        <v/>
      </c>
      <c r="R130" s="85" t="str">
        <f t="shared" si="10"/>
        <v/>
      </c>
    </row>
    <row r="131" spans="3:18" ht="17.45" customHeight="1" x14ac:dyDescent="0.2">
      <c r="C131" s="111"/>
      <c r="D131" s="112"/>
      <c r="E131" s="113"/>
      <c r="F131" s="113"/>
      <c r="G131" s="113"/>
      <c r="H131" s="114"/>
      <c r="I131" s="113"/>
      <c r="J131" s="113"/>
      <c r="K131" s="113"/>
      <c r="L131" s="113"/>
      <c r="M131" s="85" t="str">
        <f t="shared" si="6"/>
        <v/>
      </c>
      <c r="N131" s="18"/>
      <c r="O131" s="85" t="str">
        <f t="shared" si="7"/>
        <v/>
      </c>
      <c r="P131" s="85">
        <f t="shared" si="8"/>
        <v>0</v>
      </c>
      <c r="Q131" s="85" t="str">
        <f t="shared" si="9"/>
        <v/>
      </c>
      <c r="R131" s="85" t="str">
        <f t="shared" si="10"/>
        <v/>
      </c>
    </row>
    <row r="132" spans="3:18" ht="17.45" customHeight="1" x14ac:dyDescent="0.2">
      <c r="C132" s="111"/>
      <c r="D132" s="112"/>
      <c r="E132" s="113"/>
      <c r="F132" s="113"/>
      <c r="G132" s="113"/>
      <c r="H132" s="114"/>
      <c r="I132" s="113"/>
      <c r="J132" s="113"/>
      <c r="K132" s="113"/>
      <c r="L132" s="113"/>
      <c r="M132" s="85" t="str">
        <f t="shared" si="6"/>
        <v/>
      </c>
      <c r="N132" s="18"/>
      <c r="O132" s="85" t="str">
        <f t="shared" si="7"/>
        <v/>
      </c>
      <c r="P132" s="85">
        <f t="shared" si="8"/>
        <v>0</v>
      </c>
      <c r="Q132" s="85" t="str">
        <f t="shared" si="9"/>
        <v/>
      </c>
      <c r="R132" s="85" t="str">
        <f t="shared" si="10"/>
        <v/>
      </c>
    </row>
    <row r="133" spans="3:18" ht="17.45" customHeight="1" x14ac:dyDescent="0.2">
      <c r="C133" s="111"/>
      <c r="D133" s="112"/>
      <c r="E133" s="113"/>
      <c r="F133" s="113"/>
      <c r="G133" s="113"/>
      <c r="H133" s="114"/>
      <c r="I133" s="113"/>
      <c r="J133" s="113"/>
      <c r="K133" s="113"/>
      <c r="L133" s="113"/>
      <c r="M133" s="85" t="str">
        <f t="shared" si="6"/>
        <v/>
      </c>
      <c r="N133" s="18"/>
      <c r="O133" s="85" t="str">
        <f t="shared" si="7"/>
        <v/>
      </c>
      <c r="P133" s="85">
        <f t="shared" si="8"/>
        <v>0</v>
      </c>
      <c r="Q133" s="85" t="str">
        <f t="shared" si="9"/>
        <v/>
      </c>
      <c r="R133" s="85" t="str">
        <f t="shared" si="10"/>
        <v/>
      </c>
    </row>
    <row r="134" spans="3:18" ht="17.45" customHeight="1" x14ac:dyDescent="0.2">
      <c r="C134" s="111"/>
      <c r="D134" s="112"/>
      <c r="E134" s="113"/>
      <c r="F134" s="113"/>
      <c r="G134" s="113"/>
      <c r="H134" s="114"/>
      <c r="I134" s="113"/>
      <c r="J134" s="113"/>
      <c r="K134" s="113"/>
      <c r="L134" s="113"/>
      <c r="M134" s="85" t="str">
        <f t="shared" si="6"/>
        <v/>
      </c>
      <c r="N134" s="18"/>
      <c r="O134" s="85" t="str">
        <f t="shared" si="7"/>
        <v/>
      </c>
      <c r="P134" s="85">
        <f t="shared" si="8"/>
        <v>0</v>
      </c>
      <c r="Q134" s="85" t="str">
        <f t="shared" si="9"/>
        <v/>
      </c>
      <c r="R134" s="85" t="str">
        <f t="shared" si="10"/>
        <v/>
      </c>
    </row>
    <row r="135" spans="3:18" ht="17.45" customHeight="1" x14ac:dyDescent="0.2">
      <c r="C135" s="111"/>
      <c r="D135" s="112"/>
      <c r="E135" s="113"/>
      <c r="F135" s="113"/>
      <c r="G135" s="113"/>
      <c r="H135" s="114"/>
      <c r="I135" s="113"/>
      <c r="J135" s="113"/>
      <c r="K135" s="113"/>
      <c r="L135" s="113"/>
      <c r="M135" s="85" t="str">
        <f t="shared" si="6"/>
        <v/>
      </c>
      <c r="N135" s="18"/>
      <c r="O135" s="85" t="str">
        <f t="shared" si="7"/>
        <v/>
      </c>
      <c r="P135" s="85">
        <f t="shared" si="8"/>
        <v>0</v>
      </c>
      <c r="Q135" s="85" t="str">
        <f t="shared" si="9"/>
        <v/>
      </c>
      <c r="R135" s="85" t="str">
        <f t="shared" si="10"/>
        <v/>
      </c>
    </row>
    <row r="136" spans="3:18" ht="17.45" customHeight="1" x14ac:dyDescent="0.2">
      <c r="C136" s="111"/>
      <c r="D136" s="112"/>
      <c r="E136" s="113"/>
      <c r="F136" s="113"/>
      <c r="G136" s="113"/>
      <c r="H136" s="114"/>
      <c r="I136" s="113"/>
      <c r="J136" s="113"/>
      <c r="K136" s="113"/>
      <c r="L136" s="113"/>
      <c r="M136" s="85" t="str">
        <f t="shared" si="6"/>
        <v/>
      </c>
      <c r="N136" s="18"/>
      <c r="O136" s="85" t="str">
        <f t="shared" si="7"/>
        <v/>
      </c>
      <c r="P136" s="85">
        <f t="shared" si="8"/>
        <v>0</v>
      </c>
      <c r="Q136" s="85" t="str">
        <f t="shared" si="9"/>
        <v/>
      </c>
      <c r="R136" s="85" t="str">
        <f t="shared" si="10"/>
        <v/>
      </c>
    </row>
    <row r="137" spans="3:18" ht="17.45" customHeight="1" x14ac:dyDescent="0.2">
      <c r="C137" s="111"/>
      <c r="D137" s="112"/>
      <c r="E137" s="113"/>
      <c r="F137" s="113"/>
      <c r="G137" s="113"/>
      <c r="H137" s="114"/>
      <c r="I137" s="113"/>
      <c r="J137" s="113"/>
      <c r="K137" s="113"/>
      <c r="L137" s="113"/>
      <c r="M137" s="85" t="str">
        <f t="shared" si="6"/>
        <v/>
      </c>
      <c r="N137" s="18"/>
      <c r="O137" s="85" t="str">
        <f t="shared" si="7"/>
        <v/>
      </c>
      <c r="P137" s="85">
        <f t="shared" si="8"/>
        <v>0</v>
      </c>
      <c r="Q137" s="85" t="str">
        <f t="shared" si="9"/>
        <v/>
      </c>
      <c r="R137" s="85" t="str">
        <f t="shared" si="10"/>
        <v/>
      </c>
    </row>
    <row r="138" spans="3:18" ht="17.45" customHeight="1" x14ac:dyDescent="0.2">
      <c r="C138" s="111"/>
      <c r="D138" s="112"/>
      <c r="E138" s="113"/>
      <c r="F138" s="113"/>
      <c r="G138" s="113"/>
      <c r="H138" s="114"/>
      <c r="I138" s="113"/>
      <c r="J138" s="113"/>
      <c r="K138" s="113"/>
      <c r="L138" s="113"/>
      <c r="M138" s="85" t="str">
        <f t="shared" si="6"/>
        <v/>
      </c>
      <c r="N138" s="18"/>
      <c r="O138" s="85" t="str">
        <f t="shared" si="7"/>
        <v/>
      </c>
      <c r="P138" s="85">
        <f t="shared" si="8"/>
        <v>0</v>
      </c>
      <c r="Q138" s="85" t="str">
        <f t="shared" si="9"/>
        <v/>
      </c>
      <c r="R138" s="85" t="str">
        <f t="shared" si="10"/>
        <v/>
      </c>
    </row>
    <row r="139" spans="3:18" ht="17.45" customHeight="1" x14ac:dyDescent="0.2">
      <c r="C139" s="111"/>
      <c r="D139" s="112"/>
      <c r="E139" s="113"/>
      <c r="F139" s="113"/>
      <c r="G139" s="113"/>
      <c r="H139" s="114"/>
      <c r="I139" s="113"/>
      <c r="J139" s="113"/>
      <c r="K139" s="113"/>
      <c r="L139" s="113"/>
      <c r="M139" s="85" t="str">
        <f t="shared" si="6"/>
        <v/>
      </c>
      <c r="N139" s="18"/>
      <c r="O139" s="85" t="str">
        <f t="shared" si="7"/>
        <v/>
      </c>
      <c r="P139" s="85">
        <f t="shared" si="8"/>
        <v>0</v>
      </c>
      <c r="Q139" s="85" t="str">
        <f t="shared" si="9"/>
        <v/>
      </c>
      <c r="R139" s="85" t="str">
        <f t="shared" si="10"/>
        <v/>
      </c>
    </row>
    <row r="140" spans="3:18" ht="17.45" customHeight="1" x14ac:dyDescent="0.2">
      <c r="C140" s="111"/>
      <c r="D140" s="112"/>
      <c r="E140" s="113"/>
      <c r="F140" s="113"/>
      <c r="G140" s="113"/>
      <c r="H140" s="114"/>
      <c r="I140" s="113"/>
      <c r="J140" s="113"/>
      <c r="K140" s="113"/>
      <c r="L140" s="113"/>
      <c r="M140" s="85" t="str">
        <f t="shared" si="6"/>
        <v/>
      </c>
      <c r="N140" s="18"/>
      <c r="O140" s="85" t="str">
        <f t="shared" si="7"/>
        <v/>
      </c>
      <c r="P140" s="85">
        <f t="shared" si="8"/>
        <v>0</v>
      </c>
      <c r="Q140" s="85" t="str">
        <f t="shared" si="9"/>
        <v/>
      </c>
      <c r="R140" s="85" t="str">
        <f t="shared" si="10"/>
        <v/>
      </c>
    </row>
    <row r="141" spans="3:18" ht="17.45" customHeight="1" x14ac:dyDescent="0.2">
      <c r="C141" s="111"/>
      <c r="D141" s="112"/>
      <c r="E141" s="113"/>
      <c r="F141" s="113"/>
      <c r="G141" s="113"/>
      <c r="H141" s="114"/>
      <c r="I141" s="113"/>
      <c r="J141" s="113"/>
      <c r="K141" s="113"/>
      <c r="L141" s="113"/>
      <c r="M141" s="85" t="str">
        <f t="shared" si="6"/>
        <v/>
      </c>
      <c r="N141" s="18"/>
      <c r="O141" s="85" t="str">
        <f t="shared" si="7"/>
        <v/>
      </c>
      <c r="P141" s="85">
        <f t="shared" si="8"/>
        <v>0</v>
      </c>
      <c r="Q141" s="85" t="str">
        <f t="shared" si="9"/>
        <v/>
      </c>
      <c r="R141" s="85" t="str">
        <f t="shared" si="10"/>
        <v/>
      </c>
    </row>
    <row r="142" spans="3:18" ht="17.45" customHeight="1" x14ac:dyDescent="0.2">
      <c r="C142" s="111"/>
      <c r="D142" s="112"/>
      <c r="E142" s="113"/>
      <c r="F142" s="113"/>
      <c r="G142" s="113"/>
      <c r="H142" s="114"/>
      <c r="I142" s="113"/>
      <c r="J142" s="113"/>
      <c r="K142" s="113"/>
      <c r="L142" s="113"/>
      <c r="M142" s="85" t="str">
        <f t="shared" si="6"/>
        <v/>
      </c>
      <c r="N142" s="18"/>
      <c r="O142" s="85" t="str">
        <f t="shared" si="7"/>
        <v/>
      </c>
      <c r="P142" s="85">
        <f t="shared" si="8"/>
        <v>0</v>
      </c>
      <c r="Q142" s="85" t="str">
        <f t="shared" si="9"/>
        <v/>
      </c>
      <c r="R142" s="85" t="str">
        <f t="shared" si="10"/>
        <v/>
      </c>
    </row>
    <row r="143" spans="3:18" ht="17.45" customHeight="1" x14ac:dyDescent="0.2">
      <c r="C143" s="111"/>
      <c r="D143" s="112"/>
      <c r="E143" s="113"/>
      <c r="F143" s="113"/>
      <c r="G143" s="113"/>
      <c r="H143" s="114"/>
      <c r="I143" s="113"/>
      <c r="J143" s="113"/>
      <c r="K143" s="113"/>
      <c r="L143" s="113"/>
      <c r="M143" s="85" t="str">
        <f t="shared" ref="M143:M206" si="11">IF(G143&amp;I143&amp;J143&amp;K143&amp;L143="","",G143+I143+J143-K143-L143)</f>
        <v/>
      </c>
      <c r="N143" s="18"/>
      <c r="O143" s="85" t="str">
        <f t="shared" ref="O143:O206" si="12">IF($H143="E",G143,"")</f>
        <v/>
      </c>
      <c r="P143" s="85">
        <f t="shared" si="8"/>
        <v>0</v>
      </c>
      <c r="Q143" s="85" t="str">
        <f t="shared" si="9"/>
        <v/>
      </c>
      <c r="R143" s="85" t="str">
        <f t="shared" si="10"/>
        <v/>
      </c>
    </row>
    <row r="144" spans="3:18" ht="17.45" customHeight="1" x14ac:dyDescent="0.2">
      <c r="C144" s="111"/>
      <c r="D144" s="112"/>
      <c r="E144" s="113"/>
      <c r="F144" s="113"/>
      <c r="G144" s="113"/>
      <c r="H144" s="114"/>
      <c r="I144" s="113"/>
      <c r="J144" s="113"/>
      <c r="K144" s="113"/>
      <c r="L144" s="113"/>
      <c r="M144" s="85" t="str">
        <f t="shared" si="11"/>
        <v/>
      </c>
      <c r="N144" s="18"/>
      <c r="O144" s="85" t="str">
        <f t="shared" si="12"/>
        <v/>
      </c>
      <c r="P144" s="85">
        <f t="shared" ref="P144:P207" si="13">IF($H144=0%,G144,"")</f>
        <v>0</v>
      </c>
      <c r="Q144" s="85" t="str">
        <f t="shared" ref="Q144:Q207" si="14">IF(OR($H144=2%,$H144=6%,$H144=8%),$I144/$H144,"")</f>
        <v/>
      </c>
      <c r="R144" s="85" t="str">
        <f t="shared" ref="R144:R207" si="15">IF(OR($H144=15%,$H144=16%),$I144/$H144,"")</f>
        <v/>
      </c>
    </row>
    <row r="145" spans="3:18" ht="17.45" customHeight="1" x14ac:dyDescent="0.2">
      <c r="C145" s="111"/>
      <c r="D145" s="112"/>
      <c r="E145" s="113"/>
      <c r="F145" s="113"/>
      <c r="G145" s="113"/>
      <c r="H145" s="114"/>
      <c r="I145" s="113"/>
      <c r="J145" s="113"/>
      <c r="K145" s="113"/>
      <c r="L145" s="113"/>
      <c r="M145" s="85" t="str">
        <f t="shared" si="11"/>
        <v/>
      </c>
      <c r="N145" s="18"/>
      <c r="O145" s="85" t="str">
        <f t="shared" si="12"/>
        <v/>
      </c>
      <c r="P145" s="85">
        <f t="shared" si="13"/>
        <v>0</v>
      </c>
      <c r="Q145" s="85" t="str">
        <f t="shared" si="14"/>
        <v/>
      </c>
      <c r="R145" s="85" t="str">
        <f t="shared" si="15"/>
        <v/>
      </c>
    </row>
    <row r="146" spans="3:18" ht="17.45" customHeight="1" x14ac:dyDescent="0.2">
      <c r="C146" s="111"/>
      <c r="D146" s="112"/>
      <c r="E146" s="113"/>
      <c r="F146" s="113"/>
      <c r="G146" s="113"/>
      <c r="H146" s="114"/>
      <c r="I146" s="113"/>
      <c r="J146" s="113"/>
      <c r="K146" s="113"/>
      <c r="L146" s="113"/>
      <c r="M146" s="85" t="str">
        <f t="shared" si="11"/>
        <v/>
      </c>
      <c r="N146" s="18"/>
      <c r="O146" s="85" t="str">
        <f t="shared" si="12"/>
        <v/>
      </c>
      <c r="P146" s="85">
        <f t="shared" si="13"/>
        <v>0</v>
      </c>
      <c r="Q146" s="85" t="str">
        <f t="shared" si="14"/>
        <v/>
      </c>
      <c r="R146" s="85" t="str">
        <f t="shared" si="15"/>
        <v/>
      </c>
    </row>
    <row r="147" spans="3:18" ht="17.45" customHeight="1" x14ac:dyDescent="0.2">
      <c r="C147" s="111"/>
      <c r="D147" s="112"/>
      <c r="E147" s="113"/>
      <c r="F147" s="113"/>
      <c r="G147" s="113"/>
      <c r="H147" s="114"/>
      <c r="I147" s="113"/>
      <c r="J147" s="113"/>
      <c r="K147" s="113"/>
      <c r="L147" s="113"/>
      <c r="M147" s="85" t="str">
        <f t="shared" si="11"/>
        <v/>
      </c>
      <c r="N147" s="18"/>
      <c r="O147" s="85" t="str">
        <f t="shared" si="12"/>
        <v/>
      </c>
      <c r="P147" s="85">
        <f t="shared" si="13"/>
        <v>0</v>
      </c>
      <c r="Q147" s="85" t="str">
        <f t="shared" si="14"/>
        <v/>
      </c>
      <c r="R147" s="85" t="str">
        <f t="shared" si="15"/>
        <v/>
      </c>
    </row>
    <row r="148" spans="3:18" ht="17.45" customHeight="1" x14ac:dyDescent="0.2">
      <c r="C148" s="111"/>
      <c r="D148" s="112"/>
      <c r="E148" s="113"/>
      <c r="F148" s="113"/>
      <c r="G148" s="113"/>
      <c r="H148" s="114"/>
      <c r="I148" s="113"/>
      <c r="J148" s="113"/>
      <c r="K148" s="113"/>
      <c r="L148" s="113"/>
      <c r="M148" s="85" t="str">
        <f t="shared" si="11"/>
        <v/>
      </c>
      <c r="N148" s="18"/>
      <c r="O148" s="85" t="str">
        <f t="shared" si="12"/>
        <v/>
      </c>
      <c r="P148" s="85">
        <f t="shared" si="13"/>
        <v>0</v>
      </c>
      <c r="Q148" s="85" t="str">
        <f t="shared" si="14"/>
        <v/>
      </c>
      <c r="R148" s="85" t="str">
        <f t="shared" si="15"/>
        <v/>
      </c>
    </row>
    <row r="149" spans="3:18" ht="17.45" customHeight="1" x14ac:dyDescent="0.2">
      <c r="C149" s="111"/>
      <c r="D149" s="112"/>
      <c r="E149" s="113"/>
      <c r="F149" s="113"/>
      <c r="G149" s="113"/>
      <c r="H149" s="114"/>
      <c r="I149" s="113"/>
      <c r="J149" s="113"/>
      <c r="K149" s="113"/>
      <c r="L149" s="113"/>
      <c r="M149" s="85" t="str">
        <f t="shared" si="11"/>
        <v/>
      </c>
      <c r="N149" s="18"/>
      <c r="O149" s="85" t="str">
        <f t="shared" si="12"/>
        <v/>
      </c>
      <c r="P149" s="85">
        <f t="shared" si="13"/>
        <v>0</v>
      </c>
      <c r="Q149" s="85" t="str">
        <f t="shared" si="14"/>
        <v/>
      </c>
      <c r="R149" s="85" t="str">
        <f t="shared" si="15"/>
        <v/>
      </c>
    </row>
    <row r="150" spans="3:18" ht="17.45" customHeight="1" x14ac:dyDescent="0.2">
      <c r="C150" s="111"/>
      <c r="D150" s="112"/>
      <c r="E150" s="113"/>
      <c r="F150" s="113"/>
      <c r="G150" s="113"/>
      <c r="H150" s="114"/>
      <c r="I150" s="113"/>
      <c r="J150" s="113"/>
      <c r="K150" s="113"/>
      <c r="L150" s="113"/>
      <c r="M150" s="85" t="str">
        <f t="shared" si="11"/>
        <v/>
      </c>
      <c r="N150" s="18"/>
      <c r="O150" s="85" t="str">
        <f t="shared" si="12"/>
        <v/>
      </c>
      <c r="P150" s="85">
        <f t="shared" si="13"/>
        <v>0</v>
      </c>
      <c r="Q150" s="85" t="str">
        <f t="shared" si="14"/>
        <v/>
      </c>
      <c r="R150" s="85" t="str">
        <f t="shared" si="15"/>
        <v/>
      </c>
    </row>
    <row r="151" spans="3:18" ht="17.45" customHeight="1" x14ac:dyDescent="0.2">
      <c r="C151" s="111"/>
      <c r="D151" s="112"/>
      <c r="E151" s="113"/>
      <c r="F151" s="113"/>
      <c r="G151" s="113"/>
      <c r="H151" s="114"/>
      <c r="I151" s="113"/>
      <c r="J151" s="113"/>
      <c r="K151" s="113"/>
      <c r="L151" s="113"/>
      <c r="M151" s="85" t="str">
        <f t="shared" si="11"/>
        <v/>
      </c>
      <c r="N151" s="18"/>
      <c r="O151" s="85" t="str">
        <f t="shared" si="12"/>
        <v/>
      </c>
      <c r="P151" s="85">
        <f t="shared" si="13"/>
        <v>0</v>
      </c>
      <c r="Q151" s="85" t="str">
        <f t="shared" si="14"/>
        <v/>
      </c>
      <c r="R151" s="85" t="str">
        <f t="shared" si="15"/>
        <v/>
      </c>
    </row>
    <row r="152" spans="3:18" ht="17.45" customHeight="1" x14ac:dyDescent="0.2">
      <c r="C152" s="111"/>
      <c r="D152" s="112"/>
      <c r="E152" s="113"/>
      <c r="F152" s="113"/>
      <c r="G152" s="113"/>
      <c r="H152" s="114"/>
      <c r="I152" s="113"/>
      <c r="J152" s="113"/>
      <c r="K152" s="113"/>
      <c r="L152" s="113"/>
      <c r="M152" s="85" t="str">
        <f t="shared" si="11"/>
        <v/>
      </c>
      <c r="N152" s="18"/>
      <c r="O152" s="85" t="str">
        <f t="shared" si="12"/>
        <v/>
      </c>
      <c r="P152" s="85">
        <f t="shared" si="13"/>
        <v>0</v>
      </c>
      <c r="Q152" s="85" t="str">
        <f t="shared" si="14"/>
        <v/>
      </c>
      <c r="R152" s="85" t="str">
        <f t="shared" si="15"/>
        <v/>
      </c>
    </row>
    <row r="153" spans="3:18" ht="17.45" customHeight="1" x14ac:dyDescent="0.2">
      <c r="C153" s="111"/>
      <c r="D153" s="112"/>
      <c r="E153" s="113"/>
      <c r="F153" s="113"/>
      <c r="G153" s="113"/>
      <c r="H153" s="114"/>
      <c r="I153" s="113"/>
      <c r="J153" s="113"/>
      <c r="K153" s="113"/>
      <c r="L153" s="113"/>
      <c r="M153" s="85" t="str">
        <f t="shared" si="11"/>
        <v/>
      </c>
      <c r="N153" s="18"/>
      <c r="O153" s="85" t="str">
        <f t="shared" si="12"/>
        <v/>
      </c>
      <c r="P153" s="85">
        <f t="shared" si="13"/>
        <v>0</v>
      </c>
      <c r="Q153" s="85" t="str">
        <f t="shared" si="14"/>
        <v/>
      </c>
      <c r="R153" s="85" t="str">
        <f t="shared" si="15"/>
        <v/>
      </c>
    </row>
    <row r="154" spans="3:18" ht="17.45" customHeight="1" x14ac:dyDescent="0.2">
      <c r="C154" s="111"/>
      <c r="D154" s="112"/>
      <c r="E154" s="113"/>
      <c r="F154" s="113"/>
      <c r="G154" s="113"/>
      <c r="H154" s="114"/>
      <c r="I154" s="113"/>
      <c r="J154" s="113"/>
      <c r="K154" s="113"/>
      <c r="L154" s="113"/>
      <c r="M154" s="85" t="str">
        <f t="shared" si="11"/>
        <v/>
      </c>
      <c r="N154" s="18"/>
      <c r="O154" s="85" t="str">
        <f t="shared" si="12"/>
        <v/>
      </c>
      <c r="P154" s="85">
        <f t="shared" si="13"/>
        <v>0</v>
      </c>
      <c r="Q154" s="85" t="str">
        <f t="shared" si="14"/>
        <v/>
      </c>
      <c r="R154" s="85" t="str">
        <f t="shared" si="15"/>
        <v/>
      </c>
    </row>
    <row r="155" spans="3:18" ht="17.45" customHeight="1" x14ac:dyDescent="0.2">
      <c r="C155" s="111"/>
      <c r="D155" s="112"/>
      <c r="E155" s="113"/>
      <c r="F155" s="113"/>
      <c r="G155" s="113"/>
      <c r="H155" s="114"/>
      <c r="I155" s="113"/>
      <c r="J155" s="113"/>
      <c r="K155" s="113"/>
      <c r="L155" s="113"/>
      <c r="M155" s="85" t="str">
        <f t="shared" si="11"/>
        <v/>
      </c>
      <c r="N155" s="18"/>
      <c r="O155" s="85" t="str">
        <f t="shared" si="12"/>
        <v/>
      </c>
      <c r="P155" s="85">
        <f t="shared" si="13"/>
        <v>0</v>
      </c>
      <c r="Q155" s="85" t="str">
        <f t="shared" si="14"/>
        <v/>
      </c>
      <c r="R155" s="85" t="str">
        <f t="shared" si="15"/>
        <v/>
      </c>
    </row>
    <row r="156" spans="3:18" ht="17.45" customHeight="1" x14ac:dyDescent="0.2">
      <c r="C156" s="111"/>
      <c r="D156" s="112"/>
      <c r="E156" s="113"/>
      <c r="F156" s="113"/>
      <c r="G156" s="113"/>
      <c r="H156" s="114"/>
      <c r="I156" s="113"/>
      <c r="J156" s="113"/>
      <c r="K156" s="113"/>
      <c r="L156" s="113"/>
      <c r="M156" s="85" t="str">
        <f t="shared" si="11"/>
        <v/>
      </c>
      <c r="N156" s="18"/>
      <c r="O156" s="85" t="str">
        <f t="shared" si="12"/>
        <v/>
      </c>
      <c r="P156" s="85">
        <f t="shared" si="13"/>
        <v>0</v>
      </c>
      <c r="Q156" s="85" t="str">
        <f t="shared" si="14"/>
        <v/>
      </c>
      <c r="R156" s="85" t="str">
        <f t="shared" si="15"/>
        <v/>
      </c>
    </row>
    <row r="157" spans="3:18" ht="17.45" customHeight="1" x14ac:dyDescent="0.2">
      <c r="C157" s="111"/>
      <c r="D157" s="112"/>
      <c r="E157" s="113"/>
      <c r="F157" s="113"/>
      <c r="G157" s="113"/>
      <c r="H157" s="114"/>
      <c r="I157" s="113"/>
      <c r="J157" s="113"/>
      <c r="K157" s="113"/>
      <c r="L157" s="113"/>
      <c r="M157" s="85" t="str">
        <f t="shared" si="11"/>
        <v/>
      </c>
      <c r="N157" s="18"/>
      <c r="O157" s="85" t="str">
        <f t="shared" si="12"/>
        <v/>
      </c>
      <c r="P157" s="85">
        <f t="shared" si="13"/>
        <v>0</v>
      </c>
      <c r="Q157" s="85" t="str">
        <f t="shared" si="14"/>
        <v/>
      </c>
      <c r="R157" s="85" t="str">
        <f t="shared" si="15"/>
        <v/>
      </c>
    </row>
    <row r="158" spans="3:18" ht="17.45" customHeight="1" x14ac:dyDescent="0.2">
      <c r="C158" s="111"/>
      <c r="D158" s="112"/>
      <c r="E158" s="113"/>
      <c r="F158" s="113"/>
      <c r="G158" s="113"/>
      <c r="H158" s="114"/>
      <c r="I158" s="113"/>
      <c r="J158" s="113"/>
      <c r="K158" s="113"/>
      <c r="L158" s="113"/>
      <c r="M158" s="85" t="str">
        <f t="shared" si="11"/>
        <v/>
      </c>
      <c r="N158" s="18"/>
      <c r="O158" s="85" t="str">
        <f t="shared" si="12"/>
        <v/>
      </c>
      <c r="P158" s="85">
        <f t="shared" si="13"/>
        <v>0</v>
      </c>
      <c r="Q158" s="85" t="str">
        <f t="shared" si="14"/>
        <v/>
      </c>
      <c r="R158" s="85" t="str">
        <f t="shared" si="15"/>
        <v/>
      </c>
    </row>
    <row r="159" spans="3:18" ht="17.45" customHeight="1" x14ac:dyDescent="0.2">
      <c r="C159" s="111"/>
      <c r="D159" s="112"/>
      <c r="E159" s="113"/>
      <c r="F159" s="113"/>
      <c r="G159" s="113"/>
      <c r="H159" s="114"/>
      <c r="I159" s="113"/>
      <c r="J159" s="113"/>
      <c r="K159" s="113"/>
      <c r="L159" s="113"/>
      <c r="M159" s="85" t="str">
        <f t="shared" si="11"/>
        <v/>
      </c>
      <c r="N159" s="18"/>
      <c r="O159" s="85" t="str">
        <f t="shared" si="12"/>
        <v/>
      </c>
      <c r="P159" s="85">
        <f t="shared" si="13"/>
        <v>0</v>
      </c>
      <c r="Q159" s="85" t="str">
        <f t="shared" si="14"/>
        <v/>
      </c>
      <c r="R159" s="85" t="str">
        <f t="shared" si="15"/>
        <v/>
      </c>
    </row>
    <row r="160" spans="3:18" ht="17.45" customHeight="1" x14ac:dyDescent="0.2">
      <c r="C160" s="111"/>
      <c r="D160" s="112"/>
      <c r="E160" s="113"/>
      <c r="F160" s="113"/>
      <c r="G160" s="113"/>
      <c r="H160" s="114"/>
      <c r="I160" s="113"/>
      <c r="J160" s="113"/>
      <c r="K160" s="113"/>
      <c r="L160" s="113"/>
      <c r="M160" s="85" t="str">
        <f t="shared" si="11"/>
        <v/>
      </c>
      <c r="N160" s="18"/>
      <c r="O160" s="85" t="str">
        <f t="shared" si="12"/>
        <v/>
      </c>
      <c r="P160" s="85">
        <f t="shared" si="13"/>
        <v>0</v>
      </c>
      <c r="Q160" s="85" t="str">
        <f t="shared" si="14"/>
        <v/>
      </c>
      <c r="R160" s="85" t="str">
        <f t="shared" si="15"/>
        <v/>
      </c>
    </row>
    <row r="161" spans="3:18" ht="17.45" customHeight="1" x14ac:dyDescent="0.2">
      <c r="C161" s="111"/>
      <c r="D161" s="112"/>
      <c r="E161" s="113"/>
      <c r="F161" s="113"/>
      <c r="G161" s="113"/>
      <c r="H161" s="114"/>
      <c r="I161" s="113"/>
      <c r="J161" s="113"/>
      <c r="K161" s="113"/>
      <c r="L161" s="113"/>
      <c r="M161" s="85" t="str">
        <f t="shared" si="11"/>
        <v/>
      </c>
      <c r="N161" s="18"/>
      <c r="O161" s="85" t="str">
        <f t="shared" si="12"/>
        <v/>
      </c>
      <c r="P161" s="85">
        <f t="shared" si="13"/>
        <v>0</v>
      </c>
      <c r="Q161" s="85" t="str">
        <f t="shared" si="14"/>
        <v/>
      </c>
      <c r="R161" s="85" t="str">
        <f t="shared" si="15"/>
        <v/>
      </c>
    </row>
    <row r="162" spans="3:18" ht="17.45" customHeight="1" x14ac:dyDescent="0.2">
      <c r="C162" s="111"/>
      <c r="D162" s="112"/>
      <c r="E162" s="113"/>
      <c r="F162" s="113"/>
      <c r="G162" s="113"/>
      <c r="H162" s="114"/>
      <c r="I162" s="113"/>
      <c r="J162" s="113"/>
      <c r="K162" s="113"/>
      <c r="L162" s="113"/>
      <c r="M162" s="85" t="str">
        <f t="shared" si="11"/>
        <v/>
      </c>
      <c r="N162" s="18"/>
      <c r="O162" s="85" t="str">
        <f t="shared" si="12"/>
        <v/>
      </c>
      <c r="P162" s="85">
        <f t="shared" si="13"/>
        <v>0</v>
      </c>
      <c r="Q162" s="85" t="str">
        <f t="shared" si="14"/>
        <v/>
      </c>
      <c r="R162" s="85" t="str">
        <f t="shared" si="15"/>
        <v/>
      </c>
    </row>
    <row r="163" spans="3:18" ht="17.45" customHeight="1" x14ac:dyDescent="0.2">
      <c r="C163" s="111"/>
      <c r="D163" s="112"/>
      <c r="E163" s="113"/>
      <c r="F163" s="113"/>
      <c r="G163" s="113"/>
      <c r="H163" s="114"/>
      <c r="I163" s="113"/>
      <c r="J163" s="113"/>
      <c r="K163" s="113"/>
      <c r="L163" s="113"/>
      <c r="M163" s="85" t="str">
        <f t="shared" si="11"/>
        <v/>
      </c>
      <c r="N163" s="18"/>
      <c r="O163" s="85" t="str">
        <f t="shared" si="12"/>
        <v/>
      </c>
      <c r="P163" s="85">
        <f t="shared" si="13"/>
        <v>0</v>
      </c>
      <c r="Q163" s="85" t="str">
        <f t="shared" si="14"/>
        <v/>
      </c>
      <c r="R163" s="85" t="str">
        <f t="shared" si="15"/>
        <v/>
      </c>
    </row>
    <row r="164" spans="3:18" ht="17.45" customHeight="1" x14ac:dyDescent="0.2">
      <c r="C164" s="111"/>
      <c r="D164" s="112"/>
      <c r="E164" s="113"/>
      <c r="F164" s="113"/>
      <c r="G164" s="113"/>
      <c r="H164" s="114"/>
      <c r="I164" s="113"/>
      <c r="J164" s="113"/>
      <c r="K164" s="113"/>
      <c r="L164" s="113"/>
      <c r="M164" s="85" t="str">
        <f t="shared" si="11"/>
        <v/>
      </c>
      <c r="N164" s="18"/>
      <c r="O164" s="85" t="str">
        <f t="shared" si="12"/>
        <v/>
      </c>
      <c r="P164" s="85">
        <f t="shared" si="13"/>
        <v>0</v>
      </c>
      <c r="Q164" s="85" t="str">
        <f t="shared" si="14"/>
        <v/>
      </c>
      <c r="R164" s="85" t="str">
        <f t="shared" si="15"/>
        <v/>
      </c>
    </row>
    <row r="165" spans="3:18" ht="17.45" customHeight="1" x14ac:dyDescent="0.2">
      <c r="C165" s="111"/>
      <c r="D165" s="112"/>
      <c r="E165" s="113"/>
      <c r="F165" s="113"/>
      <c r="G165" s="113"/>
      <c r="H165" s="114"/>
      <c r="I165" s="113"/>
      <c r="J165" s="113"/>
      <c r="K165" s="113"/>
      <c r="L165" s="113"/>
      <c r="M165" s="85" t="str">
        <f t="shared" si="11"/>
        <v/>
      </c>
      <c r="N165" s="18"/>
      <c r="O165" s="85" t="str">
        <f t="shared" si="12"/>
        <v/>
      </c>
      <c r="P165" s="85">
        <f t="shared" si="13"/>
        <v>0</v>
      </c>
      <c r="Q165" s="85" t="str">
        <f t="shared" si="14"/>
        <v/>
      </c>
      <c r="R165" s="85" t="str">
        <f t="shared" si="15"/>
        <v/>
      </c>
    </row>
    <row r="166" spans="3:18" ht="17.45" customHeight="1" x14ac:dyDescent="0.2">
      <c r="C166" s="111"/>
      <c r="D166" s="112"/>
      <c r="E166" s="113"/>
      <c r="F166" s="113"/>
      <c r="G166" s="113"/>
      <c r="H166" s="114"/>
      <c r="I166" s="113"/>
      <c r="J166" s="113"/>
      <c r="K166" s="113"/>
      <c r="L166" s="113"/>
      <c r="M166" s="85" t="str">
        <f t="shared" si="11"/>
        <v/>
      </c>
      <c r="N166" s="18"/>
      <c r="O166" s="85" t="str">
        <f t="shared" si="12"/>
        <v/>
      </c>
      <c r="P166" s="85">
        <f t="shared" si="13"/>
        <v>0</v>
      </c>
      <c r="Q166" s="85" t="str">
        <f t="shared" si="14"/>
        <v/>
      </c>
      <c r="R166" s="85" t="str">
        <f t="shared" si="15"/>
        <v/>
      </c>
    </row>
    <row r="167" spans="3:18" ht="17.45" customHeight="1" x14ac:dyDescent="0.2">
      <c r="C167" s="111"/>
      <c r="D167" s="112"/>
      <c r="E167" s="113"/>
      <c r="F167" s="113"/>
      <c r="G167" s="113"/>
      <c r="H167" s="114"/>
      <c r="I167" s="113"/>
      <c r="J167" s="113"/>
      <c r="K167" s="113"/>
      <c r="L167" s="113"/>
      <c r="M167" s="85" t="str">
        <f t="shared" si="11"/>
        <v/>
      </c>
      <c r="N167" s="18"/>
      <c r="O167" s="85" t="str">
        <f t="shared" si="12"/>
        <v/>
      </c>
      <c r="P167" s="85">
        <f t="shared" si="13"/>
        <v>0</v>
      </c>
      <c r="Q167" s="85" t="str">
        <f t="shared" si="14"/>
        <v/>
      </c>
      <c r="R167" s="85" t="str">
        <f t="shared" si="15"/>
        <v/>
      </c>
    </row>
    <row r="168" spans="3:18" ht="17.45" customHeight="1" x14ac:dyDescent="0.2">
      <c r="C168" s="111"/>
      <c r="D168" s="112"/>
      <c r="E168" s="113"/>
      <c r="F168" s="113"/>
      <c r="G168" s="113"/>
      <c r="H168" s="114"/>
      <c r="I168" s="113"/>
      <c r="J168" s="113"/>
      <c r="K168" s="113"/>
      <c r="L168" s="113"/>
      <c r="M168" s="85" t="str">
        <f t="shared" si="11"/>
        <v/>
      </c>
      <c r="N168" s="18"/>
      <c r="O168" s="85" t="str">
        <f t="shared" si="12"/>
        <v/>
      </c>
      <c r="P168" s="85">
        <f t="shared" si="13"/>
        <v>0</v>
      </c>
      <c r="Q168" s="85" t="str">
        <f t="shared" si="14"/>
        <v/>
      </c>
      <c r="R168" s="85" t="str">
        <f t="shared" si="15"/>
        <v/>
      </c>
    </row>
    <row r="169" spans="3:18" ht="17.45" customHeight="1" x14ac:dyDescent="0.2">
      <c r="C169" s="111"/>
      <c r="D169" s="112"/>
      <c r="E169" s="113"/>
      <c r="F169" s="113"/>
      <c r="G169" s="113"/>
      <c r="H169" s="114"/>
      <c r="I169" s="113"/>
      <c r="J169" s="113"/>
      <c r="K169" s="113"/>
      <c r="L169" s="113"/>
      <c r="M169" s="85" t="str">
        <f t="shared" si="11"/>
        <v/>
      </c>
      <c r="N169" s="18"/>
      <c r="O169" s="85" t="str">
        <f t="shared" si="12"/>
        <v/>
      </c>
      <c r="P169" s="85">
        <f t="shared" si="13"/>
        <v>0</v>
      </c>
      <c r="Q169" s="85" t="str">
        <f t="shared" si="14"/>
        <v/>
      </c>
      <c r="R169" s="85" t="str">
        <f t="shared" si="15"/>
        <v/>
      </c>
    </row>
    <row r="170" spans="3:18" ht="17.45" customHeight="1" x14ac:dyDescent="0.2">
      <c r="C170" s="111"/>
      <c r="D170" s="112"/>
      <c r="E170" s="113"/>
      <c r="F170" s="113"/>
      <c r="G170" s="113"/>
      <c r="H170" s="114"/>
      <c r="I170" s="113"/>
      <c r="J170" s="113"/>
      <c r="K170" s="113"/>
      <c r="L170" s="113"/>
      <c r="M170" s="85" t="str">
        <f t="shared" si="11"/>
        <v/>
      </c>
      <c r="N170" s="18"/>
      <c r="O170" s="85" t="str">
        <f t="shared" si="12"/>
        <v/>
      </c>
      <c r="P170" s="85">
        <f t="shared" si="13"/>
        <v>0</v>
      </c>
      <c r="Q170" s="85" t="str">
        <f t="shared" si="14"/>
        <v/>
      </c>
      <c r="R170" s="85" t="str">
        <f t="shared" si="15"/>
        <v/>
      </c>
    </row>
    <row r="171" spans="3:18" ht="17.45" customHeight="1" x14ac:dyDescent="0.2">
      <c r="C171" s="111"/>
      <c r="D171" s="112"/>
      <c r="E171" s="113"/>
      <c r="F171" s="113"/>
      <c r="G171" s="113"/>
      <c r="H171" s="114"/>
      <c r="I171" s="113"/>
      <c r="J171" s="113"/>
      <c r="K171" s="113"/>
      <c r="L171" s="113"/>
      <c r="M171" s="85" t="str">
        <f t="shared" si="11"/>
        <v/>
      </c>
      <c r="N171" s="18"/>
      <c r="O171" s="85" t="str">
        <f t="shared" si="12"/>
        <v/>
      </c>
      <c r="P171" s="85">
        <f t="shared" si="13"/>
        <v>0</v>
      </c>
      <c r="Q171" s="85" t="str">
        <f t="shared" si="14"/>
        <v/>
      </c>
      <c r="R171" s="85" t="str">
        <f t="shared" si="15"/>
        <v/>
      </c>
    </row>
    <row r="172" spans="3:18" ht="17.45" customHeight="1" x14ac:dyDescent="0.2">
      <c r="C172" s="111"/>
      <c r="D172" s="112"/>
      <c r="E172" s="113"/>
      <c r="F172" s="113"/>
      <c r="G172" s="113"/>
      <c r="H172" s="114"/>
      <c r="I172" s="113"/>
      <c r="J172" s="113"/>
      <c r="K172" s="113"/>
      <c r="L172" s="113"/>
      <c r="M172" s="85" t="str">
        <f t="shared" si="11"/>
        <v/>
      </c>
      <c r="N172" s="18"/>
      <c r="O172" s="85" t="str">
        <f t="shared" si="12"/>
        <v/>
      </c>
      <c r="P172" s="85">
        <f t="shared" si="13"/>
        <v>0</v>
      </c>
      <c r="Q172" s="85" t="str">
        <f t="shared" si="14"/>
        <v/>
      </c>
      <c r="R172" s="85" t="str">
        <f t="shared" si="15"/>
        <v/>
      </c>
    </row>
    <row r="173" spans="3:18" ht="17.45" customHeight="1" x14ac:dyDescent="0.2">
      <c r="C173" s="111"/>
      <c r="D173" s="112"/>
      <c r="E173" s="113"/>
      <c r="F173" s="113"/>
      <c r="G173" s="113"/>
      <c r="H173" s="114"/>
      <c r="I173" s="113"/>
      <c r="J173" s="113"/>
      <c r="K173" s="113"/>
      <c r="L173" s="113"/>
      <c r="M173" s="85" t="str">
        <f t="shared" si="11"/>
        <v/>
      </c>
      <c r="N173" s="18"/>
      <c r="O173" s="85" t="str">
        <f t="shared" si="12"/>
        <v/>
      </c>
      <c r="P173" s="85">
        <f t="shared" si="13"/>
        <v>0</v>
      </c>
      <c r="Q173" s="85" t="str">
        <f t="shared" si="14"/>
        <v/>
      </c>
      <c r="R173" s="85" t="str">
        <f t="shared" si="15"/>
        <v/>
      </c>
    </row>
    <row r="174" spans="3:18" ht="17.45" customHeight="1" x14ac:dyDescent="0.2">
      <c r="C174" s="111"/>
      <c r="D174" s="112"/>
      <c r="E174" s="113"/>
      <c r="F174" s="113"/>
      <c r="G174" s="113"/>
      <c r="H174" s="114"/>
      <c r="I174" s="113"/>
      <c r="J174" s="113"/>
      <c r="K174" s="113"/>
      <c r="L174" s="113"/>
      <c r="M174" s="85" t="str">
        <f t="shared" si="11"/>
        <v/>
      </c>
      <c r="N174" s="18"/>
      <c r="O174" s="85" t="str">
        <f t="shared" si="12"/>
        <v/>
      </c>
      <c r="P174" s="85">
        <f t="shared" si="13"/>
        <v>0</v>
      </c>
      <c r="Q174" s="85" t="str">
        <f t="shared" si="14"/>
        <v/>
      </c>
      <c r="R174" s="85" t="str">
        <f t="shared" si="15"/>
        <v/>
      </c>
    </row>
    <row r="175" spans="3:18" ht="17.45" customHeight="1" x14ac:dyDescent="0.2">
      <c r="C175" s="111"/>
      <c r="D175" s="112"/>
      <c r="E175" s="113"/>
      <c r="F175" s="113"/>
      <c r="G175" s="113"/>
      <c r="H175" s="114"/>
      <c r="I175" s="113"/>
      <c r="J175" s="113"/>
      <c r="K175" s="113"/>
      <c r="L175" s="113"/>
      <c r="M175" s="85" t="str">
        <f t="shared" si="11"/>
        <v/>
      </c>
      <c r="N175" s="18"/>
      <c r="O175" s="85" t="str">
        <f t="shared" si="12"/>
        <v/>
      </c>
      <c r="P175" s="85">
        <f t="shared" si="13"/>
        <v>0</v>
      </c>
      <c r="Q175" s="85" t="str">
        <f t="shared" si="14"/>
        <v/>
      </c>
      <c r="R175" s="85" t="str">
        <f t="shared" si="15"/>
        <v/>
      </c>
    </row>
    <row r="176" spans="3:18" ht="17.45" customHeight="1" x14ac:dyDescent="0.2">
      <c r="C176" s="111"/>
      <c r="D176" s="112"/>
      <c r="E176" s="113"/>
      <c r="F176" s="113"/>
      <c r="G176" s="113"/>
      <c r="H176" s="114"/>
      <c r="I176" s="113"/>
      <c r="J176" s="113"/>
      <c r="K176" s="113"/>
      <c r="L176" s="113"/>
      <c r="M176" s="85" t="str">
        <f t="shared" si="11"/>
        <v/>
      </c>
      <c r="N176" s="18"/>
      <c r="O176" s="85" t="str">
        <f t="shared" si="12"/>
        <v/>
      </c>
      <c r="P176" s="85">
        <f t="shared" si="13"/>
        <v>0</v>
      </c>
      <c r="Q176" s="85" t="str">
        <f t="shared" si="14"/>
        <v/>
      </c>
      <c r="R176" s="85" t="str">
        <f t="shared" si="15"/>
        <v/>
      </c>
    </row>
    <row r="177" spans="3:18" ht="17.45" customHeight="1" x14ac:dyDescent="0.2">
      <c r="C177" s="111"/>
      <c r="D177" s="112"/>
      <c r="E177" s="113"/>
      <c r="F177" s="113"/>
      <c r="G177" s="113"/>
      <c r="H177" s="114"/>
      <c r="I177" s="113"/>
      <c r="J177" s="113"/>
      <c r="K177" s="113"/>
      <c r="L177" s="113"/>
      <c r="M177" s="85" t="str">
        <f t="shared" si="11"/>
        <v/>
      </c>
      <c r="N177" s="18"/>
      <c r="O177" s="85" t="str">
        <f t="shared" si="12"/>
        <v/>
      </c>
      <c r="P177" s="85">
        <f t="shared" si="13"/>
        <v>0</v>
      </c>
      <c r="Q177" s="85" t="str">
        <f t="shared" si="14"/>
        <v/>
      </c>
      <c r="R177" s="85" t="str">
        <f t="shared" si="15"/>
        <v/>
      </c>
    </row>
    <row r="178" spans="3:18" ht="17.45" customHeight="1" x14ac:dyDescent="0.2">
      <c r="C178" s="111"/>
      <c r="D178" s="112"/>
      <c r="E178" s="113"/>
      <c r="F178" s="113"/>
      <c r="G178" s="113"/>
      <c r="H178" s="114"/>
      <c r="I178" s="113"/>
      <c r="J178" s="113"/>
      <c r="K178" s="113"/>
      <c r="L178" s="113"/>
      <c r="M178" s="85" t="str">
        <f t="shared" si="11"/>
        <v/>
      </c>
      <c r="N178" s="18"/>
      <c r="O178" s="85" t="str">
        <f t="shared" si="12"/>
        <v/>
      </c>
      <c r="P178" s="85">
        <f t="shared" si="13"/>
        <v>0</v>
      </c>
      <c r="Q178" s="85" t="str">
        <f t="shared" si="14"/>
        <v/>
      </c>
      <c r="R178" s="85" t="str">
        <f t="shared" si="15"/>
        <v/>
      </c>
    </row>
    <row r="179" spans="3:18" ht="17.45" customHeight="1" x14ac:dyDescent="0.2">
      <c r="C179" s="111"/>
      <c r="D179" s="112"/>
      <c r="E179" s="113"/>
      <c r="F179" s="113"/>
      <c r="G179" s="113"/>
      <c r="H179" s="114"/>
      <c r="I179" s="113"/>
      <c r="J179" s="113"/>
      <c r="K179" s="113"/>
      <c r="L179" s="113"/>
      <c r="M179" s="85" t="str">
        <f t="shared" si="11"/>
        <v/>
      </c>
      <c r="N179" s="18"/>
      <c r="O179" s="85" t="str">
        <f t="shared" si="12"/>
        <v/>
      </c>
      <c r="P179" s="85">
        <f t="shared" si="13"/>
        <v>0</v>
      </c>
      <c r="Q179" s="85" t="str">
        <f t="shared" si="14"/>
        <v/>
      </c>
      <c r="R179" s="85" t="str">
        <f t="shared" si="15"/>
        <v/>
      </c>
    </row>
    <row r="180" spans="3:18" ht="17.45" customHeight="1" x14ac:dyDescent="0.2">
      <c r="C180" s="111"/>
      <c r="D180" s="112"/>
      <c r="E180" s="113"/>
      <c r="F180" s="113"/>
      <c r="G180" s="113"/>
      <c r="H180" s="114"/>
      <c r="I180" s="113"/>
      <c r="J180" s="113"/>
      <c r="K180" s="113"/>
      <c r="L180" s="113"/>
      <c r="M180" s="85" t="str">
        <f t="shared" si="11"/>
        <v/>
      </c>
      <c r="N180" s="18"/>
      <c r="O180" s="85" t="str">
        <f t="shared" si="12"/>
        <v/>
      </c>
      <c r="P180" s="85">
        <f t="shared" si="13"/>
        <v>0</v>
      </c>
      <c r="Q180" s="85" t="str">
        <f t="shared" si="14"/>
        <v/>
      </c>
      <c r="R180" s="85" t="str">
        <f t="shared" si="15"/>
        <v/>
      </c>
    </row>
    <row r="181" spans="3:18" ht="17.45" customHeight="1" x14ac:dyDescent="0.2">
      <c r="C181" s="111"/>
      <c r="D181" s="112"/>
      <c r="E181" s="113"/>
      <c r="F181" s="113"/>
      <c r="G181" s="113"/>
      <c r="H181" s="114"/>
      <c r="I181" s="113"/>
      <c r="J181" s="113"/>
      <c r="K181" s="113"/>
      <c r="L181" s="113"/>
      <c r="M181" s="85" t="str">
        <f t="shared" si="11"/>
        <v/>
      </c>
      <c r="N181" s="18"/>
      <c r="O181" s="85" t="str">
        <f t="shared" si="12"/>
        <v/>
      </c>
      <c r="P181" s="85">
        <f t="shared" si="13"/>
        <v>0</v>
      </c>
      <c r="Q181" s="85" t="str">
        <f t="shared" si="14"/>
        <v/>
      </c>
      <c r="R181" s="85" t="str">
        <f t="shared" si="15"/>
        <v/>
      </c>
    </row>
    <row r="182" spans="3:18" ht="17.45" customHeight="1" x14ac:dyDescent="0.2">
      <c r="C182" s="111"/>
      <c r="D182" s="112"/>
      <c r="E182" s="113"/>
      <c r="F182" s="113"/>
      <c r="G182" s="113"/>
      <c r="H182" s="114"/>
      <c r="I182" s="113"/>
      <c r="J182" s="113"/>
      <c r="K182" s="113"/>
      <c r="L182" s="113"/>
      <c r="M182" s="85" t="str">
        <f t="shared" si="11"/>
        <v/>
      </c>
      <c r="N182" s="18"/>
      <c r="O182" s="85" t="str">
        <f t="shared" si="12"/>
        <v/>
      </c>
      <c r="P182" s="85">
        <f t="shared" si="13"/>
        <v>0</v>
      </c>
      <c r="Q182" s="85" t="str">
        <f t="shared" si="14"/>
        <v/>
      </c>
      <c r="R182" s="85" t="str">
        <f t="shared" si="15"/>
        <v/>
      </c>
    </row>
    <row r="183" spans="3:18" ht="17.45" customHeight="1" x14ac:dyDescent="0.2">
      <c r="C183" s="111"/>
      <c r="D183" s="112"/>
      <c r="E183" s="113"/>
      <c r="F183" s="113"/>
      <c r="G183" s="113"/>
      <c r="H183" s="114"/>
      <c r="I183" s="113"/>
      <c r="J183" s="113"/>
      <c r="K183" s="113"/>
      <c r="L183" s="113"/>
      <c r="M183" s="85" t="str">
        <f t="shared" si="11"/>
        <v/>
      </c>
      <c r="N183" s="18"/>
      <c r="O183" s="85" t="str">
        <f t="shared" si="12"/>
        <v/>
      </c>
      <c r="P183" s="85">
        <f t="shared" si="13"/>
        <v>0</v>
      </c>
      <c r="Q183" s="85" t="str">
        <f t="shared" si="14"/>
        <v/>
      </c>
      <c r="R183" s="85" t="str">
        <f t="shared" si="15"/>
        <v/>
      </c>
    </row>
    <row r="184" spans="3:18" ht="17.45" customHeight="1" x14ac:dyDescent="0.2">
      <c r="C184" s="111"/>
      <c r="D184" s="112"/>
      <c r="E184" s="113"/>
      <c r="F184" s="113"/>
      <c r="G184" s="113"/>
      <c r="H184" s="114"/>
      <c r="I184" s="113"/>
      <c r="J184" s="113"/>
      <c r="K184" s="113"/>
      <c r="L184" s="113"/>
      <c r="M184" s="85" t="str">
        <f t="shared" si="11"/>
        <v/>
      </c>
      <c r="N184" s="18"/>
      <c r="O184" s="85" t="str">
        <f t="shared" si="12"/>
        <v/>
      </c>
      <c r="P184" s="85">
        <f t="shared" si="13"/>
        <v>0</v>
      </c>
      <c r="Q184" s="85" t="str">
        <f t="shared" si="14"/>
        <v/>
      </c>
      <c r="R184" s="85" t="str">
        <f t="shared" si="15"/>
        <v/>
      </c>
    </row>
    <row r="185" spans="3:18" ht="17.45" customHeight="1" x14ac:dyDescent="0.2">
      <c r="C185" s="111"/>
      <c r="D185" s="112"/>
      <c r="E185" s="113"/>
      <c r="F185" s="113"/>
      <c r="G185" s="113"/>
      <c r="H185" s="114"/>
      <c r="I185" s="113"/>
      <c r="J185" s="113"/>
      <c r="K185" s="113"/>
      <c r="L185" s="113"/>
      <c r="M185" s="85" t="str">
        <f t="shared" si="11"/>
        <v/>
      </c>
      <c r="N185" s="18"/>
      <c r="O185" s="85" t="str">
        <f t="shared" si="12"/>
        <v/>
      </c>
      <c r="P185" s="85">
        <f t="shared" si="13"/>
        <v>0</v>
      </c>
      <c r="Q185" s="85" t="str">
        <f t="shared" si="14"/>
        <v/>
      </c>
      <c r="R185" s="85" t="str">
        <f t="shared" si="15"/>
        <v/>
      </c>
    </row>
    <row r="186" spans="3:18" ht="17.45" customHeight="1" x14ac:dyDescent="0.2">
      <c r="C186" s="111"/>
      <c r="D186" s="112"/>
      <c r="E186" s="113"/>
      <c r="F186" s="113"/>
      <c r="G186" s="113"/>
      <c r="H186" s="114"/>
      <c r="I186" s="113"/>
      <c r="J186" s="113"/>
      <c r="K186" s="113"/>
      <c r="L186" s="113"/>
      <c r="M186" s="85" t="str">
        <f t="shared" si="11"/>
        <v/>
      </c>
      <c r="N186" s="18"/>
      <c r="O186" s="85" t="str">
        <f t="shared" si="12"/>
        <v/>
      </c>
      <c r="P186" s="85">
        <f t="shared" si="13"/>
        <v>0</v>
      </c>
      <c r="Q186" s="85" t="str">
        <f t="shared" si="14"/>
        <v/>
      </c>
      <c r="R186" s="85" t="str">
        <f t="shared" si="15"/>
        <v/>
      </c>
    </row>
    <row r="187" spans="3:18" ht="17.45" customHeight="1" x14ac:dyDescent="0.2">
      <c r="C187" s="111"/>
      <c r="D187" s="112"/>
      <c r="E187" s="113"/>
      <c r="F187" s="113"/>
      <c r="G187" s="113"/>
      <c r="H187" s="114"/>
      <c r="I187" s="113"/>
      <c r="J187" s="113"/>
      <c r="K187" s="113"/>
      <c r="L187" s="113"/>
      <c r="M187" s="85" t="str">
        <f t="shared" si="11"/>
        <v/>
      </c>
      <c r="N187" s="18"/>
      <c r="O187" s="85" t="str">
        <f t="shared" si="12"/>
        <v/>
      </c>
      <c r="P187" s="85">
        <f t="shared" si="13"/>
        <v>0</v>
      </c>
      <c r="Q187" s="85" t="str">
        <f t="shared" si="14"/>
        <v/>
      </c>
      <c r="R187" s="85" t="str">
        <f t="shared" si="15"/>
        <v/>
      </c>
    </row>
    <row r="188" spans="3:18" ht="17.45" customHeight="1" x14ac:dyDescent="0.2">
      <c r="C188" s="111"/>
      <c r="D188" s="112"/>
      <c r="E188" s="113"/>
      <c r="F188" s="113"/>
      <c r="G188" s="113"/>
      <c r="H188" s="114"/>
      <c r="I188" s="113"/>
      <c r="J188" s="113"/>
      <c r="K188" s="113"/>
      <c r="L188" s="113"/>
      <c r="M188" s="85" t="str">
        <f t="shared" si="11"/>
        <v/>
      </c>
      <c r="N188" s="18"/>
      <c r="O188" s="85" t="str">
        <f t="shared" si="12"/>
        <v/>
      </c>
      <c r="P188" s="85">
        <f t="shared" si="13"/>
        <v>0</v>
      </c>
      <c r="Q188" s="85" t="str">
        <f t="shared" si="14"/>
        <v/>
      </c>
      <c r="R188" s="85" t="str">
        <f t="shared" si="15"/>
        <v/>
      </c>
    </row>
    <row r="189" spans="3:18" ht="17.45" customHeight="1" x14ac:dyDescent="0.2">
      <c r="C189" s="111"/>
      <c r="D189" s="112"/>
      <c r="E189" s="113"/>
      <c r="F189" s="113"/>
      <c r="G189" s="113"/>
      <c r="H189" s="114"/>
      <c r="I189" s="113"/>
      <c r="J189" s="113"/>
      <c r="K189" s="113"/>
      <c r="L189" s="113"/>
      <c r="M189" s="85" t="str">
        <f t="shared" si="11"/>
        <v/>
      </c>
      <c r="N189" s="18"/>
      <c r="O189" s="85" t="str">
        <f t="shared" si="12"/>
        <v/>
      </c>
      <c r="P189" s="85">
        <f t="shared" si="13"/>
        <v>0</v>
      </c>
      <c r="Q189" s="85" t="str">
        <f t="shared" si="14"/>
        <v/>
      </c>
      <c r="R189" s="85" t="str">
        <f t="shared" si="15"/>
        <v/>
      </c>
    </row>
    <row r="190" spans="3:18" ht="17.45" customHeight="1" x14ac:dyDescent="0.2">
      <c r="C190" s="111"/>
      <c r="D190" s="112"/>
      <c r="E190" s="113"/>
      <c r="F190" s="113"/>
      <c r="G190" s="113"/>
      <c r="H190" s="114"/>
      <c r="I190" s="113"/>
      <c r="J190" s="113"/>
      <c r="K190" s="113"/>
      <c r="L190" s="113"/>
      <c r="M190" s="85" t="str">
        <f t="shared" si="11"/>
        <v/>
      </c>
      <c r="N190" s="18"/>
      <c r="O190" s="85" t="str">
        <f t="shared" si="12"/>
        <v/>
      </c>
      <c r="P190" s="85">
        <f t="shared" si="13"/>
        <v>0</v>
      </c>
      <c r="Q190" s="85" t="str">
        <f t="shared" si="14"/>
        <v/>
      </c>
      <c r="R190" s="85" t="str">
        <f t="shared" si="15"/>
        <v/>
      </c>
    </row>
    <row r="191" spans="3:18" ht="17.45" customHeight="1" x14ac:dyDescent="0.2">
      <c r="C191" s="111"/>
      <c r="D191" s="112"/>
      <c r="E191" s="113"/>
      <c r="F191" s="113"/>
      <c r="G191" s="113"/>
      <c r="H191" s="114"/>
      <c r="I191" s="113"/>
      <c r="J191" s="113"/>
      <c r="K191" s="113"/>
      <c r="L191" s="113"/>
      <c r="M191" s="85" t="str">
        <f t="shared" si="11"/>
        <v/>
      </c>
      <c r="N191" s="18"/>
      <c r="O191" s="85" t="str">
        <f t="shared" si="12"/>
        <v/>
      </c>
      <c r="P191" s="85">
        <f t="shared" si="13"/>
        <v>0</v>
      </c>
      <c r="Q191" s="85" t="str">
        <f t="shared" si="14"/>
        <v/>
      </c>
      <c r="R191" s="85" t="str">
        <f t="shared" si="15"/>
        <v/>
      </c>
    </row>
    <row r="192" spans="3:18" ht="17.45" customHeight="1" x14ac:dyDescent="0.2">
      <c r="C192" s="111"/>
      <c r="D192" s="112"/>
      <c r="E192" s="113"/>
      <c r="F192" s="113"/>
      <c r="G192" s="113"/>
      <c r="H192" s="114"/>
      <c r="I192" s="113"/>
      <c r="J192" s="113"/>
      <c r="K192" s="113"/>
      <c r="L192" s="113"/>
      <c r="M192" s="85" t="str">
        <f t="shared" si="11"/>
        <v/>
      </c>
      <c r="N192" s="18"/>
      <c r="O192" s="85" t="str">
        <f t="shared" si="12"/>
        <v/>
      </c>
      <c r="P192" s="85">
        <f t="shared" si="13"/>
        <v>0</v>
      </c>
      <c r="Q192" s="85" t="str">
        <f t="shared" si="14"/>
        <v/>
      </c>
      <c r="R192" s="85" t="str">
        <f t="shared" si="15"/>
        <v/>
      </c>
    </row>
    <row r="193" spans="3:18" ht="17.45" customHeight="1" x14ac:dyDescent="0.2">
      <c r="C193" s="111"/>
      <c r="D193" s="112"/>
      <c r="E193" s="113"/>
      <c r="F193" s="113"/>
      <c r="G193" s="113"/>
      <c r="H193" s="114"/>
      <c r="I193" s="113"/>
      <c r="J193" s="113"/>
      <c r="K193" s="113"/>
      <c r="L193" s="113"/>
      <c r="M193" s="85" t="str">
        <f t="shared" si="11"/>
        <v/>
      </c>
      <c r="N193" s="18"/>
      <c r="O193" s="85" t="str">
        <f t="shared" si="12"/>
        <v/>
      </c>
      <c r="P193" s="85">
        <f t="shared" si="13"/>
        <v>0</v>
      </c>
      <c r="Q193" s="85" t="str">
        <f t="shared" si="14"/>
        <v/>
      </c>
      <c r="R193" s="85" t="str">
        <f t="shared" si="15"/>
        <v/>
      </c>
    </row>
    <row r="194" spans="3:18" ht="17.45" customHeight="1" x14ac:dyDescent="0.2">
      <c r="C194" s="111"/>
      <c r="D194" s="112"/>
      <c r="E194" s="113"/>
      <c r="F194" s="113"/>
      <c r="G194" s="113"/>
      <c r="H194" s="114"/>
      <c r="I194" s="113"/>
      <c r="J194" s="113"/>
      <c r="K194" s="113"/>
      <c r="L194" s="113"/>
      <c r="M194" s="85" t="str">
        <f t="shared" si="11"/>
        <v/>
      </c>
      <c r="N194" s="18"/>
      <c r="O194" s="85" t="str">
        <f t="shared" si="12"/>
        <v/>
      </c>
      <c r="P194" s="85">
        <f t="shared" si="13"/>
        <v>0</v>
      </c>
      <c r="Q194" s="85" t="str">
        <f t="shared" si="14"/>
        <v/>
      </c>
      <c r="R194" s="85" t="str">
        <f t="shared" si="15"/>
        <v/>
      </c>
    </row>
    <row r="195" spans="3:18" ht="17.45" customHeight="1" x14ac:dyDescent="0.2">
      <c r="C195" s="111"/>
      <c r="D195" s="112"/>
      <c r="E195" s="113"/>
      <c r="F195" s="113"/>
      <c r="G195" s="113"/>
      <c r="H195" s="114"/>
      <c r="I195" s="113"/>
      <c r="J195" s="113"/>
      <c r="K195" s="113"/>
      <c r="L195" s="113"/>
      <c r="M195" s="85" t="str">
        <f t="shared" si="11"/>
        <v/>
      </c>
      <c r="N195" s="18"/>
      <c r="O195" s="85" t="str">
        <f t="shared" si="12"/>
        <v/>
      </c>
      <c r="P195" s="85">
        <f t="shared" si="13"/>
        <v>0</v>
      </c>
      <c r="Q195" s="85" t="str">
        <f t="shared" si="14"/>
        <v/>
      </c>
      <c r="R195" s="85" t="str">
        <f t="shared" si="15"/>
        <v/>
      </c>
    </row>
    <row r="196" spans="3:18" ht="17.45" customHeight="1" x14ac:dyDescent="0.2">
      <c r="C196" s="111"/>
      <c r="D196" s="112"/>
      <c r="E196" s="113"/>
      <c r="F196" s="113"/>
      <c r="G196" s="113"/>
      <c r="H196" s="114"/>
      <c r="I196" s="113"/>
      <c r="J196" s="113"/>
      <c r="K196" s="113"/>
      <c r="L196" s="113"/>
      <c r="M196" s="85" t="str">
        <f t="shared" si="11"/>
        <v/>
      </c>
      <c r="N196" s="18"/>
      <c r="O196" s="85" t="str">
        <f t="shared" si="12"/>
        <v/>
      </c>
      <c r="P196" s="85">
        <f t="shared" si="13"/>
        <v>0</v>
      </c>
      <c r="Q196" s="85" t="str">
        <f t="shared" si="14"/>
        <v/>
      </c>
      <c r="R196" s="85" t="str">
        <f t="shared" si="15"/>
        <v/>
      </c>
    </row>
    <row r="197" spans="3:18" ht="17.45" customHeight="1" x14ac:dyDescent="0.2">
      <c r="C197" s="111"/>
      <c r="D197" s="112"/>
      <c r="E197" s="113"/>
      <c r="F197" s="113"/>
      <c r="G197" s="113"/>
      <c r="H197" s="114"/>
      <c r="I197" s="113"/>
      <c r="J197" s="113"/>
      <c r="K197" s="113"/>
      <c r="L197" s="113"/>
      <c r="M197" s="85" t="str">
        <f t="shared" si="11"/>
        <v/>
      </c>
      <c r="N197" s="18"/>
      <c r="O197" s="85" t="str">
        <f t="shared" si="12"/>
        <v/>
      </c>
      <c r="P197" s="85">
        <f t="shared" si="13"/>
        <v>0</v>
      </c>
      <c r="Q197" s="85" t="str">
        <f t="shared" si="14"/>
        <v/>
      </c>
      <c r="R197" s="85" t="str">
        <f t="shared" si="15"/>
        <v/>
      </c>
    </row>
    <row r="198" spans="3:18" ht="17.45" customHeight="1" x14ac:dyDescent="0.2">
      <c r="C198" s="111"/>
      <c r="D198" s="112"/>
      <c r="E198" s="113"/>
      <c r="F198" s="113"/>
      <c r="G198" s="113"/>
      <c r="H198" s="114"/>
      <c r="I198" s="113"/>
      <c r="J198" s="113"/>
      <c r="K198" s="113"/>
      <c r="L198" s="113"/>
      <c r="M198" s="85" t="str">
        <f t="shared" si="11"/>
        <v/>
      </c>
      <c r="N198" s="18"/>
      <c r="O198" s="85" t="str">
        <f t="shared" si="12"/>
        <v/>
      </c>
      <c r="P198" s="85">
        <f t="shared" si="13"/>
        <v>0</v>
      </c>
      <c r="Q198" s="85" t="str">
        <f t="shared" si="14"/>
        <v/>
      </c>
      <c r="R198" s="85" t="str">
        <f t="shared" si="15"/>
        <v/>
      </c>
    </row>
    <row r="199" spans="3:18" ht="17.45" customHeight="1" x14ac:dyDescent="0.2">
      <c r="C199" s="111"/>
      <c r="D199" s="112"/>
      <c r="E199" s="113"/>
      <c r="F199" s="113"/>
      <c r="G199" s="113"/>
      <c r="H199" s="114"/>
      <c r="I199" s="113"/>
      <c r="J199" s="113"/>
      <c r="K199" s="113"/>
      <c r="L199" s="113"/>
      <c r="M199" s="85" t="str">
        <f t="shared" si="11"/>
        <v/>
      </c>
      <c r="N199" s="18"/>
      <c r="O199" s="85" t="str">
        <f t="shared" si="12"/>
        <v/>
      </c>
      <c r="P199" s="85">
        <f t="shared" si="13"/>
        <v>0</v>
      </c>
      <c r="Q199" s="85" t="str">
        <f t="shared" si="14"/>
        <v/>
      </c>
      <c r="R199" s="85" t="str">
        <f t="shared" si="15"/>
        <v/>
      </c>
    </row>
    <row r="200" spans="3:18" ht="17.45" customHeight="1" x14ac:dyDescent="0.2">
      <c r="C200" s="111"/>
      <c r="D200" s="112"/>
      <c r="E200" s="113"/>
      <c r="F200" s="113"/>
      <c r="G200" s="113"/>
      <c r="H200" s="114"/>
      <c r="I200" s="113"/>
      <c r="J200" s="113"/>
      <c r="K200" s="113"/>
      <c r="L200" s="113"/>
      <c r="M200" s="85" t="str">
        <f t="shared" si="11"/>
        <v/>
      </c>
      <c r="N200" s="18"/>
      <c r="O200" s="85" t="str">
        <f t="shared" si="12"/>
        <v/>
      </c>
      <c r="P200" s="85">
        <f t="shared" si="13"/>
        <v>0</v>
      </c>
      <c r="Q200" s="85" t="str">
        <f t="shared" si="14"/>
        <v/>
      </c>
      <c r="R200" s="85" t="str">
        <f t="shared" si="15"/>
        <v/>
      </c>
    </row>
    <row r="201" spans="3:18" ht="17.45" customHeight="1" x14ac:dyDescent="0.2">
      <c r="C201" s="111"/>
      <c r="D201" s="112"/>
      <c r="E201" s="113"/>
      <c r="F201" s="113"/>
      <c r="G201" s="113"/>
      <c r="H201" s="114"/>
      <c r="I201" s="113"/>
      <c r="J201" s="113"/>
      <c r="K201" s="113"/>
      <c r="L201" s="113"/>
      <c r="M201" s="85" t="str">
        <f t="shared" si="11"/>
        <v/>
      </c>
      <c r="N201" s="18"/>
      <c r="O201" s="85" t="str">
        <f t="shared" si="12"/>
        <v/>
      </c>
      <c r="P201" s="85">
        <f t="shared" si="13"/>
        <v>0</v>
      </c>
      <c r="Q201" s="85" t="str">
        <f t="shared" si="14"/>
        <v/>
      </c>
      <c r="R201" s="85" t="str">
        <f t="shared" si="15"/>
        <v/>
      </c>
    </row>
    <row r="202" spans="3:18" ht="17.45" customHeight="1" x14ac:dyDescent="0.2">
      <c r="C202" s="111"/>
      <c r="D202" s="112"/>
      <c r="E202" s="113"/>
      <c r="F202" s="113"/>
      <c r="G202" s="113"/>
      <c r="H202" s="114"/>
      <c r="I202" s="113"/>
      <c r="J202" s="113"/>
      <c r="K202" s="113"/>
      <c r="L202" s="113"/>
      <c r="M202" s="85" t="str">
        <f t="shared" si="11"/>
        <v/>
      </c>
      <c r="N202" s="18"/>
      <c r="O202" s="85" t="str">
        <f t="shared" si="12"/>
        <v/>
      </c>
      <c r="P202" s="85">
        <f t="shared" si="13"/>
        <v>0</v>
      </c>
      <c r="Q202" s="85" t="str">
        <f t="shared" si="14"/>
        <v/>
      </c>
      <c r="R202" s="85" t="str">
        <f t="shared" si="15"/>
        <v/>
      </c>
    </row>
    <row r="203" spans="3:18" ht="17.45" customHeight="1" x14ac:dyDescent="0.2">
      <c r="C203" s="111"/>
      <c r="D203" s="112"/>
      <c r="E203" s="113"/>
      <c r="F203" s="113"/>
      <c r="G203" s="113"/>
      <c r="H203" s="114"/>
      <c r="I203" s="113"/>
      <c r="J203" s="113"/>
      <c r="K203" s="113"/>
      <c r="L203" s="113"/>
      <c r="M203" s="85" t="str">
        <f t="shared" si="11"/>
        <v/>
      </c>
      <c r="N203" s="18"/>
      <c r="O203" s="85" t="str">
        <f t="shared" si="12"/>
        <v/>
      </c>
      <c r="P203" s="85">
        <f t="shared" si="13"/>
        <v>0</v>
      </c>
      <c r="Q203" s="85" t="str">
        <f t="shared" si="14"/>
        <v/>
      </c>
      <c r="R203" s="85" t="str">
        <f t="shared" si="15"/>
        <v/>
      </c>
    </row>
    <row r="204" spans="3:18" ht="17.45" customHeight="1" x14ac:dyDescent="0.2">
      <c r="C204" s="111"/>
      <c r="D204" s="112"/>
      <c r="E204" s="113"/>
      <c r="F204" s="113"/>
      <c r="G204" s="113"/>
      <c r="H204" s="114"/>
      <c r="I204" s="113"/>
      <c r="J204" s="113"/>
      <c r="K204" s="113"/>
      <c r="L204" s="113"/>
      <c r="M204" s="85" t="str">
        <f t="shared" si="11"/>
        <v/>
      </c>
      <c r="N204" s="18"/>
      <c r="O204" s="85" t="str">
        <f t="shared" si="12"/>
        <v/>
      </c>
      <c r="P204" s="85">
        <f t="shared" si="13"/>
        <v>0</v>
      </c>
      <c r="Q204" s="85" t="str">
        <f t="shared" si="14"/>
        <v/>
      </c>
      <c r="R204" s="85" t="str">
        <f t="shared" si="15"/>
        <v/>
      </c>
    </row>
    <row r="205" spans="3:18" ht="17.45" customHeight="1" x14ac:dyDescent="0.2">
      <c r="C205" s="111"/>
      <c r="D205" s="112"/>
      <c r="E205" s="113"/>
      <c r="F205" s="113"/>
      <c r="G205" s="113"/>
      <c r="H205" s="114"/>
      <c r="I205" s="113"/>
      <c r="J205" s="113"/>
      <c r="K205" s="113"/>
      <c r="L205" s="113"/>
      <c r="M205" s="85" t="str">
        <f t="shared" si="11"/>
        <v/>
      </c>
      <c r="N205" s="18"/>
      <c r="O205" s="85" t="str">
        <f t="shared" si="12"/>
        <v/>
      </c>
      <c r="P205" s="85">
        <f t="shared" si="13"/>
        <v>0</v>
      </c>
      <c r="Q205" s="85" t="str">
        <f t="shared" si="14"/>
        <v/>
      </c>
      <c r="R205" s="85" t="str">
        <f t="shared" si="15"/>
        <v/>
      </c>
    </row>
    <row r="206" spans="3:18" ht="17.45" customHeight="1" x14ac:dyDescent="0.2">
      <c r="C206" s="111"/>
      <c r="D206" s="112"/>
      <c r="E206" s="113"/>
      <c r="F206" s="113"/>
      <c r="G206" s="113"/>
      <c r="H206" s="114"/>
      <c r="I206" s="113"/>
      <c r="J206" s="113"/>
      <c r="K206" s="113"/>
      <c r="L206" s="113"/>
      <c r="M206" s="85" t="str">
        <f t="shared" si="11"/>
        <v/>
      </c>
      <c r="N206" s="18"/>
      <c r="O206" s="85" t="str">
        <f t="shared" si="12"/>
        <v/>
      </c>
      <c r="P206" s="85">
        <f t="shared" si="13"/>
        <v>0</v>
      </c>
      <c r="Q206" s="85" t="str">
        <f t="shared" si="14"/>
        <v/>
      </c>
      <c r="R206" s="85" t="str">
        <f t="shared" si="15"/>
        <v/>
      </c>
    </row>
    <row r="207" spans="3:18" ht="17.45" customHeight="1" x14ac:dyDescent="0.2">
      <c r="C207" s="111"/>
      <c r="D207" s="112"/>
      <c r="E207" s="113"/>
      <c r="F207" s="113"/>
      <c r="G207" s="113"/>
      <c r="H207" s="114"/>
      <c r="I207" s="113"/>
      <c r="J207" s="113"/>
      <c r="K207" s="113"/>
      <c r="L207" s="113"/>
      <c r="M207" s="85" t="str">
        <f t="shared" ref="M207:M270" si="16">IF(G207&amp;I207&amp;J207&amp;K207&amp;L207="","",G207+I207+J207-K207-L207)</f>
        <v/>
      </c>
      <c r="N207" s="18"/>
      <c r="O207" s="85" t="str">
        <f t="shared" ref="O207:O270" si="17">IF($H207="E",G207,"")</f>
        <v/>
      </c>
      <c r="P207" s="85">
        <f t="shared" si="13"/>
        <v>0</v>
      </c>
      <c r="Q207" s="85" t="str">
        <f t="shared" si="14"/>
        <v/>
      </c>
      <c r="R207" s="85" t="str">
        <f t="shared" si="15"/>
        <v/>
      </c>
    </row>
    <row r="208" spans="3:18" ht="17.45" customHeight="1" x14ac:dyDescent="0.2">
      <c r="C208" s="111"/>
      <c r="D208" s="112"/>
      <c r="E208" s="113"/>
      <c r="F208" s="113"/>
      <c r="G208" s="113"/>
      <c r="H208" s="114"/>
      <c r="I208" s="113"/>
      <c r="J208" s="113"/>
      <c r="K208" s="113"/>
      <c r="L208" s="113"/>
      <c r="M208" s="85" t="str">
        <f t="shared" si="16"/>
        <v/>
      </c>
      <c r="N208" s="18"/>
      <c r="O208" s="85" t="str">
        <f t="shared" si="17"/>
        <v/>
      </c>
      <c r="P208" s="85">
        <f t="shared" ref="P208:P271" si="18">IF($H208=0%,G208,"")</f>
        <v>0</v>
      </c>
      <c r="Q208" s="85" t="str">
        <f t="shared" ref="Q208:Q271" si="19">IF(OR($H208=2%,$H208=6%,$H208=8%),$I208/$H208,"")</f>
        <v/>
      </c>
      <c r="R208" s="85" t="str">
        <f t="shared" ref="R208:R271" si="20">IF(OR($H208=15%,$H208=16%),$I208/$H208,"")</f>
        <v/>
      </c>
    </row>
    <row r="209" spans="3:18" ht="17.45" customHeight="1" x14ac:dyDescent="0.2">
      <c r="C209" s="111"/>
      <c r="D209" s="112"/>
      <c r="E209" s="113"/>
      <c r="F209" s="113"/>
      <c r="G209" s="113"/>
      <c r="H209" s="114"/>
      <c r="I209" s="113"/>
      <c r="J209" s="113"/>
      <c r="K209" s="113"/>
      <c r="L209" s="113"/>
      <c r="M209" s="85" t="str">
        <f t="shared" si="16"/>
        <v/>
      </c>
      <c r="N209" s="18"/>
      <c r="O209" s="85" t="str">
        <f t="shared" si="17"/>
        <v/>
      </c>
      <c r="P209" s="85">
        <f t="shared" si="18"/>
        <v>0</v>
      </c>
      <c r="Q209" s="85" t="str">
        <f t="shared" si="19"/>
        <v/>
      </c>
      <c r="R209" s="85" t="str">
        <f t="shared" si="20"/>
        <v/>
      </c>
    </row>
    <row r="210" spans="3:18" ht="17.45" customHeight="1" x14ac:dyDescent="0.2">
      <c r="C210" s="111"/>
      <c r="D210" s="112"/>
      <c r="E210" s="113"/>
      <c r="F210" s="113"/>
      <c r="G210" s="113"/>
      <c r="H210" s="114"/>
      <c r="I210" s="113"/>
      <c r="J210" s="113"/>
      <c r="K210" s="113"/>
      <c r="L210" s="113"/>
      <c r="M210" s="85" t="str">
        <f t="shared" si="16"/>
        <v/>
      </c>
      <c r="N210" s="18"/>
      <c r="O210" s="85" t="str">
        <f t="shared" si="17"/>
        <v/>
      </c>
      <c r="P210" s="85">
        <f t="shared" si="18"/>
        <v>0</v>
      </c>
      <c r="Q210" s="85" t="str">
        <f t="shared" si="19"/>
        <v/>
      </c>
      <c r="R210" s="85" t="str">
        <f t="shared" si="20"/>
        <v/>
      </c>
    </row>
    <row r="211" spans="3:18" ht="17.45" customHeight="1" x14ac:dyDescent="0.2">
      <c r="C211" s="111"/>
      <c r="D211" s="112"/>
      <c r="E211" s="113"/>
      <c r="F211" s="113"/>
      <c r="G211" s="113"/>
      <c r="H211" s="114"/>
      <c r="I211" s="113"/>
      <c r="J211" s="113"/>
      <c r="K211" s="113"/>
      <c r="L211" s="113"/>
      <c r="M211" s="85" t="str">
        <f t="shared" si="16"/>
        <v/>
      </c>
      <c r="N211" s="18"/>
      <c r="O211" s="85" t="str">
        <f t="shared" si="17"/>
        <v/>
      </c>
      <c r="P211" s="85">
        <f t="shared" si="18"/>
        <v>0</v>
      </c>
      <c r="Q211" s="85" t="str">
        <f t="shared" si="19"/>
        <v/>
      </c>
      <c r="R211" s="85" t="str">
        <f t="shared" si="20"/>
        <v/>
      </c>
    </row>
    <row r="212" spans="3:18" ht="17.45" customHeight="1" x14ac:dyDescent="0.2">
      <c r="C212" s="111"/>
      <c r="D212" s="112"/>
      <c r="E212" s="113"/>
      <c r="F212" s="113"/>
      <c r="G212" s="113"/>
      <c r="H212" s="114"/>
      <c r="I212" s="113"/>
      <c r="J212" s="113"/>
      <c r="K212" s="113"/>
      <c r="L212" s="113"/>
      <c r="M212" s="85" t="str">
        <f t="shared" si="16"/>
        <v/>
      </c>
      <c r="N212" s="18"/>
      <c r="O212" s="85" t="str">
        <f t="shared" si="17"/>
        <v/>
      </c>
      <c r="P212" s="85">
        <f t="shared" si="18"/>
        <v>0</v>
      </c>
      <c r="Q212" s="85" t="str">
        <f t="shared" si="19"/>
        <v/>
      </c>
      <c r="R212" s="85" t="str">
        <f t="shared" si="20"/>
        <v/>
      </c>
    </row>
    <row r="213" spans="3:18" ht="17.45" customHeight="1" x14ac:dyDescent="0.2">
      <c r="C213" s="111"/>
      <c r="D213" s="112"/>
      <c r="E213" s="113"/>
      <c r="F213" s="113"/>
      <c r="G213" s="113"/>
      <c r="H213" s="114"/>
      <c r="I213" s="113"/>
      <c r="J213" s="113"/>
      <c r="K213" s="113"/>
      <c r="L213" s="113"/>
      <c r="M213" s="85" t="str">
        <f t="shared" si="16"/>
        <v/>
      </c>
      <c r="N213" s="18"/>
      <c r="O213" s="85" t="str">
        <f t="shared" si="17"/>
        <v/>
      </c>
      <c r="P213" s="85">
        <f t="shared" si="18"/>
        <v>0</v>
      </c>
      <c r="Q213" s="85" t="str">
        <f t="shared" si="19"/>
        <v/>
      </c>
      <c r="R213" s="85" t="str">
        <f t="shared" si="20"/>
        <v/>
      </c>
    </row>
    <row r="214" spans="3:18" ht="17.45" customHeight="1" x14ac:dyDescent="0.2">
      <c r="C214" s="111"/>
      <c r="D214" s="112"/>
      <c r="E214" s="113"/>
      <c r="F214" s="113"/>
      <c r="G214" s="113"/>
      <c r="H214" s="114"/>
      <c r="I214" s="113"/>
      <c r="J214" s="113"/>
      <c r="K214" s="113"/>
      <c r="L214" s="113"/>
      <c r="M214" s="85" t="str">
        <f t="shared" si="16"/>
        <v/>
      </c>
      <c r="N214" s="18"/>
      <c r="O214" s="85" t="str">
        <f t="shared" si="17"/>
        <v/>
      </c>
      <c r="P214" s="85">
        <f t="shared" si="18"/>
        <v>0</v>
      </c>
      <c r="Q214" s="85" t="str">
        <f t="shared" si="19"/>
        <v/>
      </c>
      <c r="R214" s="85" t="str">
        <f t="shared" si="20"/>
        <v/>
      </c>
    </row>
    <row r="215" spans="3:18" ht="17.45" customHeight="1" x14ac:dyDescent="0.2">
      <c r="C215" s="111"/>
      <c r="D215" s="112"/>
      <c r="E215" s="113"/>
      <c r="F215" s="113"/>
      <c r="G215" s="113"/>
      <c r="H215" s="114"/>
      <c r="I215" s="113"/>
      <c r="J215" s="113"/>
      <c r="K215" s="113"/>
      <c r="L215" s="113"/>
      <c r="M215" s="85" t="str">
        <f t="shared" si="16"/>
        <v/>
      </c>
      <c r="N215" s="18"/>
      <c r="O215" s="85" t="str">
        <f t="shared" si="17"/>
        <v/>
      </c>
      <c r="P215" s="85">
        <f t="shared" si="18"/>
        <v>0</v>
      </c>
      <c r="Q215" s="85" t="str">
        <f t="shared" si="19"/>
        <v/>
      </c>
      <c r="R215" s="85" t="str">
        <f t="shared" si="20"/>
        <v/>
      </c>
    </row>
    <row r="216" spans="3:18" ht="17.45" customHeight="1" x14ac:dyDescent="0.2">
      <c r="C216" s="111"/>
      <c r="D216" s="112"/>
      <c r="E216" s="113"/>
      <c r="F216" s="113"/>
      <c r="G216" s="113"/>
      <c r="H216" s="114"/>
      <c r="I216" s="113"/>
      <c r="J216" s="113"/>
      <c r="K216" s="113"/>
      <c r="L216" s="113"/>
      <c r="M216" s="85" t="str">
        <f t="shared" si="16"/>
        <v/>
      </c>
      <c r="N216" s="18"/>
      <c r="O216" s="85" t="str">
        <f t="shared" si="17"/>
        <v/>
      </c>
      <c r="P216" s="85">
        <f t="shared" si="18"/>
        <v>0</v>
      </c>
      <c r="Q216" s="85" t="str">
        <f t="shared" si="19"/>
        <v/>
      </c>
      <c r="R216" s="85" t="str">
        <f t="shared" si="20"/>
        <v/>
      </c>
    </row>
    <row r="217" spans="3:18" ht="17.45" customHeight="1" x14ac:dyDescent="0.2">
      <c r="C217" s="111"/>
      <c r="D217" s="112"/>
      <c r="E217" s="113"/>
      <c r="F217" s="113"/>
      <c r="G217" s="113"/>
      <c r="H217" s="114"/>
      <c r="I217" s="113"/>
      <c r="J217" s="113"/>
      <c r="K217" s="113"/>
      <c r="L217" s="113"/>
      <c r="M217" s="85" t="str">
        <f t="shared" si="16"/>
        <v/>
      </c>
      <c r="N217" s="18"/>
      <c r="O217" s="85" t="str">
        <f t="shared" si="17"/>
        <v/>
      </c>
      <c r="P217" s="85">
        <f t="shared" si="18"/>
        <v>0</v>
      </c>
      <c r="Q217" s="85" t="str">
        <f t="shared" si="19"/>
        <v/>
      </c>
      <c r="R217" s="85" t="str">
        <f t="shared" si="20"/>
        <v/>
      </c>
    </row>
    <row r="218" spans="3:18" ht="17.45" customHeight="1" x14ac:dyDescent="0.2">
      <c r="C218" s="111"/>
      <c r="D218" s="112"/>
      <c r="E218" s="113"/>
      <c r="F218" s="113"/>
      <c r="G218" s="113"/>
      <c r="H218" s="114"/>
      <c r="I218" s="113"/>
      <c r="J218" s="113"/>
      <c r="K218" s="113"/>
      <c r="L218" s="113"/>
      <c r="M218" s="85" t="str">
        <f t="shared" si="16"/>
        <v/>
      </c>
      <c r="N218" s="18"/>
      <c r="O218" s="85" t="str">
        <f t="shared" si="17"/>
        <v/>
      </c>
      <c r="P218" s="85">
        <f t="shared" si="18"/>
        <v>0</v>
      </c>
      <c r="Q218" s="85" t="str">
        <f t="shared" si="19"/>
        <v/>
      </c>
      <c r="R218" s="85" t="str">
        <f t="shared" si="20"/>
        <v/>
      </c>
    </row>
    <row r="219" spans="3:18" ht="17.45" customHeight="1" x14ac:dyDescent="0.2">
      <c r="C219" s="111"/>
      <c r="D219" s="112"/>
      <c r="E219" s="113"/>
      <c r="F219" s="113"/>
      <c r="G219" s="113"/>
      <c r="H219" s="114"/>
      <c r="I219" s="113"/>
      <c r="J219" s="113"/>
      <c r="K219" s="113"/>
      <c r="L219" s="113"/>
      <c r="M219" s="85" t="str">
        <f t="shared" si="16"/>
        <v/>
      </c>
      <c r="N219" s="18"/>
      <c r="O219" s="85" t="str">
        <f t="shared" si="17"/>
        <v/>
      </c>
      <c r="P219" s="85">
        <f t="shared" si="18"/>
        <v>0</v>
      </c>
      <c r="Q219" s="85" t="str">
        <f t="shared" si="19"/>
        <v/>
      </c>
      <c r="R219" s="85" t="str">
        <f t="shared" si="20"/>
        <v/>
      </c>
    </row>
    <row r="220" spans="3:18" ht="17.45" customHeight="1" x14ac:dyDescent="0.2">
      <c r="C220" s="111"/>
      <c r="D220" s="112"/>
      <c r="E220" s="113"/>
      <c r="F220" s="113"/>
      <c r="G220" s="113"/>
      <c r="H220" s="114"/>
      <c r="I220" s="113"/>
      <c r="J220" s="113"/>
      <c r="K220" s="113"/>
      <c r="L220" s="113"/>
      <c r="M220" s="85" t="str">
        <f t="shared" si="16"/>
        <v/>
      </c>
      <c r="N220" s="18"/>
      <c r="O220" s="85" t="str">
        <f t="shared" si="17"/>
        <v/>
      </c>
      <c r="P220" s="85">
        <f t="shared" si="18"/>
        <v>0</v>
      </c>
      <c r="Q220" s="85" t="str">
        <f t="shared" si="19"/>
        <v/>
      </c>
      <c r="R220" s="85" t="str">
        <f t="shared" si="20"/>
        <v/>
      </c>
    </row>
    <row r="221" spans="3:18" ht="17.45" customHeight="1" x14ac:dyDescent="0.2">
      <c r="C221" s="111"/>
      <c r="D221" s="112"/>
      <c r="E221" s="113"/>
      <c r="F221" s="113"/>
      <c r="G221" s="113"/>
      <c r="H221" s="114"/>
      <c r="I221" s="113"/>
      <c r="J221" s="113"/>
      <c r="K221" s="113"/>
      <c r="L221" s="113"/>
      <c r="M221" s="85" t="str">
        <f t="shared" si="16"/>
        <v/>
      </c>
      <c r="N221" s="18"/>
      <c r="O221" s="85" t="str">
        <f t="shared" si="17"/>
        <v/>
      </c>
      <c r="P221" s="85">
        <f t="shared" si="18"/>
        <v>0</v>
      </c>
      <c r="Q221" s="85" t="str">
        <f t="shared" si="19"/>
        <v/>
      </c>
      <c r="R221" s="85" t="str">
        <f t="shared" si="20"/>
        <v/>
      </c>
    </row>
    <row r="222" spans="3:18" ht="17.45" customHeight="1" x14ac:dyDescent="0.2">
      <c r="C222" s="111"/>
      <c r="D222" s="112"/>
      <c r="E222" s="113"/>
      <c r="F222" s="113"/>
      <c r="G222" s="113"/>
      <c r="H222" s="114"/>
      <c r="I222" s="113"/>
      <c r="J222" s="113"/>
      <c r="K222" s="113"/>
      <c r="L222" s="113"/>
      <c r="M222" s="85" t="str">
        <f t="shared" si="16"/>
        <v/>
      </c>
      <c r="N222" s="18"/>
      <c r="O222" s="85" t="str">
        <f t="shared" si="17"/>
        <v/>
      </c>
      <c r="P222" s="85">
        <f t="shared" si="18"/>
        <v>0</v>
      </c>
      <c r="Q222" s="85" t="str">
        <f t="shared" si="19"/>
        <v/>
      </c>
      <c r="R222" s="85" t="str">
        <f t="shared" si="20"/>
        <v/>
      </c>
    </row>
    <row r="223" spans="3:18" ht="17.45" customHeight="1" x14ac:dyDescent="0.2">
      <c r="C223" s="111"/>
      <c r="D223" s="112"/>
      <c r="E223" s="113"/>
      <c r="F223" s="113"/>
      <c r="G223" s="113"/>
      <c r="H223" s="114"/>
      <c r="I223" s="113"/>
      <c r="J223" s="113"/>
      <c r="K223" s="113"/>
      <c r="L223" s="113"/>
      <c r="M223" s="85" t="str">
        <f t="shared" si="16"/>
        <v/>
      </c>
      <c r="N223" s="18"/>
      <c r="O223" s="85" t="str">
        <f t="shared" si="17"/>
        <v/>
      </c>
      <c r="P223" s="85">
        <f t="shared" si="18"/>
        <v>0</v>
      </c>
      <c r="Q223" s="85" t="str">
        <f t="shared" si="19"/>
        <v/>
      </c>
      <c r="R223" s="85" t="str">
        <f t="shared" si="20"/>
        <v/>
      </c>
    </row>
    <row r="224" spans="3:18" ht="17.45" customHeight="1" x14ac:dyDescent="0.2">
      <c r="C224" s="111"/>
      <c r="D224" s="112"/>
      <c r="E224" s="113"/>
      <c r="F224" s="113"/>
      <c r="G224" s="113"/>
      <c r="H224" s="114"/>
      <c r="I224" s="113"/>
      <c r="J224" s="113"/>
      <c r="K224" s="113"/>
      <c r="L224" s="113"/>
      <c r="M224" s="85" t="str">
        <f t="shared" si="16"/>
        <v/>
      </c>
      <c r="N224" s="18"/>
      <c r="O224" s="85" t="str">
        <f t="shared" si="17"/>
        <v/>
      </c>
      <c r="P224" s="85">
        <f t="shared" si="18"/>
        <v>0</v>
      </c>
      <c r="Q224" s="85" t="str">
        <f t="shared" si="19"/>
        <v/>
      </c>
      <c r="R224" s="85" t="str">
        <f t="shared" si="20"/>
        <v/>
      </c>
    </row>
    <row r="225" spans="3:18" ht="17.45" customHeight="1" x14ac:dyDescent="0.2">
      <c r="C225" s="111"/>
      <c r="D225" s="112"/>
      <c r="E225" s="113"/>
      <c r="F225" s="113"/>
      <c r="G225" s="113"/>
      <c r="H225" s="114"/>
      <c r="I225" s="113"/>
      <c r="J225" s="113"/>
      <c r="K225" s="113"/>
      <c r="L225" s="113"/>
      <c r="M225" s="85" t="str">
        <f t="shared" si="16"/>
        <v/>
      </c>
      <c r="N225" s="18"/>
      <c r="O225" s="85" t="str">
        <f t="shared" si="17"/>
        <v/>
      </c>
      <c r="P225" s="85">
        <f t="shared" si="18"/>
        <v>0</v>
      </c>
      <c r="Q225" s="85" t="str">
        <f t="shared" si="19"/>
        <v/>
      </c>
      <c r="R225" s="85" t="str">
        <f t="shared" si="20"/>
        <v/>
      </c>
    </row>
    <row r="226" spans="3:18" ht="17.45" customHeight="1" x14ac:dyDescent="0.2">
      <c r="C226" s="111"/>
      <c r="D226" s="112"/>
      <c r="E226" s="113"/>
      <c r="F226" s="113"/>
      <c r="G226" s="113"/>
      <c r="H226" s="114"/>
      <c r="I226" s="113"/>
      <c r="J226" s="113"/>
      <c r="K226" s="113"/>
      <c r="L226" s="113"/>
      <c r="M226" s="85" t="str">
        <f t="shared" si="16"/>
        <v/>
      </c>
      <c r="N226" s="18"/>
      <c r="O226" s="85" t="str">
        <f t="shared" si="17"/>
        <v/>
      </c>
      <c r="P226" s="85">
        <f t="shared" si="18"/>
        <v>0</v>
      </c>
      <c r="Q226" s="85" t="str">
        <f t="shared" si="19"/>
        <v/>
      </c>
      <c r="R226" s="85" t="str">
        <f t="shared" si="20"/>
        <v/>
      </c>
    </row>
    <row r="227" spans="3:18" ht="17.45" customHeight="1" x14ac:dyDescent="0.2">
      <c r="C227" s="111"/>
      <c r="D227" s="112"/>
      <c r="E227" s="113"/>
      <c r="F227" s="113"/>
      <c r="G227" s="113"/>
      <c r="H227" s="114"/>
      <c r="I227" s="113"/>
      <c r="J227" s="113"/>
      <c r="K227" s="113"/>
      <c r="L227" s="113"/>
      <c r="M227" s="85" t="str">
        <f t="shared" si="16"/>
        <v/>
      </c>
      <c r="N227" s="18"/>
      <c r="O227" s="85" t="str">
        <f t="shared" si="17"/>
        <v/>
      </c>
      <c r="P227" s="85">
        <f t="shared" si="18"/>
        <v>0</v>
      </c>
      <c r="Q227" s="85" t="str">
        <f t="shared" si="19"/>
        <v/>
      </c>
      <c r="R227" s="85" t="str">
        <f t="shared" si="20"/>
        <v/>
      </c>
    </row>
    <row r="228" spans="3:18" ht="17.45" customHeight="1" x14ac:dyDescent="0.2">
      <c r="C228" s="111"/>
      <c r="D228" s="112"/>
      <c r="E228" s="113"/>
      <c r="F228" s="113"/>
      <c r="G228" s="113"/>
      <c r="H228" s="114"/>
      <c r="I228" s="113"/>
      <c r="J228" s="113"/>
      <c r="K228" s="113"/>
      <c r="L228" s="113"/>
      <c r="M228" s="85" t="str">
        <f t="shared" si="16"/>
        <v/>
      </c>
      <c r="N228" s="18"/>
      <c r="O228" s="85" t="str">
        <f t="shared" si="17"/>
        <v/>
      </c>
      <c r="P228" s="85">
        <f t="shared" si="18"/>
        <v>0</v>
      </c>
      <c r="Q228" s="85" t="str">
        <f t="shared" si="19"/>
        <v/>
      </c>
      <c r="R228" s="85" t="str">
        <f t="shared" si="20"/>
        <v/>
      </c>
    </row>
    <row r="229" spans="3:18" ht="17.45" customHeight="1" x14ac:dyDescent="0.2">
      <c r="C229" s="111"/>
      <c r="D229" s="112"/>
      <c r="E229" s="113"/>
      <c r="F229" s="113"/>
      <c r="G229" s="113"/>
      <c r="H229" s="114"/>
      <c r="I229" s="113"/>
      <c r="J229" s="113"/>
      <c r="K229" s="113"/>
      <c r="L229" s="113"/>
      <c r="M229" s="85" t="str">
        <f t="shared" si="16"/>
        <v/>
      </c>
      <c r="N229" s="18"/>
      <c r="O229" s="85" t="str">
        <f t="shared" si="17"/>
        <v/>
      </c>
      <c r="P229" s="85">
        <f t="shared" si="18"/>
        <v>0</v>
      </c>
      <c r="Q229" s="85" t="str">
        <f t="shared" si="19"/>
        <v/>
      </c>
      <c r="R229" s="85" t="str">
        <f t="shared" si="20"/>
        <v/>
      </c>
    </row>
    <row r="230" spans="3:18" ht="17.45" customHeight="1" x14ac:dyDescent="0.2">
      <c r="C230" s="111"/>
      <c r="D230" s="112"/>
      <c r="E230" s="113"/>
      <c r="F230" s="113"/>
      <c r="G230" s="113"/>
      <c r="H230" s="114"/>
      <c r="I230" s="113"/>
      <c r="J230" s="113"/>
      <c r="K230" s="113"/>
      <c r="L230" s="113"/>
      <c r="M230" s="85" t="str">
        <f t="shared" si="16"/>
        <v/>
      </c>
      <c r="N230" s="18"/>
      <c r="O230" s="85" t="str">
        <f t="shared" si="17"/>
        <v/>
      </c>
      <c r="P230" s="85">
        <f t="shared" si="18"/>
        <v>0</v>
      </c>
      <c r="Q230" s="85" t="str">
        <f t="shared" si="19"/>
        <v/>
      </c>
      <c r="R230" s="85" t="str">
        <f t="shared" si="20"/>
        <v/>
      </c>
    </row>
    <row r="231" spans="3:18" ht="17.45" customHeight="1" x14ac:dyDescent="0.2">
      <c r="C231" s="111"/>
      <c r="D231" s="112"/>
      <c r="E231" s="113"/>
      <c r="F231" s="113"/>
      <c r="G231" s="113"/>
      <c r="H231" s="114"/>
      <c r="I231" s="113"/>
      <c r="J231" s="113"/>
      <c r="K231" s="113"/>
      <c r="L231" s="113"/>
      <c r="M231" s="85" t="str">
        <f t="shared" si="16"/>
        <v/>
      </c>
      <c r="N231" s="18"/>
      <c r="O231" s="85" t="str">
        <f t="shared" si="17"/>
        <v/>
      </c>
      <c r="P231" s="85">
        <f t="shared" si="18"/>
        <v>0</v>
      </c>
      <c r="Q231" s="85" t="str">
        <f t="shared" si="19"/>
        <v/>
      </c>
      <c r="R231" s="85" t="str">
        <f t="shared" si="20"/>
        <v/>
      </c>
    </row>
    <row r="232" spans="3:18" ht="17.45" customHeight="1" x14ac:dyDescent="0.2">
      <c r="C232" s="111"/>
      <c r="D232" s="112"/>
      <c r="E232" s="113"/>
      <c r="F232" s="113"/>
      <c r="G232" s="113"/>
      <c r="H232" s="114"/>
      <c r="I232" s="113"/>
      <c r="J232" s="113"/>
      <c r="K232" s="113"/>
      <c r="L232" s="113"/>
      <c r="M232" s="85" t="str">
        <f t="shared" si="16"/>
        <v/>
      </c>
      <c r="N232" s="18"/>
      <c r="O232" s="85" t="str">
        <f t="shared" si="17"/>
        <v/>
      </c>
      <c r="P232" s="85">
        <f t="shared" si="18"/>
        <v>0</v>
      </c>
      <c r="Q232" s="85" t="str">
        <f t="shared" si="19"/>
        <v/>
      </c>
      <c r="R232" s="85" t="str">
        <f t="shared" si="20"/>
        <v/>
      </c>
    </row>
    <row r="233" spans="3:18" ht="17.45" customHeight="1" x14ac:dyDescent="0.2">
      <c r="C233" s="111"/>
      <c r="D233" s="112"/>
      <c r="E233" s="113"/>
      <c r="F233" s="113"/>
      <c r="G233" s="113"/>
      <c r="H233" s="114"/>
      <c r="I233" s="113"/>
      <c r="J233" s="113"/>
      <c r="K233" s="113"/>
      <c r="L233" s="113"/>
      <c r="M233" s="85" t="str">
        <f t="shared" si="16"/>
        <v/>
      </c>
      <c r="N233" s="18"/>
      <c r="O233" s="85" t="str">
        <f t="shared" si="17"/>
        <v/>
      </c>
      <c r="P233" s="85">
        <f t="shared" si="18"/>
        <v>0</v>
      </c>
      <c r="Q233" s="85" t="str">
        <f t="shared" si="19"/>
        <v/>
      </c>
      <c r="R233" s="85" t="str">
        <f t="shared" si="20"/>
        <v/>
      </c>
    </row>
    <row r="234" spans="3:18" ht="17.45" customHeight="1" x14ac:dyDescent="0.2">
      <c r="C234" s="111"/>
      <c r="D234" s="112"/>
      <c r="E234" s="113"/>
      <c r="F234" s="113"/>
      <c r="G234" s="113"/>
      <c r="H234" s="114"/>
      <c r="I234" s="113"/>
      <c r="J234" s="113"/>
      <c r="K234" s="113"/>
      <c r="L234" s="113"/>
      <c r="M234" s="85" t="str">
        <f t="shared" si="16"/>
        <v/>
      </c>
      <c r="N234" s="18"/>
      <c r="O234" s="85" t="str">
        <f t="shared" si="17"/>
        <v/>
      </c>
      <c r="P234" s="85">
        <f t="shared" si="18"/>
        <v>0</v>
      </c>
      <c r="Q234" s="85" t="str">
        <f t="shared" si="19"/>
        <v/>
      </c>
      <c r="R234" s="85" t="str">
        <f t="shared" si="20"/>
        <v/>
      </c>
    </row>
    <row r="235" spans="3:18" ht="17.45" customHeight="1" x14ac:dyDescent="0.2">
      <c r="C235" s="111"/>
      <c r="D235" s="112"/>
      <c r="E235" s="113"/>
      <c r="F235" s="113"/>
      <c r="G235" s="113"/>
      <c r="H235" s="114"/>
      <c r="I235" s="113"/>
      <c r="J235" s="113"/>
      <c r="K235" s="113"/>
      <c r="L235" s="113"/>
      <c r="M235" s="85" t="str">
        <f t="shared" si="16"/>
        <v/>
      </c>
      <c r="N235" s="18"/>
      <c r="O235" s="85" t="str">
        <f t="shared" si="17"/>
        <v/>
      </c>
      <c r="P235" s="85">
        <f t="shared" si="18"/>
        <v>0</v>
      </c>
      <c r="Q235" s="85" t="str">
        <f t="shared" si="19"/>
        <v/>
      </c>
      <c r="R235" s="85" t="str">
        <f t="shared" si="20"/>
        <v/>
      </c>
    </row>
    <row r="236" spans="3:18" ht="17.45" customHeight="1" x14ac:dyDescent="0.2">
      <c r="C236" s="111"/>
      <c r="D236" s="112"/>
      <c r="E236" s="113"/>
      <c r="F236" s="113"/>
      <c r="G236" s="113"/>
      <c r="H236" s="114"/>
      <c r="I236" s="113"/>
      <c r="J236" s="113"/>
      <c r="K236" s="113"/>
      <c r="L236" s="113"/>
      <c r="M236" s="85" t="str">
        <f t="shared" si="16"/>
        <v/>
      </c>
      <c r="N236" s="18"/>
      <c r="O236" s="85" t="str">
        <f t="shared" si="17"/>
        <v/>
      </c>
      <c r="P236" s="85">
        <f t="shared" si="18"/>
        <v>0</v>
      </c>
      <c r="Q236" s="85" t="str">
        <f t="shared" si="19"/>
        <v/>
      </c>
      <c r="R236" s="85" t="str">
        <f t="shared" si="20"/>
        <v/>
      </c>
    </row>
    <row r="237" spans="3:18" ht="17.45" customHeight="1" x14ac:dyDescent="0.2">
      <c r="C237" s="111"/>
      <c r="D237" s="112"/>
      <c r="E237" s="113"/>
      <c r="F237" s="113"/>
      <c r="G237" s="113"/>
      <c r="H237" s="114"/>
      <c r="I237" s="113"/>
      <c r="J237" s="113"/>
      <c r="K237" s="113"/>
      <c r="L237" s="113"/>
      <c r="M237" s="85" t="str">
        <f t="shared" si="16"/>
        <v/>
      </c>
      <c r="N237" s="18"/>
      <c r="O237" s="85" t="str">
        <f t="shared" si="17"/>
        <v/>
      </c>
      <c r="P237" s="85">
        <f t="shared" si="18"/>
        <v>0</v>
      </c>
      <c r="Q237" s="85" t="str">
        <f t="shared" si="19"/>
        <v/>
      </c>
      <c r="R237" s="85" t="str">
        <f t="shared" si="20"/>
        <v/>
      </c>
    </row>
    <row r="238" spans="3:18" ht="17.45" customHeight="1" x14ac:dyDescent="0.2">
      <c r="C238" s="111"/>
      <c r="D238" s="112"/>
      <c r="E238" s="113"/>
      <c r="F238" s="113"/>
      <c r="G238" s="113"/>
      <c r="H238" s="114"/>
      <c r="I238" s="113"/>
      <c r="J238" s="113"/>
      <c r="K238" s="113"/>
      <c r="L238" s="113"/>
      <c r="M238" s="85" t="str">
        <f t="shared" si="16"/>
        <v/>
      </c>
      <c r="N238" s="18"/>
      <c r="O238" s="85" t="str">
        <f t="shared" si="17"/>
        <v/>
      </c>
      <c r="P238" s="85">
        <f t="shared" si="18"/>
        <v>0</v>
      </c>
      <c r="Q238" s="85" t="str">
        <f t="shared" si="19"/>
        <v/>
      </c>
      <c r="R238" s="85" t="str">
        <f t="shared" si="20"/>
        <v/>
      </c>
    </row>
    <row r="239" spans="3:18" ht="17.45" customHeight="1" x14ac:dyDescent="0.2">
      <c r="C239" s="111"/>
      <c r="D239" s="112"/>
      <c r="E239" s="113"/>
      <c r="F239" s="113"/>
      <c r="G239" s="113"/>
      <c r="H239" s="114"/>
      <c r="I239" s="113"/>
      <c r="J239" s="113"/>
      <c r="K239" s="113"/>
      <c r="L239" s="113"/>
      <c r="M239" s="85" t="str">
        <f t="shared" si="16"/>
        <v/>
      </c>
      <c r="N239" s="18"/>
      <c r="O239" s="85" t="str">
        <f t="shared" si="17"/>
        <v/>
      </c>
      <c r="P239" s="85">
        <f t="shared" si="18"/>
        <v>0</v>
      </c>
      <c r="Q239" s="85" t="str">
        <f t="shared" si="19"/>
        <v/>
      </c>
      <c r="R239" s="85" t="str">
        <f t="shared" si="20"/>
        <v/>
      </c>
    </row>
    <row r="240" spans="3:18" ht="17.45" customHeight="1" x14ac:dyDescent="0.2">
      <c r="C240" s="111"/>
      <c r="D240" s="112"/>
      <c r="E240" s="113"/>
      <c r="F240" s="113"/>
      <c r="G240" s="113"/>
      <c r="H240" s="114"/>
      <c r="I240" s="113"/>
      <c r="J240" s="113"/>
      <c r="K240" s="113"/>
      <c r="L240" s="113"/>
      <c r="M240" s="85" t="str">
        <f t="shared" si="16"/>
        <v/>
      </c>
      <c r="N240" s="18"/>
      <c r="O240" s="85" t="str">
        <f t="shared" si="17"/>
        <v/>
      </c>
      <c r="P240" s="85">
        <f t="shared" si="18"/>
        <v>0</v>
      </c>
      <c r="Q240" s="85" t="str">
        <f t="shared" si="19"/>
        <v/>
      </c>
      <c r="R240" s="85" t="str">
        <f t="shared" si="20"/>
        <v/>
      </c>
    </row>
    <row r="241" spans="3:18" ht="17.45" customHeight="1" x14ac:dyDescent="0.2">
      <c r="C241" s="111"/>
      <c r="D241" s="112"/>
      <c r="E241" s="113"/>
      <c r="F241" s="113"/>
      <c r="G241" s="113"/>
      <c r="H241" s="114"/>
      <c r="I241" s="113"/>
      <c r="J241" s="113"/>
      <c r="K241" s="113"/>
      <c r="L241" s="113"/>
      <c r="M241" s="85" t="str">
        <f t="shared" si="16"/>
        <v/>
      </c>
      <c r="N241" s="18"/>
      <c r="O241" s="85" t="str">
        <f t="shared" si="17"/>
        <v/>
      </c>
      <c r="P241" s="85">
        <f t="shared" si="18"/>
        <v>0</v>
      </c>
      <c r="Q241" s="85" t="str">
        <f t="shared" si="19"/>
        <v/>
      </c>
      <c r="R241" s="85" t="str">
        <f t="shared" si="20"/>
        <v/>
      </c>
    </row>
    <row r="242" spans="3:18" ht="17.45" customHeight="1" x14ac:dyDescent="0.2">
      <c r="C242" s="111"/>
      <c r="D242" s="112"/>
      <c r="E242" s="113"/>
      <c r="F242" s="113"/>
      <c r="G242" s="113"/>
      <c r="H242" s="114"/>
      <c r="I242" s="113"/>
      <c r="J242" s="113"/>
      <c r="K242" s="113"/>
      <c r="L242" s="113"/>
      <c r="M242" s="85" t="str">
        <f t="shared" si="16"/>
        <v/>
      </c>
      <c r="N242" s="18"/>
      <c r="O242" s="85" t="str">
        <f t="shared" si="17"/>
        <v/>
      </c>
      <c r="P242" s="85">
        <f t="shared" si="18"/>
        <v>0</v>
      </c>
      <c r="Q242" s="85" t="str">
        <f t="shared" si="19"/>
        <v/>
      </c>
      <c r="R242" s="85" t="str">
        <f t="shared" si="20"/>
        <v/>
      </c>
    </row>
    <row r="243" spans="3:18" ht="17.45" customHeight="1" x14ac:dyDescent="0.2">
      <c r="C243" s="111"/>
      <c r="D243" s="112"/>
      <c r="E243" s="113"/>
      <c r="F243" s="113"/>
      <c r="G243" s="113"/>
      <c r="H243" s="114"/>
      <c r="I243" s="113"/>
      <c r="J243" s="113"/>
      <c r="K243" s="113"/>
      <c r="L243" s="113"/>
      <c r="M243" s="85" t="str">
        <f t="shared" si="16"/>
        <v/>
      </c>
      <c r="N243" s="18"/>
      <c r="O243" s="85" t="str">
        <f t="shared" si="17"/>
        <v/>
      </c>
      <c r="P243" s="85">
        <f t="shared" si="18"/>
        <v>0</v>
      </c>
      <c r="Q243" s="85" t="str">
        <f t="shared" si="19"/>
        <v/>
      </c>
      <c r="R243" s="85" t="str">
        <f t="shared" si="20"/>
        <v/>
      </c>
    </row>
    <row r="244" spans="3:18" ht="17.45" customHeight="1" x14ac:dyDescent="0.2">
      <c r="C244" s="111"/>
      <c r="D244" s="112"/>
      <c r="E244" s="113"/>
      <c r="F244" s="113"/>
      <c r="G244" s="113"/>
      <c r="H244" s="114"/>
      <c r="I244" s="113"/>
      <c r="J244" s="113"/>
      <c r="K244" s="113"/>
      <c r="L244" s="113"/>
      <c r="M244" s="85" t="str">
        <f t="shared" si="16"/>
        <v/>
      </c>
      <c r="N244" s="18"/>
      <c r="O244" s="85" t="str">
        <f t="shared" si="17"/>
        <v/>
      </c>
      <c r="P244" s="85">
        <f t="shared" si="18"/>
        <v>0</v>
      </c>
      <c r="Q244" s="85" t="str">
        <f t="shared" si="19"/>
        <v/>
      </c>
      <c r="R244" s="85" t="str">
        <f t="shared" si="20"/>
        <v/>
      </c>
    </row>
    <row r="245" spans="3:18" ht="17.45" customHeight="1" x14ac:dyDescent="0.2">
      <c r="C245" s="111"/>
      <c r="D245" s="112"/>
      <c r="E245" s="113"/>
      <c r="F245" s="113"/>
      <c r="G245" s="113"/>
      <c r="H245" s="114"/>
      <c r="I245" s="113"/>
      <c r="J245" s="113"/>
      <c r="K245" s="113"/>
      <c r="L245" s="113"/>
      <c r="M245" s="85" t="str">
        <f t="shared" si="16"/>
        <v/>
      </c>
      <c r="N245" s="18"/>
      <c r="O245" s="85" t="str">
        <f t="shared" si="17"/>
        <v/>
      </c>
      <c r="P245" s="85">
        <f t="shared" si="18"/>
        <v>0</v>
      </c>
      <c r="Q245" s="85" t="str">
        <f t="shared" si="19"/>
        <v/>
      </c>
      <c r="R245" s="85" t="str">
        <f t="shared" si="20"/>
        <v/>
      </c>
    </row>
    <row r="246" spans="3:18" ht="17.45" customHeight="1" x14ac:dyDescent="0.2">
      <c r="C246" s="111"/>
      <c r="D246" s="112"/>
      <c r="E246" s="113"/>
      <c r="F246" s="113"/>
      <c r="G246" s="113"/>
      <c r="H246" s="114"/>
      <c r="I246" s="113"/>
      <c r="J246" s="113"/>
      <c r="K246" s="113"/>
      <c r="L246" s="113"/>
      <c r="M246" s="85" t="str">
        <f t="shared" si="16"/>
        <v/>
      </c>
      <c r="N246" s="18"/>
      <c r="O246" s="85" t="str">
        <f t="shared" si="17"/>
        <v/>
      </c>
      <c r="P246" s="85">
        <f t="shared" si="18"/>
        <v>0</v>
      </c>
      <c r="Q246" s="85" t="str">
        <f t="shared" si="19"/>
        <v/>
      </c>
      <c r="R246" s="85" t="str">
        <f t="shared" si="20"/>
        <v/>
      </c>
    </row>
    <row r="247" spans="3:18" ht="17.45" customHeight="1" x14ac:dyDescent="0.2">
      <c r="C247" s="111"/>
      <c r="D247" s="112"/>
      <c r="E247" s="113"/>
      <c r="F247" s="113"/>
      <c r="G247" s="113"/>
      <c r="H247" s="114"/>
      <c r="I247" s="113"/>
      <c r="J247" s="113"/>
      <c r="K247" s="113"/>
      <c r="L247" s="113"/>
      <c r="M247" s="85" t="str">
        <f t="shared" si="16"/>
        <v/>
      </c>
      <c r="N247" s="18"/>
      <c r="O247" s="85" t="str">
        <f t="shared" si="17"/>
        <v/>
      </c>
      <c r="P247" s="85">
        <f t="shared" si="18"/>
        <v>0</v>
      </c>
      <c r="Q247" s="85" t="str">
        <f t="shared" si="19"/>
        <v/>
      </c>
      <c r="R247" s="85" t="str">
        <f t="shared" si="20"/>
        <v/>
      </c>
    </row>
    <row r="248" spans="3:18" ht="17.45" customHeight="1" x14ac:dyDescent="0.2">
      <c r="C248" s="111"/>
      <c r="D248" s="112"/>
      <c r="E248" s="113"/>
      <c r="F248" s="113"/>
      <c r="G248" s="113"/>
      <c r="H248" s="114"/>
      <c r="I248" s="113"/>
      <c r="J248" s="113"/>
      <c r="K248" s="113"/>
      <c r="L248" s="113"/>
      <c r="M248" s="85" t="str">
        <f t="shared" si="16"/>
        <v/>
      </c>
      <c r="N248" s="18"/>
      <c r="O248" s="85" t="str">
        <f t="shared" si="17"/>
        <v/>
      </c>
      <c r="P248" s="85">
        <f t="shared" si="18"/>
        <v>0</v>
      </c>
      <c r="Q248" s="85" t="str">
        <f t="shared" si="19"/>
        <v/>
      </c>
      <c r="R248" s="85" t="str">
        <f t="shared" si="20"/>
        <v/>
      </c>
    </row>
    <row r="249" spans="3:18" ht="17.45" customHeight="1" x14ac:dyDescent="0.2">
      <c r="C249" s="111"/>
      <c r="D249" s="112"/>
      <c r="E249" s="113"/>
      <c r="F249" s="113"/>
      <c r="G249" s="113"/>
      <c r="H249" s="114"/>
      <c r="I249" s="113"/>
      <c r="J249" s="113"/>
      <c r="K249" s="113"/>
      <c r="L249" s="113"/>
      <c r="M249" s="85" t="str">
        <f t="shared" si="16"/>
        <v/>
      </c>
      <c r="N249" s="18"/>
      <c r="O249" s="85" t="str">
        <f t="shared" si="17"/>
        <v/>
      </c>
      <c r="P249" s="85">
        <f t="shared" si="18"/>
        <v>0</v>
      </c>
      <c r="Q249" s="85" t="str">
        <f t="shared" si="19"/>
        <v/>
      </c>
      <c r="R249" s="85" t="str">
        <f t="shared" si="20"/>
        <v/>
      </c>
    </row>
    <row r="250" spans="3:18" ht="17.45" customHeight="1" x14ac:dyDescent="0.2">
      <c r="C250" s="111"/>
      <c r="D250" s="112"/>
      <c r="E250" s="113"/>
      <c r="F250" s="113"/>
      <c r="G250" s="113"/>
      <c r="H250" s="114"/>
      <c r="I250" s="113"/>
      <c r="J250" s="113"/>
      <c r="K250" s="113"/>
      <c r="L250" s="113"/>
      <c r="M250" s="85" t="str">
        <f t="shared" si="16"/>
        <v/>
      </c>
      <c r="N250" s="18"/>
      <c r="O250" s="85" t="str">
        <f t="shared" si="17"/>
        <v/>
      </c>
      <c r="P250" s="85">
        <f t="shared" si="18"/>
        <v>0</v>
      </c>
      <c r="Q250" s="85" t="str">
        <f t="shared" si="19"/>
        <v/>
      </c>
      <c r="R250" s="85" t="str">
        <f t="shared" si="20"/>
        <v/>
      </c>
    </row>
    <row r="251" spans="3:18" ht="17.45" customHeight="1" x14ac:dyDescent="0.2">
      <c r="C251" s="111"/>
      <c r="D251" s="112"/>
      <c r="E251" s="113"/>
      <c r="F251" s="113"/>
      <c r="G251" s="113"/>
      <c r="H251" s="114"/>
      <c r="I251" s="113"/>
      <c r="J251" s="113"/>
      <c r="K251" s="113"/>
      <c r="L251" s="113"/>
      <c r="M251" s="85" t="str">
        <f t="shared" si="16"/>
        <v/>
      </c>
      <c r="N251" s="18"/>
      <c r="O251" s="85" t="str">
        <f t="shared" si="17"/>
        <v/>
      </c>
      <c r="P251" s="85">
        <f t="shared" si="18"/>
        <v>0</v>
      </c>
      <c r="Q251" s="85" t="str">
        <f t="shared" si="19"/>
        <v/>
      </c>
      <c r="R251" s="85" t="str">
        <f t="shared" si="20"/>
        <v/>
      </c>
    </row>
    <row r="252" spans="3:18" ht="17.45" customHeight="1" x14ac:dyDescent="0.2">
      <c r="C252" s="111"/>
      <c r="D252" s="112"/>
      <c r="E252" s="113"/>
      <c r="F252" s="113"/>
      <c r="G252" s="113"/>
      <c r="H252" s="114"/>
      <c r="I252" s="113"/>
      <c r="J252" s="113"/>
      <c r="K252" s="113"/>
      <c r="L252" s="113"/>
      <c r="M252" s="85" t="str">
        <f t="shared" si="16"/>
        <v/>
      </c>
      <c r="N252" s="18"/>
      <c r="O252" s="85" t="str">
        <f t="shared" si="17"/>
        <v/>
      </c>
      <c r="P252" s="85">
        <f t="shared" si="18"/>
        <v>0</v>
      </c>
      <c r="Q252" s="85" t="str">
        <f t="shared" si="19"/>
        <v/>
      </c>
      <c r="R252" s="85" t="str">
        <f t="shared" si="20"/>
        <v/>
      </c>
    </row>
    <row r="253" spans="3:18" ht="17.45" customHeight="1" x14ac:dyDescent="0.2">
      <c r="C253" s="111"/>
      <c r="D253" s="112"/>
      <c r="E253" s="113"/>
      <c r="F253" s="113"/>
      <c r="G253" s="113"/>
      <c r="H253" s="114"/>
      <c r="I253" s="113"/>
      <c r="J253" s="113"/>
      <c r="K253" s="113"/>
      <c r="L253" s="113"/>
      <c r="M253" s="85" t="str">
        <f t="shared" si="16"/>
        <v/>
      </c>
      <c r="N253" s="18"/>
      <c r="O253" s="85" t="str">
        <f t="shared" si="17"/>
        <v/>
      </c>
      <c r="P253" s="85">
        <f t="shared" si="18"/>
        <v>0</v>
      </c>
      <c r="Q253" s="85" t="str">
        <f t="shared" si="19"/>
        <v/>
      </c>
      <c r="R253" s="85" t="str">
        <f t="shared" si="20"/>
        <v/>
      </c>
    </row>
    <row r="254" spans="3:18" ht="17.45" customHeight="1" x14ac:dyDescent="0.2">
      <c r="C254" s="111"/>
      <c r="D254" s="112"/>
      <c r="E254" s="113"/>
      <c r="F254" s="113"/>
      <c r="G254" s="113"/>
      <c r="H254" s="114"/>
      <c r="I254" s="113"/>
      <c r="J254" s="113"/>
      <c r="K254" s="113"/>
      <c r="L254" s="113"/>
      <c r="M254" s="85" t="str">
        <f t="shared" si="16"/>
        <v/>
      </c>
      <c r="N254" s="18"/>
      <c r="O254" s="85" t="str">
        <f t="shared" si="17"/>
        <v/>
      </c>
      <c r="P254" s="85">
        <f t="shared" si="18"/>
        <v>0</v>
      </c>
      <c r="Q254" s="85" t="str">
        <f t="shared" si="19"/>
        <v/>
      </c>
      <c r="R254" s="85" t="str">
        <f t="shared" si="20"/>
        <v/>
      </c>
    </row>
    <row r="255" spans="3:18" ht="17.45" customHeight="1" x14ac:dyDescent="0.2">
      <c r="C255" s="111"/>
      <c r="D255" s="112"/>
      <c r="E255" s="113"/>
      <c r="F255" s="113"/>
      <c r="G255" s="113"/>
      <c r="H255" s="114"/>
      <c r="I255" s="113"/>
      <c r="J255" s="113"/>
      <c r="K255" s="113"/>
      <c r="L255" s="113"/>
      <c r="M255" s="85" t="str">
        <f t="shared" si="16"/>
        <v/>
      </c>
      <c r="N255" s="18"/>
      <c r="O255" s="85" t="str">
        <f t="shared" si="17"/>
        <v/>
      </c>
      <c r="P255" s="85">
        <f t="shared" si="18"/>
        <v>0</v>
      </c>
      <c r="Q255" s="85" t="str">
        <f t="shared" si="19"/>
        <v/>
      </c>
      <c r="R255" s="85" t="str">
        <f t="shared" si="20"/>
        <v/>
      </c>
    </row>
    <row r="256" spans="3:18" ht="17.45" customHeight="1" x14ac:dyDescent="0.2">
      <c r="C256" s="111"/>
      <c r="D256" s="112"/>
      <c r="E256" s="113"/>
      <c r="F256" s="113"/>
      <c r="G256" s="113"/>
      <c r="H256" s="114"/>
      <c r="I256" s="113"/>
      <c r="J256" s="113"/>
      <c r="K256" s="113"/>
      <c r="L256" s="113"/>
      <c r="M256" s="85" t="str">
        <f t="shared" si="16"/>
        <v/>
      </c>
      <c r="N256" s="18"/>
      <c r="O256" s="85" t="str">
        <f t="shared" si="17"/>
        <v/>
      </c>
      <c r="P256" s="85">
        <f t="shared" si="18"/>
        <v>0</v>
      </c>
      <c r="Q256" s="85" t="str">
        <f t="shared" si="19"/>
        <v/>
      </c>
      <c r="R256" s="85" t="str">
        <f t="shared" si="20"/>
        <v/>
      </c>
    </row>
    <row r="257" spans="3:18" ht="17.45" customHeight="1" x14ac:dyDescent="0.2">
      <c r="C257" s="111"/>
      <c r="D257" s="112"/>
      <c r="E257" s="113"/>
      <c r="F257" s="113"/>
      <c r="G257" s="113"/>
      <c r="H257" s="114"/>
      <c r="I257" s="113"/>
      <c r="J257" s="113"/>
      <c r="K257" s="113"/>
      <c r="L257" s="113"/>
      <c r="M257" s="85" t="str">
        <f t="shared" si="16"/>
        <v/>
      </c>
      <c r="N257" s="18"/>
      <c r="O257" s="85" t="str">
        <f t="shared" si="17"/>
        <v/>
      </c>
      <c r="P257" s="85">
        <f t="shared" si="18"/>
        <v>0</v>
      </c>
      <c r="Q257" s="85" t="str">
        <f t="shared" si="19"/>
        <v/>
      </c>
      <c r="R257" s="85" t="str">
        <f t="shared" si="20"/>
        <v/>
      </c>
    </row>
    <row r="258" spans="3:18" ht="17.45" customHeight="1" x14ac:dyDescent="0.2">
      <c r="C258" s="111"/>
      <c r="D258" s="112"/>
      <c r="E258" s="113"/>
      <c r="F258" s="113"/>
      <c r="G258" s="113"/>
      <c r="H258" s="114"/>
      <c r="I258" s="113"/>
      <c r="J258" s="113"/>
      <c r="K258" s="113"/>
      <c r="L258" s="113"/>
      <c r="M258" s="85" t="str">
        <f t="shared" si="16"/>
        <v/>
      </c>
      <c r="N258" s="18"/>
      <c r="O258" s="85" t="str">
        <f t="shared" si="17"/>
        <v/>
      </c>
      <c r="P258" s="85">
        <f t="shared" si="18"/>
        <v>0</v>
      </c>
      <c r="Q258" s="85" t="str">
        <f t="shared" si="19"/>
        <v/>
      </c>
      <c r="R258" s="85" t="str">
        <f t="shared" si="20"/>
        <v/>
      </c>
    </row>
    <row r="259" spans="3:18" ht="17.45" customHeight="1" x14ac:dyDescent="0.2">
      <c r="C259" s="111"/>
      <c r="D259" s="112"/>
      <c r="E259" s="113"/>
      <c r="F259" s="113"/>
      <c r="G259" s="113"/>
      <c r="H259" s="114"/>
      <c r="I259" s="113"/>
      <c r="J259" s="113"/>
      <c r="K259" s="113"/>
      <c r="L259" s="113"/>
      <c r="M259" s="85" t="str">
        <f t="shared" si="16"/>
        <v/>
      </c>
      <c r="N259" s="18"/>
      <c r="O259" s="85" t="str">
        <f t="shared" si="17"/>
        <v/>
      </c>
      <c r="P259" s="85">
        <f t="shared" si="18"/>
        <v>0</v>
      </c>
      <c r="Q259" s="85" t="str">
        <f t="shared" si="19"/>
        <v/>
      </c>
      <c r="R259" s="85" t="str">
        <f t="shared" si="20"/>
        <v/>
      </c>
    </row>
    <row r="260" spans="3:18" ht="17.45" customHeight="1" x14ac:dyDescent="0.2">
      <c r="C260" s="111"/>
      <c r="D260" s="112"/>
      <c r="E260" s="113"/>
      <c r="F260" s="113"/>
      <c r="G260" s="113"/>
      <c r="H260" s="114"/>
      <c r="I260" s="113"/>
      <c r="J260" s="113"/>
      <c r="K260" s="113"/>
      <c r="L260" s="113"/>
      <c r="M260" s="85" t="str">
        <f t="shared" si="16"/>
        <v/>
      </c>
      <c r="N260" s="18"/>
      <c r="O260" s="85" t="str">
        <f t="shared" si="17"/>
        <v/>
      </c>
      <c r="P260" s="85">
        <f t="shared" si="18"/>
        <v>0</v>
      </c>
      <c r="Q260" s="85" t="str">
        <f t="shared" si="19"/>
        <v/>
      </c>
      <c r="R260" s="85" t="str">
        <f t="shared" si="20"/>
        <v/>
      </c>
    </row>
    <row r="261" spans="3:18" ht="17.45" customHeight="1" x14ac:dyDescent="0.2">
      <c r="C261" s="111"/>
      <c r="D261" s="112"/>
      <c r="E261" s="113"/>
      <c r="F261" s="113"/>
      <c r="G261" s="113"/>
      <c r="H261" s="114"/>
      <c r="I261" s="113"/>
      <c r="J261" s="113"/>
      <c r="K261" s="113"/>
      <c r="L261" s="113"/>
      <c r="M261" s="85" t="str">
        <f t="shared" si="16"/>
        <v/>
      </c>
      <c r="N261" s="18"/>
      <c r="O261" s="85" t="str">
        <f t="shared" si="17"/>
        <v/>
      </c>
      <c r="P261" s="85">
        <f t="shared" si="18"/>
        <v>0</v>
      </c>
      <c r="Q261" s="85" t="str">
        <f t="shared" si="19"/>
        <v/>
      </c>
      <c r="R261" s="85" t="str">
        <f t="shared" si="20"/>
        <v/>
      </c>
    </row>
    <row r="262" spans="3:18" ht="17.45" customHeight="1" x14ac:dyDescent="0.2">
      <c r="C262" s="111"/>
      <c r="D262" s="112"/>
      <c r="E262" s="113"/>
      <c r="F262" s="113"/>
      <c r="G262" s="113"/>
      <c r="H262" s="114"/>
      <c r="I262" s="113"/>
      <c r="J262" s="113"/>
      <c r="K262" s="113"/>
      <c r="L262" s="113"/>
      <c r="M262" s="85" t="str">
        <f t="shared" si="16"/>
        <v/>
      </c>
      <c r="N262" s="18"/>
      <c r="O262" s="85" t="str">
        <f t="shared" si="17"/>
        <v/>
      </c>
      <c r="P262" s="85">
        <f t="shared" si="18"/>
        <v>0</v>
      </c>
      <c r="Q262" s="85" t="str">
        <f t="shared" si="19"/>
        <v/>
      </c>
      <c r="R262" s="85" t="str">
        <f t="shared" si="20"/>
        <v/>
      </c>
    </row>
    <row r="263" spans="3:18" ht="17.45" customHeight="1" x14ac:dyDescent="0.2">
      <c r="C263" s="111"/>
      <c r="D263" s="112"/>
      <c r="E263" s="113"/>
      <c r="F263" s="113"/>
      <c r="G263" s="113"/>
      <c r="H263" s="114"/>
      <c r="I263" s="113"/>
      <c r="J263" s="113"/>
      <c r="K263" s="113"/>
      <c r="L263" s="113"/>
      <c r="M263" s="85" t="str">
        <f t="shared" si="16"/>
        <v/>
      </c>
      <c r="N263" s="18"/>
      <c r="O263" s="85" t="str">
        <f t="shared" si="17"/>
        <v/>
      </c>
      <c r="P263" s="85">
        <f t="shared" si="18"/>
        <v>0</v>
      </c>
      <c r="Q263" s="85" t="str">
        <f t="shared" si="19"/>
        <v/>
      </c>
      <c r="R263" s="85" t="str">
        <f t="shared" si="20"/>
        <v/>
      </c>
    </row>
    <row r="264" spans="3:18" ht="17.45" customHeight="1" x14ac:dyDescent="0.2">
      <c r="C264" s="111"/>
      <c r="D264" s="112"/>
      <c r="E264" s="113"/>
      <c r="F264" s="113"/>
      <c r="G264" s="113"/>
      <c r="H264" s="114"/>
      <c r="I264" s="113"/>
      <c r="J264" s="113"/>
      <c r="K264" s="113"/>
      <c r="L264" s="113"/>
      <c r="M264" s="85" t="str">
        <f t="shared" si="16"/>
        <v/>
      </c>
      <c r="N264" s="18"/>
      <c r="O264" s="85" t="str">
        <f t="shared" si="17"/>
        <v/>
      </c>
      <c r="P264" s="85">
        <f t="shared" si="18"/>
        <v>0</v>
      </c>
      <c r="Q264" s="85" t="str">
        <f t="shared" si="19"/>
        <v/>
      </c>
      <c r="R264" s="85" t="str">
        <f t="shared" si="20"/>
        <v/>
      </c>
    </row>
    <row r="265" spans="3:18" ht="17.45" customHeight="1" x14ac:dyDescent="0.2">
      <c r="C265" s="111"/>
      <c r="D265" s="112"/>
      <c r="E265" s="113"/>
      <c r="F265" s="113"/>
      <c r="G265" s="113"/>
      <c r="H265" s="114"/>
      <c r="I265" s="113"/>
      <c r="J265" s="113"/>
      <c r="K265" s="113"/>
      <c r="L265" s="113"/>
      <c r="M265" s="85" t="str">
        <f t="shared" si="16"/>
        <v/>
      </c>
      <c r="N265" s="18"/>
      <c r="O265" s="85" t="str">
        <f t="shared" si="17"/>
        <v/>
      </c>
      <c r="P265" s="85">
        <f t="shared" si="18"/>
        <v>0</v>
      </c>
      <c r="Q265" s="85" t="str">
        <f t="shared" si="19"/>
        <v/>
      </c>
      <c r="R265" s="85" t="str">
        <f t="shared" si="20"/>
        <v/>
      </c>
    </row>
    <row r="266" spans="3:18" ht="17.45" customHeight="1" x14ac:dyDescent="0.2">
      <c r="C266" s="111"/>
      <c r="D266" s="112"/>
      <c r="E266" s="113"/>
      <c r="F266" s="113"/>
      <c r="G266" s="113"/>
      <c r="H266" s="114"/>
      <c r="I266" s="113"/>
      <c r="J266" s="113"/>
      <c r="K266" s="113"/>
      <c r="L266" s="113"/>
      <c r="M266" s="85" t="str">
        <f t="shared" si="16"/>
        <v/>
      </c>
      <c r="N266" s="18"/>
      <c r="O266" s="85" t="str">
        <f t="shared" si="17"/>
        <v/>
      </c>
      <c r="P266" s="85">
        <f t="shared" si="18"/>
        <v>0</v>
      </c>
      <c r="Q266" s="85" t="str">
        <f t="shared" si="19"/>
        <v/>
      </c>
      <c r="R266" s="85" t="str">
        <f t="shared" si="20"/>
        <v/>
      </c>
    </row>
    <row r="267" spans="3:18" ht="17.45" customHeight="1" x14ac:dyDescent="0.2">
      <c r="C267" s="111"/>
      <c r="D267" s="112"/>
      <c r="E267" s="113"/>
      <c r="F267" s="113"/>
      <c r="G267" s="113"/>
      <c r="H267" s="114"/>
      <c r="I267" s="113"/>
      <c r="J267" s="113"/>
      <c r="K267" s="113"/>
      <c r="L267" s="113"/>
      <c r="M267" s="85" t="str">
        <f t="shared" si="16"/>
        <v/>
      </c>
      <c r="N267" s="18"/>
      <c r="O267" s="85" t="str">
        <f t="shared" si="17"/>
        <v/>
      </c>
      <c r="P267" s="85">
        <f t="shared" si="18"/>
        <v>0</v>
      </c>
      <c r="Q267" s="85" t="str">
        <f t="shared" si="19"/>
        <v/>
      </c>
      <c r="R267" s="85" t="str">
        <f t="shared" si="20"/>
        <v/>
      </c>
    </row>
    <row r="268" spans="3:18" ht="17.45" customHeight="1" x14ac:dyDescent="0.2">
      <c r="C268" s="111"/>
      <c r="D268" s="112"/>
      <c r="E268" s="113"/>
      <c r="F268" s="113"/>
      <c r="G268" s="113"/>
      <c r="H268" s="114"/>
      <c r="I268" s="113"/>
      <c r="J268" s="113"/>
      <c r="K268" s="113"/>
      <c r="L268" s="113"/>
      <c r="M268" s="85" t="str">
        <f t="shared" si="16"/>
        <v/>
      </c>
      <c r="N268" s="18"/>
      <c r="O268" s="85" t="str">
        <f t="shared" si="17"/>
        <v/>
      </c>
      <c r="P268" s="85">
        <f t="shared" si="18"/>
        <v>0</v>
      </c>
      <c r="Q268" s="85" t="str">
        <f t="shared" si="19"/>
        <v/>
      </c>
      <c r="R268" s="85" t="str">
        <f t="shared" si="20"/>
        <v/>
      </c>
    </row>
    <row r="269" spans="3:18" ht="17.45" customHeight="1" x14ac:dyDescent="0.2">
      <c r="C269" s="111"/>
      <c r="D269" s="112"/>
      <c r="E269" s="113"/>
      <c r="F269" s="113"/>
      <c r="G269" s="113"/>
      <c r="H269" s="114"/>
      <c r="I269" s="113"/>
      <c r="J269" s="113"/>
      <c r="K269" s="113"/>
      <c r="L269" s="113"/>
      <c r="M269" s="85" t="str">
        <f t="shared" si="16"/>
        <v/>
      </c>
      <c r="N269" s="18"/>
      <c r="O269" s="85" t="str">
        <f t="shared" si="17"/>
        <v/>
      </c>
      <c r="P269" s="85">
        <f t="shared" si="18"/>
        <v>0</v>
      </c>
      <c r="Q269" s="85" t="str">
        <f t="shared" si="19"/>
        <v/>
      </c>
      <c r="R269" s="85" t="str">
        <f t="shared" si="20"/>
        <v/>
      </c>
    </row>
    <row r="270" spans="3:18" ht="17.45" customHeight="1" x14ac:dyDescent="0.2">
      <c r="C270" s="111"/>
      <c r="D270" s="112"/>
      <c r="E270" s="113"/>
      <c r="F270" s="113"/>
      <c r="G270" s="113"/>
      <c r="H270" s="114"/>
      <c r="I270" s="113"/>
      <c r="J270" s="113"/>
      <c r="K270" s="113"/>
      <c r="L270" s="113"/>
      <c r="M270" s="85" t="str">
        <f t="shared" si="16"/>
        <v/>
      </c>
      <c r="N270" s="18"/>
      <c r="O270" s="85" t="str">
        <f t="shared" si="17"/>
        <v/>
      </c>
      <c r="P270" s="85">
        <f t="shared" si="18"/>
        <v>0</v>
      </c>
      <c r="Q270" s="85" t="str">
        <f t="shared" si="19"/>
        <v/>
      </c>
      <c r="R270" s="85" t="str">
        <f t="shared" si="20"/>
        <v/>
      </c>
    </row>
    <row r="271" spans="3:18" ht="17.45" customHeight="1" x14ac:dyDescent="0.2">
      <c r="C271" s="111"/>
      <c r="D271" s="112"/>
      <c r="E271" s="113"/>
      <c r="F271" s="113"/>
      <c r="G271" s="113"/>
      <c r="H271" s="114"/>
      <c r="I271" s="113"/>
      <c r="J271" s="113"/>
      <c r="K271" s="113"/>
      <c r="L271" s="113"/>
      <c r="M271" s="85" t="str">
        <f t="shared" ref="M271:M334" si="21">IF(G271&amp;I271&amp;J271&amp;K271&amp;L271="","",G271+I271+J271-K271-L271)</f>
        <v/>
      </c>
      <c r="N271" s="18"/>
      <c r="O271" s="85" t="str">
        <f t="shared" ref="O271:O334" si="22">IF($H271="E",G271,"")</f>
        <v/>
      </c>
      <c r="P271" s="85">
        <f t="shared" si="18"/>
        <v>0</v>
      </c>
      <c r="Q271" s="85" t="str">
        <f t="shared" si="19"/>
        <v/>
      </c>
      <c r="R271" s="85" t="str">
        <f t="shared" si="20"/>
        <v/>
      </c>
    </row>
    <row r="272" spans="3:18" ht="17.45" customHeight="1" x14ac:dyDescent="0.2">
      <c r="C272" s="111"/>
      <c r="D272" s="112"/>
      <c r="E272" s="113"/>
      <c r="F272" s="113"/>
      <c r="G272" s="113"/>
      <c r="H272" s="114"/>
      <c r="I272" s="113"/>
      <c r="J272" s="113"/>
      <c r="K272" s="113"/>
      <c r="L272" s="113"/>
      <c r="M272" s="85" t="str">
        <f t="shared" si="21"/>
        <v/>
      </c>
      <c r="N272" s="18"/>
      <c r="O272" s="85" t="str">
        <f t="shared" si="22"/>
        <v/>
      </c>
      <c r="P272" s="85">
        <f t="shared" ref="P272:P335" si="23">IF($H272=0%,G272,"")</f>
        <v>0</v>
      </c>
      <c r="Q272" s="85" t="str">
        <f t="shared" ref="Q272:Q335" si="24">IF(OR($H272=2%,$H272=6%,$H272=8%),$I272/$H272,"")</f>
        <v/>
      </c>
      <c r="R272" s="85" t="str">
        <f t="shared" ref="R272:R335" si="25">IF(OR($H272=15%,$H272=16%),$I272/$H272,"")</f>
        <v/>
      </c>
    </row>
    <row r="273" spans="3:18" ht="17.45" customHeight="1" x14ac:dyDescent="0.2">
      <c r="C273" s="111"/>
      <c r="D273" s="112"/>
      <c r="E273" s="113"/>
      <c r="F273" s="113"/>
      <c r="G273" s="113"/>
      <c r="H273" s="114"/>
      <c r="I273" s="113"/>
      <c r="J273" s="113"/>
      <c r="K273" s="113"/>
      <c r="L273" s="113"/>
      <c r="M273" s="85" t="str">
        <f t="shared" si="21"/>
        <v/>
      </c>
      <c r="N273" s="18"/>
      <c r="O273" s="85" t="str">
        <f t="shared" si="22"/>
        <v/>
      </c>
      <c r="P273" s="85">
        <f t="shared" si="23"/>
        <v>0</v>
      </c>
      <c r="Q273" s="85" t="str">
        <f t="shared" si="24"/>
        <v/>
      </c>
      <c r="R273" s="85" t="str">
        <f t="shared" si="25"/>
        <v/>
      </c>
    </row>
    <row r="274" spans="3:18" ht="17.45" customHeight="1" x14ac:dyDescent="0.2">
      <c r="C274" s="111"/>
      <c r="D274" s="112"/>
      <c r="E274" s="113"/>
      <c r="F274" s="113"/>
      <c r="G274" s="113"/>
      <c r="H274" s="114"/>
      <c r="I274" s="113"/>
      <c r="J274" s="113"/>
      <c r="K274" s="113"/>
      <c r="L274" s="113"/>
      <c r="M274" s="85" t="str">
        <f t="shared" si="21"/>
        <v/>
      </c>
      <c r="N274" s="18"/>
      <c r="O274" s="85" t="str">
        <f t="shared" si="22"/>
        <v/>
      </c>
      <c r="P274" s="85">
        <f t="shared" si="23"/>
        <v>0</v>
      </c>
      <c r="Q274" s="85" t="str">
        <f t="shared" si="24"/>
        <v/>
      </c>
      <c r="R274" s="85" t="str">
        <f t="shared" si="25"/>
        <v/>
      </c>
    </row>
    <row r="275" spans="3:18" ht="17.45" customHeight="1" x14ac:dyDescent="0.2">
      <c r="C275" s="111"/>
      <c r="D275" s="112"/>
      <c r="E275" s="113"/>
      <c r="F275" s="113"/>
      <c r="G275" s="113"/>
      <c r="H275" s="114"/>
      <c r="I275" s="113"/>
      <c r="J275" s="113"/>
      <c r="K275" s="113"/>
      <c r="L275" s="113"/>
      <c r="M275" s="85" t="str">
        <f t="shared" si="21"/>
        <v/>
      </c>
      <c r="N275" s="18"/>
      <c r="O275" s="85" t="str">
        <f t="shared" si="22"/>
        <v/>
      </c>
      <c r="P275" s="85">
        <f t="shared" si="23"/>
        <v>0</v>
      </c>
      <c r="Q275" s="85" t="str">
        <f t="shared" si="24"/>
        <v/>
      </c>
      <c r="R275" s="85" t="str">
        <f t="shared" si="25"/>
        <v/>
      </c>
    </row>
    <row r="276" spans="3:18" ht="17.45" customHeight="1" x14ac:dyDescent="0.2">
      <c r="C276" s="111"/>
      <c r="D276" s="112"/>
      <c r="E276" s="113"/>
      <c r="F276" s="113"/>
      <c r="G276" s="113"/>
      <c r="H276" s="114"/>
      <c r="I276" s="113"/>
      <c r="J276" s="113"/>
      <c r="K276" s="113"/>
      <c r="L276" s="113"/>
      <c r="M276" s="85" t="str">
        <f t="shared" si="21"/>
        <v/>
      </c>
      <c r="N276" s="18"/>
      <c r="O276" s="85" t="str">
        <f t="shared" si="22"/>
        <v/>
      </c>
      <c r="P276" s="85">
        <f t="shared" si="23"/>
        <v>0</v>
      </c>
      <c r="Q276" s="85" t="str">
        <f t="shared" si="24"/>
        <v/>
      </c>
      <c r="R276" s="85" t="str">
        <f t="shared" si="25"/>
        <v/>
      </c>
    </row>
    <row r="277" spans="3:18" ht="17.45" customHeight="1" x14ac:dyDescent="0.2">
      <c r="C277" s="111"/>
      <c r="D277" s="112"/>
      <c r="E277" s="113"/>
      <c r="F277" s="113"/>
      <c r="G277" s="113"/>
      <c r="H277" s="114"/>
      <c r="I277" s="113"/>
      <c r="J277" s="113"/>
      <c r="K277" s="113"/>
      <c r="L277" s="113"/>
      <c r="M277" s="85" t="str">
        <f t="shared" si="21"/>
        <v/>
      </c>
      <c r="N277" s="18"/>
      <c r="O277" s="85" t="str">
        <f t="shared" si="22"/>
        <v/>
      </c>
      <c r="P277" s="85">
        <f t="shared" si="23"/>
        <v>0</v>
      </c>
      <c r="Q277" s="85" t="str">
        <f t="shared" si="24"/>
        <v/>
      </c>
      <c r="R277" s="85" t="str">
        <f t="shared" si="25"/>
        <v/>
      </c>
    </row>
    <row r="278" spans="3:18" ht="17.45" customHeight="1" x14ac:dyDescent="0.2">
      <c r="C278" s="111"/>
      <c r="D278" s="112"/>
      <c r="E278" s="113"/>
      <c r="F278" s="113"/>
      <c r="G278" s="113"/>
      <c r="H278" s="114"/>
      <c r="I278" s="113"/>
      <c r="J278" s="113"/>
      <c r="K278" s="113"/>
      <c r="L278" s="113"/>
      <c r="M278" s="85" t="str">
        <f t="shared" si="21"/>
        <v/>
      </c>
      <c r="N278" s="18"/>
      <c r="O278" s="85" t="str">
        <f t="shared" si="22"/>
        <v/>
      </c>
      <c r="P278" s="85">
        <f t="shared" si="23"/>
        <v>0</v>
      </c>
      <c r="Q278" s="85" t="str">
        <f t="shared" si="24"/>
        <v/>
      </c>
      <c r="R278" s="85" t="str">
        <f t="shared" si="25"/>
        <v/>
      </c>
    </row>
    <row r="279" spans="3:18" ht="17.45" customHeight="1" x14ac:dyDescent="0.2">
      <c r="C279" s="111"/>
      <c r="D279" s="112"/>
      <c r="E279" s="113"/>
      <c r="F279" s="113"/>
      <c r="G279" s="113"/>
      <c r="H279" s="114"/>
      <c r="I279" s="113"/>
      <c r="J279" s="113"/>
      <c r="K279" s="113"/>
      <c r="L279" s="113"/>
      <c r="M279" s="85" t="str">
        <f t="shared" si="21"/>
        <v/>
      </c>
      <c r="N279" s="18"/>
      <c r="O279" s="85" t="str">
        <f t="shared" si="22"/>
        <v/>
      </c>
      <c r="P279" s="85">
        <f t="shared" si="23"/>
        <v>0</v>
      </c>
      <c r="Q279" s="85" t="str">
        <f t="shared" si="24"/>
        <v/>
      </c>
      <c r="R279" s="85" t="str">
        <f t="shared" si="25"/>
        <v/>
      </c>
    </row>
    <row r="280" spans="3:18" ht="17.45" customHeight="1" x14ac:dyDescent="0.2">
      <c r="C280" s="111"/>
      <c r="D280" s="112"/>
      <c r="E280" s="113"/>
      <c r="F280" s="113"/>
      <c r="G280" s="113"/>
      <c r="H280" s="114"/>
      <c r="I280" s="113"/>
      <c r="J280" s="113"/>
      <c r="K280" s="113"/>
      <c r="L280" s="113"/>
      <c r="M280" s="85" t="str">
        <f t="shared" si="21"/>
        <v/>
      </c>
      <c r="N280" s="18"/>
      <c r="O280" s="85" t="str">
        <f t="shared" si="22"/>
        <v/>
      </c>
      <c r="P280" s="85">
        <f t="shared" si="23"/>
        <v>0</v>
      </c>
      <c r="Q280" s="85" t="str">
        <f t="shared" si="24"/>
        <v/>
      </c>
      <c r="R280" s="85" t="str">
        <f t="shared" si="25"/>
        <v/>
      </c>
    </row>
    <row r="281" spans="3:18" ht="17.45" customHeight="1" x14ac:dyDescent="0.2">
      <c r="C281" s="111"/>
      <c r="D281" s="112"/>
      <c r="E281" s="113"/>
      <c r="F281" s="113"/>
      <c r="G281" s="113"/>
      <c r="H281" s="114"/>
      <c r="I281" s="113"/>
      <c r="J281" s="113"/>
      <c r="K281" s="113"/>
      <c r="L281" s="113"/>
      <c r="M281" s="85" t="str">
        <f t="shared" si="21"/>
        <v/>
      </c>
      <c r="N281" s="18"/>
      <c r="O281" s="85" t="str">
        <f t="shared" si="22"/>
        <v/>
      </c>
      <c r="P281" s="85">
        <f t="shared" si="23"/>
        <v>0</v>
      </c>
      <c r="Q281" s="85" t="str">
        <f t="shared" si="24"/>
        <v/>
      </c>
      <c r="R281" s="85" t="str">
        <f t="shared" si="25"/>
        <v/>
      </c>
    </row>
    <row r="282" spans="3:18" ht="17.45" customHeight="1" x14ac:dyDescent="0.2">
      <c r="C282" s="111"/>
      <c r="D282" s="112"/>
      <c r="E282" s="113"/>
      <c r="F282" s="113"/>
      <c r="G282" s="113"/>
      <c r="H282" s="114"/>
      <c r="I282" s="113"/>
      <c r="J282" s="113"/>
      <c r="K282" s="113"/>
      <c r="L282" s="113"/>
      <c r="M282" s="85" t="str">
        <f t="shared" si="21"/>
        <v/>
      </c>
      <c r="N282" s="18"/>
      <c r="O282" s="85" t="str">
        <f t="shared" si="22"/>
        <v/>
      </c>
      <c r="P282" s="85">
        <f t="shared" si="23"/>
        <v>0</v>
      </c>
      <c r="Q282" s="85" t="str">
        <f t="shared" si="24"/>
        <v/>
      </c>
      <c r="R282" s="85" t="str">
        <f t="shared" si="25"/>
        <v/>
      </c>
    </row>
    <row r="283" spans="3:18" ht="17.45" customHeight="1" x14ac:dyDescent="0.2">
      <c r="C283" s="111"/>
      <c r="D283" s="112"/>
      <c r="E283" s="113"/>
      <c r="F283" s="113"/>
      <c r="G283" s="113"/>
      <c r="H283" s="114"/>
      <c r="I283" s="113"/>
      <c r="J283" s="113"/>
      <c r="K283" s="113"/>
      <c r="L283" s="113"/>
      <c r="M283" s="85" t="str">
        <f t="shared" si="21"/>
        <v/>
      </c>
      <c r="N283" s="18"/>
      <c r="O283" s="85" t="str">
        <f t="shared" si="22"/>
        <v/>
      </c>
      <c r="P283" s="85">
        <f t="shared" si="23"/>
        <v>0</v>
      </c>
      <c r="Q283" s="85" t="str">
        <f t="shared" si="24"/>
        <v/>
      </c>
      <c r="R283" s="85" t="str">
        <f t="shared" si="25"/>
        <v/>
      </c>
    </row>
    <row r="284" spans="3:18" ht="17.45" customHeight="1" x14ac:dyDescent="0.2">
      <c r="C284" s="111"/>
      <c r="D284" s="112"/>
      <c r="E284" s="113"/>
      <c r="F284" s="113"/>
      <c r="G284" s="113"/>
      <c r="H284" s="114"/>
      <c r="I284" s="113"/>
      <c r="J284" s="113"/>
      <c r="K284" s="113"/>
      <c r="L284" s="113"/>
      <c r="M284" s="85" t="str">
        <f t="shared" si="21"/>
        <v/>
      </c>
      <c r="N284" s="18"/>
      <c r="O284" s="85" t="str">
        <f t="shared" si="22"/>
        <v/>
      </c>
      <c r="P284" s="85">
        <f t="shared" si="23"/>
        <v>0</v>
      </c>
      <c r="Q284" s="85" t="str">
        <f t="shared" si="24"/>
        <v/>
      </c>
      <c r="R284" s="85" t="str">
        <f t="shared" si="25"/>
        <v/>
      </c>
    </row>
    <row r="285" spans="3:18" ht="17.45" customHeight="1" x14ac:dyDescent="0.2">
      <c r="C285" s="111"/>
      <c r="D285" s="112"/>
      <c r="E285" s="113"/>
      <c r="F285" s="113"/>
      <c r="G285" s="113"/>
      <c r="H285" s="114"/>
      <c r="I285" s="113"/>
      <c r="J285" s="113"/>
      <c r="K285" s="113"/>
      <c r="L285" s="113"/>
      <c r="M285" s="85" t="str">
        <f t="shared" si="21"/>
        <v/>
      </c>
      <c r="N285" s="18"/>
      <c r="O285" s="85" t="str">
        <f t="shared" si="22"/>
        <v/>
      </c>
      <c r="P285" s="85">
        <f t="shared" si="23"/>
        <v>0</v>
      </c>
      <c r="Q285" s="85" t="str">
        <f t="shared" si="24"/>
        <v/>
      </c>
      <c r="R285" s="85" t="str">
        <f t="shared" si="25"/>
        <v/>
      </c>
    </row>
    <row r="286" spans="3:18" ht="17.45" customHeight="1" x14ac:dyDescent="0.2">
      <c r="C286" s="111"/>
      <c r="D286" s="112"/>
      <c r="E286" s="113"/>
      <c r="F286" s="113"/>
      <c r="G286" s="113"/>
      <c r="H286" s="114"/>
      <c r="I286" s="113"/>
      <c r="J286" s="113"/>
      <c r="K286" s="113"/>
      <c r="L286" s="113"/>
      <c r="M286" s="85" t="str">
        <f t="shared" si="21"/>
        <v/>
      </c>
      <c r="N286" s="18"/>
      <c r="O286" s="85" t="str">
        <f t="shared" si="22"/>
        <v/>
      </c>
      <c r="P286" s="85">
        <f t="shared" si="23"/>
        <v>0</v>
      </c>
      <c r="Q286" s="85" t="str">
        <f t="shared" si="24"/>
        <v/>
      </c>
      <c r="R286" s="85" t="str">
        <f t="shared" si="25"/>
        <v/>
      </c>
    </row>
    <row r="287" spans="3:18" ht="17.45" customHeight="1" x14ac:dyDescent="0.2">
      <c r="C287" s="111"/>
      <c r="D287" s="112"/>
      <c r="E287" s="113"/>
      <c r="F287" s="113"/>
      <c r="G287" s="113"/>
      <c r="H287" s="114"/>
      <c r="I287" s="113"/>
      <c r="J287" s="113"/>
      <c r="K287" s="113"/>
      <c r="L287" s="113"/>
      <c r="M287" s="85" t="str">
        <f t="shared" si="21"/>
        <v/>
      </c>
      <c r="N287" s="18"/>
      <c r="O287" s="85" t="str">
        <f t="shared" si="22"/>
        <v/>
      </c>
      <c r="P287" s="85">
        <f t="shared" si="23"/>
        <v>0</v>
      </c>
      <c r="Q287" s="85" t="str">
        <f t="shared" si="24"/>
        <v/>
      </c>
      <c r="R287" s="85" t="str">
        <f t="shared" si="25"/>
        <v/>
      </c>
    </row>
    <row r="288" spans="3:18" ht="17.45" customHeight="1" x14ac:dyDescent="0.2">
      <c r="C288" s="111"/>
      <c r="D288" s="112"/>
      <c r="E288" s="113"/>
      <c r="F288" s="113"/>
      <c r="G288" s="113"/>
      <c r="H288" s="114"/>
      <c r="I288" s="113"/>
      <c r="J288" s="113"/>
      <c r="K288" s="113"/>
      <c r="L288" s="113"/>
      <c r="M288" s="85" t="str">
        <f t="shared" si="21"/>
        <v/>
      </c>
      <c r="N288" s="18"/>
      <c r="O288" s="85" t="str">
        <f t="shared" si="22"/>
        <v/>
      </c>
      <c r="P288" s="85">
        <f t="shared" si="23"/>
        <v>0</v>
      </c>
      <c r="Q288" s="85" t="str">
        <f t="shared" si="24"/>
        <v/>
      </c>
      <c r="R288" s="85" t="str">
        <f t="shared" si="25"/>
        <v/>
      </c>
    </row>
    <row r="289" spans="3:18" ht="17.45" customHeight="1" x14ac:dyDescent="0.2">
      <c r="C289" s="111"/>
      <c r="D289" s="112"/>
      <c r="E289" s="113"/>
      <c r="F289" s="113"/>
      <c r="G289" s="113"/>
      <c r="H289" s="114"/>
      <c r="I289" s="113"/>
      <c r="J289" s="113"/>
      <c r="K289" s="113"/>
      <c r="L289" s="113"/>
      <c r="M289" s="85" t="str">
        <f t="shared" si="21"/>
        <v/>
      </c>
      <c r="N289" s="18"/>
      <c r="O289" s="85" t="str">
        <f t="shared" si="22"/>
        <v/>
      </c>
      <c r="P289" s="85">
        <f t="shared" si="23"/>
        <v>0</v>
      </c>
      <c r="Q289" s="85" t="str">
        <f t="shared" si="24"/>
        <v/>
      </c>
      <c r="R289" s="85" t="str">
        <f t="shared" si="25"/>
        <v/>
      </c>
    </row>
    <row r="290" spans="3:18" ht="17.45" customHeight="1" x14ac:dyDescent="0.2">
      <c r="C290" s="111"/>
      <c r="D290" s="112"/>
      <c r="E290" s="113"/>
      <c r="F290" s="113"/>
      <c r="G290" s="113"/>
      <c r="H290" s="114"/>
      <c r="I290" s="113"/>
      <c r="J290" s="113"/>
      <c r="K290" s="113"/>
      <c r="L290" s="113"/>
      <c r="M290" s="85" t="str">
        <f t="shared" si="21"/>
        <v/>
      </c>
      <c r="N290" s="18"/>
      <c r="O290" s="85" t="str">
        <f t="shared" si="22"/>
        <v/>
      </c>
      <c r="P290" s="85">
        <f t="shared" si="23"/>
        <v>0</v>
      </c>
      <c r="Q290" s="85" t="str">
        <f t="shared" si="24"/>
        <v/>
      </c>
      <c r="R290" s="85" t="str">
        <f t="shared" si="25"/>
        <v/>
      </c>
    </row>
    <row r="291" spans="3:18" ht="17.45" customHeight="1" x14ac:dyDescent="0.2">
      <c r="C291" s="111"/>
      <c r="D291" s="112"/>
      <c r="E291" s="113"/>
      <c r="F291" s="113"/>
      <c r="G291" s="113"/>
      <c r="H291" s="114"/>
      <c r="I291" s="113"/>
      <c r="J291" s="113"/>
      <c r="K291" s="113"/>
      <c r="L291" s="113"/>
      <c r="M291" s="85" t="str">
        <f t="shared" si="21"/>
        <v/>
      </c>
      <c r="N291" s="18"/>
      <c r="O291" s="85" t="str">
        <f t="shared" si="22"/>
        <v/>
      </c>
      <c r="P291" s="85">
        <f t="shared" si="23"/>
        <v>0</v>
      </c>
      <c r="Q291" s="85" t="str">
        <f t="shared" si="24"/>
        <v/>
      </c>
      <c r="R291" s="85" t="str">
        <f t="shared" si="25"/>
        <v/>
      </c>
    </row>
    <row r="292" spans="3:18" ht="17.45" customHeight="1" x14ac:dyDescent="0.2">
      <c r="C292" s="111"/>
      <c r="D292" s="112"/>
      <c r="E292" s="113"/>
      <c r="F292" s="113"/>
      <c r="G292" s="113"/>
      <c r="H292" s="114"/>
      <c r="I292" s="113"/>
      <c r="J292" s="113"/>
      <c r="K292" s="113"/>
      <c r="L292" s="113"/>
      <c r="M292" s="85" t="str">
        <f t="shared" si="21"/>
        <v/>
      </c>
      <c r="N292" s="18"/>
      <c r="O292" s="85" t="str">
        <f t="shared" si="22"/>
        <v/>
      </c>
      <c r="P292" s="85">
        <f t="shared" si="23"/>
        <v>0</v>
      </c>
      <c r="Q292" s="85" t="str">
        <f t="shared" si="24"/>
        <v/>
      </c>
      <c r="R292" s="85" t="str">
        <f t="shared" si="25"/>
        <v/>
      </c>
    </row>
    <row r="293" spans="3:18" ht="17.45" customHeight="1" x14ac:dyDescent="0.2">
      <c r="C293" s="111"/>
      <c r="D293" s="112"/>
      <c r="E293" s="113"/>
      <c r="F293" s="113"/>
      <c r="G293" s="113"/>
      <c r="H293" s="114"/>
      <c r="I293" s="113"/>
      <c r="J293" s="113"/>
      <c r="K293" s="113"/>
      <c r="L293" s="113"/>
      <c r="M293" s="85" t="str">
        <f t="shared" si="21"/>
        <v/>
      </c>
      <c r="N293" s="18"/>
      <c r="O293" s="85" t="str">
        <f t="shared" si="22"/>
        <v/>
      </c>
      <c r="P293" s="85">
        <f t="shared" si="23"/>
        <v>0</v>
      </c>
      <c r="Q293" s="85" t="str">
        <f t="shared" si="24"/>
        <v/>
      </c>
      <c r="R293" s="85" t="str">
        <f t="shared" si="25"/>
        <v/>
      </c>
    </row>
    <row r="294" spans="3:18" ht="17.45" customHeight="1" x14ac:dyDescent="0.2">
      <c r="C294" s="111"/>
      <c r="D294" s="112"/>
      <c r="E294" s="113"/>
      <c r="F294" s="113"/>
      <c r="G294" s="113"/>
      <c r="H294" s="114"/>
      <c r="I294" s="113"/>
      <c r="J294" s="113"/>
      <c r="K294" s="113"/>
      <c r="L294" s="113"/>
      <c r="M294" s="85" t="str">
        <f t="shared" si="21"/>
        <v/>
      </c>
      <c r="N294" s="18"/>
      <c r="O294" s="85" t="str">
        <f t="shared" si="22"/>
        <v/>
      </c>
      <c r="P294" s="85">
        <f t="shared" si="23"/>
        <v>0</v>
      </c>
      <c r="Q294" s="85" t="str">
        <f t="shared" si="24"/>
        <v/>
      </c>
      <c r="R294" s="85" t="str">
        <f t="shared" si="25"/>
        <v/>
      </c>
    </row>
    <row r="295" spans="3:18" ht="17.45" customHeight="1" x14ac:dyDescent="0.2">
      <c r="C295" s="111"/>
      <c r="D295" s="112"/>
      <c r="E295" s="113"/>
      <c r="F295" s="113"/>
      <c r="G295" s="113"/>
      <c r="H295" s="114"/>
      <c r="I295" s="113"/>
      <c r="J295" s="113"/>
      <c r="K295" s="113"/>
      <c r="L295" s="113"/>
      <c r="M295" s="85" t="str">
        <f t="shared" si="21"/>
        <v/>
      </c>
      <c r="N295" s="18"/>
      <c r="O295" s="85" t="str">
        <f t="shared" si="22"/>
        <v/>
      </c>
      <c r="P295" s="85">
        <f t="shared" si="23"/>
        <v>0</v>
      </c>
      <c r="Q295" s="85" t="str">
        <f t="shared" si="24"/>
        <v/>
      </c>
      <c r="R295" s="85" t="str">
        <f t="shared" si="25"/>
        <v/>
      </c>
    </row>
    <row r="296" spans="3:18" ht="17.45" customHeight="1" x14ac:dyDescent="0.2">
      <c r="C296" s="111"/>
      <c r="D296" s="112"/>
      <c r="E296" s="113"/>
      <c r="F296" s="113"/>
      <c r="G296" s="113"/>
      <c r="H296" s="114"/>
      <c r="I296" s="113"/>
      <c r="J296" s="113"/>
      <c r="K296" s="113"/>
      <c r="L296" s="113"/>
      <c r="M296" s="85" t="str">
        <f t="shared" si="21"/>
        <v/>
      </c>
      <c r="N296" s="18"/>
      <c r="O296" s="85" t="str">
        <f t="shared" si="22"/>
        <v/>
      </c>
      <c r="P296" s="85">
        <f t="shared" si="23"/>
        <v>0</v>
      </c>
      <c r="Q296" s="85" t="str">
        <f t="shared" si="24"/>
        <v/>
      </c>
      <c r="R296" s="85" t="str">
        <f t="shared" si="25"/>
        <v/>
      </c>
    </row>
    <row r="297" spans="3:18" ht="17.45" customHeight="1" x14ac:dyDescent="0.2">
      <c r="C297" s="111"/>
      <c r="D297" s="112"/>
      <c r="E297" s="113"/>
      <c r="F297" s="113"/>
      <c r="G297" s="113"/>
      <c r="H297" s="114"/>
      <c r="I297" s="113"/>
      <c r="J297" s="113"/>
      <c r="K297" s="113"/>
      <c r="L297" s="113"/>
      <c r="M297" s="85" t="str">
        <f t="shared" si="21"/>
        <v/>
      </c>
      <c r="N297" s="18"/>
      <c r="O297" s="85" t="str">
        <f t="shared" si="22"/>
        <v/>
      </c>
      <c r="P297" s="85">
        <f t="shared" si="23"/>
        <v>0</v>
      </c>
      <c r="Q297" s="85" t="str">
        <f t="shared" si="24"/>
        <v/>
      </c>
      <c r="R297" s="85" t="str">
        <f t="shared" si="25"/>
        <v/>
      </c>
    </row>
    <row r="298" spans="3:18" ht="17.45" customHeight="1" x14ac:dyDescent="0.2">
      <c r="C298" s="111"/>
      <c r="D298" s="112"/>
      <c r="E298" s="113"/>
      <c r="F298" s="113"/>
      <c r="G298" s="113"/>
      <c r="H298" s="114"/>
      <c r="I298" s="113"/>
      <c r="J298" s="113"/>
      <c r="K298" s="113"/>
      <c r="L298" s="113"/>
      <c r="M298" s="85" t="str">
        <f t="shared" si="21"/>
        <v/>
      </c>
      <c r="N298" s="18"/>
      <c r="O298" s="85" t="str">
        <f t="shared" si="22"/>
        <v/>
      </c>
      <c r="P298" s="85">
        <f t="shared" si="23"/>
        <v>0</v>
      </c>
      <c r="Q298" s="85" t="str">
        <f t="shared" si="24"/>
        <v/>
      </c>
      <c r="R298" s="85" t="str">
        <f t="shared" si="25"/>
        <v/>
      </c>
    </row>
    <row r="299" spans="3:18" ht="17.45" customHeight="1" x14ac:dyDescent="0.2">
      <c r="C299" s="111"/>
      <c r="D299" s="112"/>
      <c r="E299" s="113"/>
      <c r="F299" s="113"/>
      <c r="G299" s="113"/>
      <c r="H299" s="114"/>
      <c r="I299" s="113"/>
      <c r="J299" s="113"/>
      <c r="K299" s="113"/>
      <c r="L299" s="113"/>
      <c r="M299" s="85" t="str">
        <f t="shared" si="21"/>
        <v/>
      </c>
      <c r="N299" s="18"/>
      <c r="O299" s="85" t="str">
        <f t="shared" si="22"/>
        <v/>
      </c>
      <c r="P299" s="85">
        <f t="shared" si="23"/>
        <v>0</v>
      </c>
      <c r="Q299" s="85" t="str">
        <f t="shared" si="24"/>
        <v/>
      </c>
      <c r="R299" s="85" t="str">
        <f t="shared" si="25"/>
        <v/>
      </c>
    </row>
    <row r="300" spans="3:18" ht="17.45" customHeight="1" x14ac:dyDescent="0.2">
      <c r="C300" s="111"/>
      <c r="D300" s="112"/>
      <c r="E300" s="113"/>
      <c r="F300" s="113"/>
      <c r="G300" s="113"/>
      <c r="H300" s="114"/>
      <c r="I300" s="113"/>
      <c r="J300" s="113"/>
      <c r="K300" s="113"/>
      <c r="L300" s="113"/>
      <c r="M300" s="85" t="str">
        <f t="shared" si="21"/>
        <v/>
      </c>
      <c r="N300" s="18"/>
      <c r="O300" s="85" t="str">
        <f t="shared" si="22"/>
        <v/>
      </c>
      <c r="P300" s="85">
        <f t="shared" si="23"/>
        <v>0</v>
      </c>
      <c r="Q300" s="85" t="str">
        <f t="shared" si="24"/>
        <v/>
      </c>
      <c r="R300" s="85" t="str">
        <f t="shared" si="25"/>
        <v/>
      </c>
    </row>
    <row r="301" spans="3:18" ht="17.45" customHeight="1" x14ac:dyDescent="0.2">
      <c r="C301" s="111"/>
      <c r="D301" s="112"/>
      <c r="E301" s="113"/>
      <c r="F301" s="113"/>
      <c r="G301" s="113"/>
      <c r="H301" s="114"/>
      <c r="I301" s="113"/>
      <c r="J301" s="113"/>
      <c r="K301" s="113"/>
      <c r="L301" s="113"/>
      <c r="M301" s="85" t="str">
        <f t="shared" si="21"/>
        <v/>
      </c>
      <c r="N301" s="18"/>
      <c r="O301" s="85" t="str">
        <f t="shared" si="22"/>
        <v/>
      </c>
      <c r="P301" s="85">
        <f t="shared" si="23"/>
        <v>0</v>
      </c>
      <c r="Q301" s="85" t="str">
        <f t="shared" si="24"/>
        <v/>
      </c>
      <c r="R301" s="85" t="str">
        <f t="shared" si="25"/>
        <v/>
      </c>
    </row>
    <row r="302" spans="3:18" ht="17.45" customHeight="1" x14ac:dyDescent="0.2">
      <c r="C302" s="111"/>
      <c r="D302" s="112"/>
      <c r="E302" s="113"/>
      <c r="F302" s="113"/>
      <c r="G302" s="113"/>
      <c r="H302" s="114"/>
      <c r="I302" s="113"/>
      <c r="J302" s="113"/>
      <c r="K302" s="113"/>
      <c r="L302" s="113"/>
      <c r="M302" s="85" t="str">
        <f t="shared" si="21"/>
        <v/>
      </c>
      <c r="N302" s="18"/>
      <c r="O302" s="85" t="str">
        <f t="shared" si="22"/>
        <v/>
      </c>
      <c r="P302" s="85">
        <f t="shared" si="23"/>
        <v>0</v>
      </c>
      <c r="Q302" s="85" t="str">
        <f t="shared" si="24"/>
        <v/>
      </c>
      <c r="R302" s="85" t="str">
        <f t="shared" si="25"/>
        <v/>
      </c>
    </row>
    <row r="303" spans="3:18" ht="17.45" customHeight="1" x14ac:dyDescent="0.2">
      <c r="C303" s="111"/>
      <c r="D303" s="112"/>
      <c r="E303" s="113"/>
      <c r="F303" s="113"/>
      <c r="G303" s="113"/>
      <c r="H303" s="114"/>
      <c r="I303" s="113"/>
      <c r="J303" s="113"/>
      <c r="K303" s="113"/>
      <c r="L303" s="113"/>
      <c r="M303" s="85" t="str">
        <f t="shared" si="21"/>
        <v/>
      </c>
      <c r="N303" s="18"/>
      <c r="O303" s="85" t="str">
        <f t="shared" si="22"/>
        <v/>
      </c>
      <c r="P303" s="85">
        <f t="shared" si="23"/>
        <v>0</v>
      </c>
      <c r="Q303" s="85" t="str">
        <f t="shared" si="24"/>
        <v/>
      </c>
      <c r="R303" s="85" t="str">
        <f t="shared" si="25"/>
        <v/>
      </c>
    </row>
    <row r="304" spans="3:18" ht="17.45" customHeight="1" x14ac:dyDescent="0.2">
      <c r="C304" s="111"/>
      <c r="D304" s="112"/>
      <c r="E304" s="113"/>
      <c r="F304" s="113"/>
      <c r="G304" s="113"/>
      <c r="H304" s="114"/>
      <c r="I304" s="113"/>
      <c r="J304" s="113"/>
      <c r="K304" s="113"/>
      <c r="L304" s="113"/>
      <c r="M304" s="85" t="str">
        <f t="shared" si="21"/>
        <v/>
      </c>
      <c r="N304" s="18"/>
      <c r="O304" s="85" t="str">
        <f t="shared" si="22"/>
        <v/>
      </c>
      <c r="P304" s="85">
        <f t="shared" si="23"/>
        <v>0</v>
      </c>
      <c r="Q304" s="85" t="str">
        <f t="shared" si="24"/>
        <v/>
      </c>
      <c r="R304" s="85" t="str">
        <f t="shared" si="25"/>
        <v/>
      </c>
    </row>
    <row r="305" spans="3:18" ht="17.45" customHeight="1" x14ac:dyDescent="0.2">
      <c r="C305" s="111"/>
      <c r="D305" s="112"/>
      <c r="E305" s="113"/>
      <c r="F305" s="113"/>
      <c r="G305" s="113"/>
      <c r="H305" s="114"/>
      <c r="I305" s="113"/>
      <c r="J305" s="113"/>
      <c r="K305" s="113"/>
      <c r="L305" s="113"/>
      <c r="M305" s="85" t="str">
        <f t="shared" si="21"/>
        <v/>
      </c>
      <c r="N305" s="18"/>
      <c r="O305" s="85" t="str">
        <f t="shared" si="22"/>
        <v/>
      </c>
      <c r="P305" s="85">
        <f t="shared" si="23"/>
        <v>0</v>
      </c>
      <c r="Q305" s="85" t="str">
        <f t="shared" si="24"/>
        <v/>
      </c>
      <c r="R305" s="85" t="str">
        <f t="shared" si="25"/>
        <v/>
      </c>
    </row>
    <row r="306" spans="3:18" ht="17.45" customHeight="1" x14ac:dyDescent="0.2">
      <c r="C306" s="111"/>
      <c r="D306" s="112"/>
      <c r="E306" s="113"/>
      <c r="F306" s="113"/>
      <c r="G306" s="113"/>
      <c r="H306" s="114"/>
      <c r="I306" s="113"/>
      <c r="J306" s="113"/>
      <c r="K306" s="113"/>
      <c r="L306" s="113"/>
      <c r="M306" s="85" t="str">
        <f t="shared" si="21"/>
        <v/>
      </c>
      <c r="N306" s="18"/>
      <c r="O306" s="85" t="str">
        <f t="shared" si="22"/>
        <v/>
      </c>
      <c r="P306" s="85">
        <f t="shared" si="23"/>
        <v>0</v>
      </c>
      <c r="Q306" s="85" t="str">
        <f t="shared" si="24"/>
        <v/>
      </c>
      <c r="R306" s="85" t="str">
        <f t="shared" si="25"/>
        <v/>
      </c>
    </row>
    <row r="307" spans="3:18" ht="17.45" customHeight="1" x14ac:dyDescent="0.2">
      <c r="C307" s="111"/>
      <c r="D307" s="112"/>
      <c r="E307" s="113"/>
      <c r="F307" s="113"/>
      <c r="G307" s="113"/>
      <c r="H307" s="114"/>
      <c r="I307" s="113"/>
      <c r="J307" s="113"/>
      <c r="K307" s="113"/>
      <c r="L307" s="113"/>
      <c r="M307" s="85" t="str">
        <f t="shared" si="21"/>
        <v/>
      </c>
      <c r="N307" s="18"/>
      <c r="O307" s="85" t="str">
        <f t="shared" si="22"/>
        <v/>
      </c>
      <c r="P307" s="85">
        <f t="shared" si="23"/>
        <v>0</v>
      </c>
      <c r="Q307" s="85" t="str">
        <f t="shared" si="24"/>
        <v/>
      </c>
      <c r="R307" s="85" t="str">
        <f t="shared" si="25"/>
        <v/>
      </c>
    </row>
    <row r="308" spans="3:18" ht="17.45" customHeight="1" x14ac:dyDescent="0.2">
      <c r="C308" s="111"/>
      <c r="D308" s="112"/>
      <c r="E308" s="113"/>
      <c r="F308" s="113"/>
      <c r="G308" s="113"/>
      <c r="H308" s="114"/>
      <c r="I308" s="113"/>
      <c r="J308" s="113"/>
      <c r="K308" s="113"/>
      <c r="L308" s="113"/>
      <c r="M308" s="85" t="str">
        <f t="shared" si="21"/>
        <v/>
      </c>
      <c r="N308" s="18"/>
      <c r="O308" s="85" t="str">
        <f t="shared" si="22"/>
        <v/>
      </c>
      <c r="P308" s="85">
        <f t="shared" si="23"/>
        <v>0</v>
      </c>
      <c r="Q308" s="85" t="str">
        <f t="shared" si="24"/>
        <v/>
      </c>
      <c r="R308" s="85" t="str">
        <f t="shared" si="25"/>
        <v/>
      </c>
    </row>
    <row r="309" spans="3:18" ht="17.45" customHeight="1" x14ac:dyDescent="0.2">
      <c r="C309" s="111"/>
      <c r="D309" s="112"/>
      <c r="E309" s="113"/>
      <c r="F309" s="113"/>
      <c r="G309" s="113"/>
      <c r="H309" s="114"/>
      <c r="I309" s="113"/>
      <c r="J309" s="113"/>
      <c r="K309" s="113"/>
      <c r="L309" s="113"/>
      <c r="M309" s="85" t="str">
        <f t="shared" si="21"/>
        <v/>
      </c>
      <c r="N309" s="18"/>
      <c r="O309" s="85" t="str">
        <f t="shared" si="22"/>
        <v/>
      </c>
      <c r="P309" s="85">
        <f t="shared" si="23"/>
        <v>0</v>
      </c>
      <c r="Q309" s="85" t="str">
        <f t="shared" si="24"/>
        <v/>
      </c>
      <c r="R309" s="85" t="str">
        <f t="shared" si="25"/>
        <v/>
      </c>
    </row>
    <row r="310" spans="3:18" ht="17.45" customHeight="1" x14ac:dyDescent="0.2">
      <c r="C310" s="111"/>
      <c r="D310" s="112"/>
      <c r="E310" s="113"/>
      <c r="F310" s="113"/>
      <c r="G310" s="113"/>
      <c r="H310" s="114"/>
      <c r="I310" s="113"/>
      <c r="J310" s="113"/>
      <c r="K310" s="113"/>
      <c r="L310" s="113"/>
      <c r="M310" s="85" t="str">
        <f t="shared" si="21"/>
        <v/>
      </c>
      <c r="N310" s="18"/>
      <c r="O310" s="85" t="str">
        <f t="shared" si="22"/>
        <v/>
      </c>
      <c r="P310" s="85">
        <f t="shared" si="23"/>
        <v>0</v>
      </c>
      <c r="Q310" s="85" t="str">
        <f t="shared" si="24"/>
        <v/>
      </c>
      <c r="R310" s="85" t="str">
        <f t="shared" si="25"/>
        <v/>
      </c>
    </row>
    <row r="311" spans="3:18" ht="17.45" customHeight="1" x14ac:dyDescent="0.2">
      <c r="C311" s="111"/>
      <c r="D311" s="112"/>
      <c r="E311" s="113"/>
      <c r="F311" s="113"/>
      <c r="G311" s="113"/>
      <c r="H311" s="114"/>
      <c r="I311" s="113"/>
      <c r="J311" s="113"/>
      <c r="K311" s="113"/>
      <c r="L311" s="113"/>
      <c r="M311" s="85" t="str">
        <f t="shared" si="21"/>
        <v/>
      </c>
      <c r="N311" s="18"/>
      <c r="O311" s="85" t="str">
        <f t="shared" si="22"/>
        <v/>
      </c>
      <c r="P311" s="85">
        <f t="shared" si="23"/>
        <v>0</v>
      </c>
      <c r="Q311" s="85" t="str">
        <f t="shared" si="24"/>
        <v/>
      </c>
      <c r="R311" s="85" t="str">
        <f t="shared" si="25"/>
        <v/>
      </c>
    </row>
    <row r="312" spans="3:18" ht="17.45" customHeight="1" x14ac:dyDescent="0.2">
      <c r="C312" s="111"/>
      <c r="D312" s="112"/>
      <c r="E312" s="113"/>
      <c r="F312" s="113"/>
      <c r="G312" s="113"/>
      <c r="H312" s="114"/>
      <c r="I312" s="113"/>
      <c r="J312" s="113"/>
      <c r="K312" s="113"/>
      <c r="L312" s="113"/>
      <c r="M312" s="85" t="str">
        <f t="shared" si="21"/>
        <v/>
      </c>
      <c r="N312" s="18"/>
      <c r="O312" s="85" t="str">
        <f t="shared" si="22"/>
        <v/>
      </c>
      <c r="P312" s="85">
        <f t="shared" si="23"/>
        <v>0</v>
      </c>
      <c r="Q312" s="85" t="str">
        <f t="shared" si="24"/>
        <v/>
      </c>
      <c r="R312" s="85" t="str">
        <f t="shared" si="25"/>
        <v/>
      </c>
    </row>
    <row r="313" spans="3:18" ht="17.45" customHeight="1" x14ac:dyDescent="0.2">
      <c r="C313" s="111"/>
      <c r="D313" s="112"/>
      <c r="E313" s="113"/>
      <c r="F313" s="113"/>
      <c r="G313" s="113"/>
      <c r="H313" s="114"/>
      <c r="I313" s="113"/>
      <c r="J313" s="113"/>
      <c r="K313" s="113"/>
      <c r="L313" s="113"/>
      <c r="M313" s="85" t="str">
        <f t="shared" si="21"/>
        <v/>
      </c>
      <c r="N313" s="18"/>
      <c r="O313" s="85" t="str">
        <f t="shared" si="22"/>
        <v/>
      </c>
      <c r="P313" s="85">
        <f t="shared" si="23"/>
        <v>0</v>
      </c>
      <c r="Q313" s="85" t="str">
        <f t="shared" si="24"/>
        <v/>
      </c>
      <c r="R313" s="85" t="str">
        <f t="shared" si="25"/>
        <v/>
      </c>
    </row>
    <row r="314" spans="3:18" ht="17.45" customHeight="1" x14ac:dyDescent="0.2">
      <c r="C314" s="111"/>
      <c r="D314" s="112"/>
      <c r="E314" s="113"/>
      <c r="F314" s="113"/>
      <c r="G314" s="113"/>
      <c r="H314" s="114"/>
      <c r="I314" s="113"/>
      <c r="J314" s="113"/>
      <c r="K314" s="113"/>
      <c r="L314" s="113"/>
      <c r="M314" s="85" t="str">
        <f t="shared" si="21"/>
        <v/>
      </c>
      <c r="N314" s="18"/>
      <c r="O314" s="85" t="str">
        <f t="shared" si="22"/>
        <v/>
      </c>
      <c r="P314" s="85">
        <f t="shared" si="23"/>
        <v>0</v>
      </c>
      <c r="Q314" s="85" t="str">
        <f t="shared" si="24"/>
        <v/>
      </c>
      <c r="R314" s="85" t="str">
        <f t="shared" si="25"/>
        <v/>
      </c>
    </row>
    <row r="315" spans="3:18" ht="17.45" customHeight="1" x14ac:dyDescent="0.2">
      <c r="C315" s="111"/>
      <c r="D315" s="112"/>
      <c r="E315" s="113"/>
      <c r="F315" s="113"/>
      <c r="G315" s="113"/>
      <c r="H315" s="114"/>
      <c r="I315" s="113"/>
      <c r="J315" s="113"/>
      <c r="K315" s="113"/>
      <c r="L315" s="113"/>
      <c r="M315" s="85" t="str">
        <f t="shared" si="21"/>
        <v/>
      </c>
      <c r="N315" s="18"/>
      <c r="O315" s="85" t="str">
        <f t="shared" si="22"/>
        <v/>
      </c>
      <c r="P315" s="85">
        <f t="shared" si="23"/>
        <v>0</v>
      </c>
      <c r="Q315" s="85" t="str">
        <f t="shared" si="24"/>
        <v/>
      </c>
      <c r="R315" s="85" t="str">
        <f t="shared" si="25"/>
        <v/>
      </c>
    </row>
    <row r="316" spans="3:18" ht="17.45" customHeight="1" x14ac:dyDescent="0.2">
      <c r="C316" s="111"/>
      <c r="D316" s="112"/>
      <c r="E316" s="113"/>
      <c r="F316" s="113"/>
      <c r="G316" s="113"/>
      <c r="H316" s="114"/>
      <c r="I316" s="113"/>
      <c r="J316" s="113"/>
      <c r="K316" s="113"/>
      <c r="L316" s="113"/>
      <c r="M316" s="85" t="str">
        <f t="shared" si="21"/>
        <v/>
      </c>
      <c r="N316" s="18"/>
      <c r="O316" s="85" t="str">
        <f t="shared" si="22"/>
        <v/>
      </c>
      <c r="P316" s="85">
        <f t="shared" si="23"/>
        <v>0</v>
      </c>
      <c r="Q316" s="85" t="str">
        <f t="shared" si="24"/>
        <v/>
      </c>
      <c r="R316" s="85" t="str">
        <f t="shared" si="25"/>
        <v/>
      </c>
    </row>
    <row r="317" spans="3:18" ht="17.45" customHeight="1" x14ac:dyDescent="0.2">
      <c r="C317" s="111"/>
      <c r="D317" s="112"/>
      <c r="E317" s="113"/>
      <c r="F317" s="113"/>
      <c r="G317" s="113"/>
      <c r="H317" s="114"/>
      <c r="I317" s="113"/>
      <c r="J317" s="113"/>
      <c r="K317" s="113"/>
      <c r="L317" s="113"/>
      <c r="M317" s="85" t="str">
        <f t="shared" si="21"/>
        <v/>
      </c>
      <c r="N317" s="18"/>
      <c r="O317" s="85" t="str">
        <f t="shared" si="22"/>
        <v/>
      </c>
      <c r="P317" s="85">
        <f t="shared" si="23"/>
        <v>0</v>
      </c>
      <c r="Q317" s="85" t="str">
        <f t="shared" si="24"/>
        <v/>
      </c>
      <c r="R317" s="85" t="str">
        <f t="shared" si="25"/>
        <v/>
      </c>
    </row>
    <row r="318" spans="3:18" ht="17.45" customHeight="1" x14ac:dyDescent="0.2">
      <c r="C318" s="111"/>
      <c r="D318" s="112"/>
      <c r="E318" s="113"/>
      <c r="F318" s="113"/>
      <c r="G318" s="113"/>
      <c r="H318" s="114"/>
      <c r="I318" s="113"/>
      <c r="J318" s="113"/>
      <c r="K318" s="113"/>
      <c r="L318" s="113"/>
      <c r="M318" s="85" t="str">
        <f t="shared" si="21"/>
        <v/>
      </c>
      <c r="N318" s="18"/>
      <c r="O318" s="85" t="str">
        <f t="shared" si="22"/>
        <v/>
      </c>
      <c r="P318" s="85">
        <f t="shared" si="23"/>
        <v>0</v>
      </c>
      <c r="Q318" s="85" t="str">
        <f t="shared" si="24"/>
        <v/>
      </c>
      <c r="R318" s="85" t="str">
        <f t="shared" si="25"/>
        <v/>
      </c>
    </row>
    <row r="319" spans="3:18" ht="17.45" customHeight="1" x14ac:dyDescent="0.2">
      <c r="C319" s="111"/>
      <c r="D319" s="112"/>
      <c r="E319" s="113"/>
      <c r="F319" s="113"/>
      <c r="G319" s="113"/>
      <c r="H319" s="114"/>
      <c r="I319" s="113"/>
      <c r="J319" s="113"/>
      <c r="K319" s="113"/>
      <c r="L319" s="113"/>
      <c r="M319" s="85" t="str">
        <f t="shared" si="21"/>
        <v/>
      </c>
      <c r="N319" s="18"/>
      <c r="O319" s="85" t="str">
        <f t="shared" si="22"/>
        <v/>
      </c>
      <c r="P319" s="85">
        <f t="shared" si="23"/>
        <v>0</v>
      </c>
      <c r="Q319" s="85" t="str">
        <f t="shared" si="24"/>
        <v/>
      </c>
      <c r="R319" s="85" t="str">
        <f t="shared" si="25"/>
        <v/>
      </c>
    </row>
    <row r="320" spans="3:18" ht="17.45" customHeight="1" x14ac:dyDescent="0.2">
      <c r="C320" s="111"/>
      <c r="D320" s="112"/>
      <c r="E320" s="113"/>
      <c r="F320" s="113"/>
      <c r="G320" s="113"/>
      <c r="H320" s="114"/>
      <c r="I320" s="113"/>
      <c r="J320" s="113"/>
      <c r="K320" s="113"/>
      <c r="L320" s="113"/>
      <c r="M320" s="85" t="str">
        <f t="shared" si="21"/>
        <v/>
      </c>
      <c r="N320" s="18"/>
      <c r="O320" s="85" t="str">
        <f t="shared" si="22"/>
        <v/>
      </c>
      <c r="P320" s="85">
        <f t="shared" si="23"/>
        <v>0</v>
      </c>
      <c r="Q320" s="85" t="str">
        <f t="shared" si="24"/>
        <v/>
      </c>
      <c r="R320" s="85" t="str">
        <f t="shared" si="25"/>
        <v/>
      </c>
    </row>
    <row r="321" spans="3:18" ht="17.45" customHeight="1" x14ac:dyDescent="0.2">
      <c r="C321" s="111"/>
      <c r="D321" s="112"/>
      <c r="E321" s="113"/>
      <c r="F321" s="113"/>
      <c r="G321" s="113"/>
      <c r="H321" s="114"/>
      <c r="I321" s="113"/>
      <c r="J321" s="113"/>
      <c r="K321" s="113"/>
      <c r="L321" s="113"/>
      <c r="M321" s="85" t="str">
        <f t="shared" si="21"/>
        <v/>
      </c>
      <c r="N321" s="18"/>
      <c r="O321" s="85" t="str">
        <f t="shared" si="22"/>
        <v/>
      </c>
      <c r="P321" s="85">
        <f t="shared" si="23"/>
        <v>0</v>
      </c>
      <c r="Q321" s="85" t="str">
        <f t="shared" si="24"/>
        <v/>
      </c>
      <c r="R321" s="85" t="str">
        <f t="shared" si="25"/>
        <v/>
      </c>
    </row>
    <row r="322" spans="3:18" ht="17.45" customHeight="1" x14ac:dyDescent="0.2">
      <c r="C322" s="111"/>
      <c r="D322" s="112"/>
      <c r="E322" s="113"/>
      <c r="F322" s="113"/>
      <c r="G322" s="113"/>
      <c r="H322" s="114"/>
      <c r="I322" s="113"/>
      <c r="J322" s="113"/>
      <c r="K322" s="113"/>
      <c r="L322" s="113"/>
      <c r="M322" s="85" t="str">
        <f t="shared" si="21"/>
        <v/>
      </c>
      <c r="N322" s="18"/>
      <c r="O322" s="85" t="str">
        <f t="shared" si="22"/>
        <v/>
      </c>
      <c r="P322" s="85">
        <f t="shared" si="23"/>
        <v>0</v>
      </c>
      <c r="Q322" s="85" t="str">
        <f t="shared" si="24"/>
        <v/>
      </c>
      <c r="R322" s="85" t="str">
        <f t="shared" si="25"/>
        <v/>
      </c>
    </row>
    <row r="323" spans="3:18" ht="17.45" customHeight="1" x14ac:dyDescent="0.2">
      <c r="C323" s="111"/>
      <c r="D323" s="112"/>
      <c r="E323" s="113"/>
      <c r="F323" s="113"/>
      <c r="G323" s="113"/>
      <c r="H323" s="114"/>
      <c r="I323" s="113"/>
      <c r="J323" s="113"/>
      <c r="K323" s="113"/>
      <c r="L323" s="113"/>
      <c r="M323" s="85" t="str">
        <f t="shared" si="21"/>
        <v/>
      </c>
      <c r="N323" s="18"/>
      <c r="O323" s="85" t="str">
        <f t="shared" si="22"/>
        <v/>
      </c>
      <c r="P323" s="85">
        <f t="shared" si="23"/>
        <v>0</v>
      </c>
      <c r="Q323" s="85" t="str">
        <f t="shared" si="24"/>
        <v/>
      </c>
      <c r="R323" s="85" t="str">
        <f t="shared" si="25"/>
        <v/>
      </c>
    </row>
    <row r="324" spans="3:18" ht="17.45" customHeight="1" x14ac:dyDescent="0.2">
      <c r="C324" s="111"/>
      <c r="D324" s="112"/>
      <c r="E324" s="113"/>
      <c r="F324" s="113"/>
      <c r="G324" s="113"/>
      <c r="H324" s="114"/>
      <c r="I324" s="113"/>
      <c r="J324" s="113"/>
      <c r="K324" s="113"/>
      <c r="L324" s="113"/>
      <c r="M324" s="85" t="str">
        <f t="shared" si="21"/>
        <v/>
      </c>
      <c r="N324" s="18"/>
      <c r="O324" s="85" t="str">
        <f t="shared" si="22"/>
        <v/>
      </c>
      <c r="P324" s="85">
        <f t="shared" si="23"/>
        <v>0</v>
      </c>
      <c r="Q324" s="85" t="str">
        <f t="shared" si="24"/>
        <v/>
      </c>
      <c r="R324" s="85" t="str">
        <f t="shared" si="25"/>
        <v/>
      </c>
    </row>
    <row r="325" spans="3:18" ht="17.45" customHeight="1" x14ac:dyDescent="0.2">
      <c r="C325" s="111"/>
      <c r="D325" s="112"/>
      <c r="E325" s="113"/>
      <c r="F325" s="113"/>
      <c r="G325" s="113"/>
      <c r="H325" s="114"/>
      <c r="I325" s="113"/>
      <c r="J325" s="113"/>
      <c r="K325" s="113"/>
      <c r="L325" s="113"/>
      <c r="M325" s="85" t="str">
        <f t="shared" si="21"/>
        <v/>
      </c>
      <c r="N325" s="18"/>
      <c r="O325" s="85" t="str">
        <f t="shared" si="22"/>
        <v/>
      </c>
      <c r="P325" s="85">
        <f t="shared" si="23"/>
        <v>0</v>
      </c>
      <c r="Q325" s="85" t="str">
        <f t="shared" si="24"/>
        <v/>
      </c>
      <c r="R325" s="85" t="str">
        <f t="shared" si="25"/>
        <v/>
      </c>
    </row>
    <row r="326" spans="3:18" ht="17.45" customHeight="1" x14ac:dyDescent="0.2">
      <c r="C326" s="111"/>
      <c r="D326" s="112"/>
      <c r="E326" s="113"/>
      <c r="F326" s="113"/>
      <c r="G326" s="113"/>
      <c r="H326" s="114"/>
      <c r="I326" s="113"/>
      <c r="J326" s="113"/>
      <c r="K326" s="113"/>
      <c r="L326" s="113"/>
      <c r="M326" s="85" t="str">
        <f t="shared" si="21"/>
        <v/>
      </c>
      <c r="N326" s="18"/>
      <c r="O326" s="85" t="str">
        <f t="shared" si="22"/>
        <v/>
      </c>
      <c r="P326" s="85">
        <f t="shared" si="23"/>
        <v>0</v>
      </c>
      <c r="Q326" s="85" t="str">
        <f t="shared" si="24"/>
        <v/>
      </c>
      <c r="R326" s="85" t="str">
        <f t="shared" si="25"/>
        <v/>
      </c>
    </row>
    <row r="327" spans="3:18" ht="17.45" customHeight="1" x14ac:dyDescent="0.2">
      <c r="C327" s="111"/>
      <c r="D327" s="112"/>
      <c r="E327" s="113"/>
      <c r="F327" s="113"/>
      <c r="G327" s="113"/>
      <c r="H327" s="114"/>
      <c r="I327" s="113"/>
      <c r="J327" s="113"/>
      <c r="K327" s="113"/>
      <c r="L327" s="113"/>
      <c r="M327" s="85" t="str">
        <f t="shared" si="21"/>
        <v/>
      </c>
      <c r="N327" s="18"/>
      <c r="O327" s="85" t="str">
        <f t="shared" si="22"/>
        <v/>
      </c>
      <c r="P327" s="85">
        <f t="shared" si="23"/>
        <v>0</v>
      </c>
      <c r="Q327" s="85" t="str">
        <f t="shared" si="24"/>
        <v/>
      </c>
      <c r="R327" s="85" t="str">
        <f t="shared" si="25"/>
        <v/>
      </c>
    </row>
    <row r="328" spans="3:18" ht="17.45" customHeight="1" x14ac:dyDescent="0.2">
      <c r="C328" s="111"/>
      <c r="D328" s="112"/>
      <c r="E328" s="113"/>
      <c r="F328" s="113"/>
      <c r="G328" s="113"/>
      <c r="H328" s="114"/>
      <c r="I328" s="113"/>
      <c r="J328" s="113"/>
      <c r="K328" s="113"/>
      <c r="L328" s="113"/>
      <c r="M328" s="85" t="str">
        <f t="shared" si="21"/>
        <v/>
      </c>
      <c r="N328" s="18"/>
      <c r="O328" s="85" t="str">
        <f t="shared" si="22"/>
        <v/>
      </c>
      <c r="P328" s="85">
        <f t="shared" si="23"/>
        <v>0</v>
      </c>
      <c r="Q328" s="85" t="str">
        <f t="shared" si="24"/>
        <v/>
      </c>
      <c r="R328" s="85" t="str">
        <f t="shared" si="25"/>
        <v/>
      </c>
    </row>
    <row r="329" spans="3:18" ht="17.45" customHeight="1" x14ac:dyDescent="0.2">
      <c r="C329" s="111"/>
      <c r="D329" s="112"/>
      <c r="E329" s="113"/>
      <c r="F329" s="113"/>
      <c r="G329" s="113"/>
      <c r="H329" s="114"/>
      <c r="I329" s="113"/>
      <c r="J329" s="113"/>
      <c r="K329" s="113"/>
      <c r="L329" s="113"/>
      <c r="M329" s="85" t="str">
        <f t="shared" si="21"/>
        <v/>
      </c>
      <c r="N329" s="18"/>
      <c r="O329" s="85" t="str">
        <f t="shared" si="22"/>
        <v/>
      </c>
      <c r="P329" s="85">
        <f t="shared" si="23"/>
        <v>0</v>
      </c>
      <c r="Q329" s="85" t="str">
        <f t="shared" si="24"/>
        <v/>
      </c>
      <c r="R329" s="85" t="str">
        <f t="shared" si="25"/>
        <v/>
      </c>
    </row>
    <row r="330" spans="3:18" ht="17.45" customHeight="1" x14ac:dyDescent="0.2">
      <c r="C330" s="111"/>
      <c r="D330" s="112"/>
      <c r="E330" s="113"/>
      <c r="F330" s="113"/>
      <c r="G330" s="113"/>
      <c r="H330" s="114"/>
      <c r="I330" s="113"/>
      <c r="J330" s="113"/>
      <c r="K330" s="113"/>
      <c r="L330" s="113"/>
      <c r="M330" s="85" t="str">
        <f t="shared" si="21"/>
        <v/>
      </c>
      <c r="N330" s="18"/>
      <c r="O330" s="85" t="str">
        <f t="shared" si="22"/>
        <v/>
      </c>
      <c r="P330" s="85">
        <f t="shared" si="23"/>
        <v>0</v>
      </c>
      <c r="Q330" s="85" t="str">
        <f t="shared" si="24"/>
        <v/>
      </c>
      <c r="R330" s="85" t="str">
        <f t="shared" si="25"/>
        <v/>
      </c>
    </row>
    <row r="331" spans="3:18" ht="17.45" customHeight="1" x14ac:dyDescent="0.2">
      <c r="C331" s="111"/>
      <c r="D331" s="112"/>
      <c r="E331" s="113"/>
      <c r="F331" s="113"/>
      <c r="G331" s="113"/>
      <c r="H331" s="114"/>
      <c r="I331" s="113"/>
      <c r="J331" s="113"/>
      <c r="K331" s="113"/>
      <c r="L331" s="113"/>
      <c r="M331" s="85" t="str">
        <f t="shared" si="21"/>
        <v/>
      </c>
      <c r="N331" s="18"/>
      <c r="O331" s="85" t="str">
        <f t="shared" si="22"/>
        <v/>
      </c>
      <c r="P331" s="85">
        <f t="shared" si="23"/>
        <v>0</v>
      </c>
      <c r="Q331" s="85" t="str">
        <f t="shared" si="24"/>
        <v/>
      </c>
      <c r="R331" s="85" t="str">
        <f t="shared" si="25"/>
        <v/>
      </c>
    </row>
    <row r="332" spans="3:18" ht="17.45" customHeight="1" x14ac:dyDescent="0.2">
      <c r="C332" s="111"/>
      <c r="D332" s="112"/>
      <c r="E332" s="113"/>
      <c r="F332" s="113"/>
      <c r="G332" s="113"/>
      <c r="H332" s="114"/>
      <c r="I332" s="113"/>
      <c r="J332" s="113"/>
      <c r="K332" s="113"/>
      <c r="L332" s="113"/>
      <c r="M332" s="85" t="str">
        <f t="shared" si="21"/>
        <v/>
      </c>
      <c r="N332" s="18"/>
      <c r="O332" s="85" t="str">
        <f t="shared" si="22"/>
        <v/>
      </c>
      <c r="P332" s="85">
        <f t="shared" si="23"/>
        <v>0</v>
      </c>
      <c r="Q332" s="85" t="str">
        <f t="shared" si="24"/>
        <v/>
      </c>
      <c r="R332" s="85" t="str">
        <f t="shared" si="25"/>
        <v/>
      </c>
    </row>
    <row r="333" spans="3:18" ht="17.45" customHeight="1" x14ac:dyDescent="0.2">
      <c r="C333" s="111"/>
      <c r="D333" s="112"/>
      <c r="E333" s="113"/>
      <c r="F333" s="113"/>
      <c r="G333" s="113"/>
      <c r="H333" s="114"/>
      <c r="I333" s="113"/>
      <c r="J333" s="113"/>
      <c r="K333" s="113"/>
      <c r="L333" s="113"/>
      <c r="M333" s="85" t="str">
        <f t="shared" si="21"/>
        <v/>
      </c>
      <c r="N333" s="18"/>
      <c r="O333" s="85" t="str">
        <f t="shared" si="22"/>
        <v/>
      </c>
      <c r="P333" s="85">
        <f t="shared" si="23"/>
        <v>0</v>
      </c>
      <c r="Q333" s="85" t="str">
        <f t="shared" si="24"/>
        <v/>
      </c>
      <c r="R333" s="85" t="str">
        <f t="shared" si="25"/>
        <v/>
      </c>
    </row>
    <row r="334" spans="3:18" ht="17.45" customHeight="1" x14ac:dyDescent="0.2">
      <c r="C334" s="111"/>
      <c r="D334" s="112"/>
      <c r="E334" s="113"/>
      <c r="F334" s="113"/>
      <c r="G334" s="113"/>
      <c r="H334" s="114"/>
      <c r="I334" s="113"/>
      <c r="J334" s="113"/>
      <c r="K334" s="113"/>
      <c r="L334" s="113"/>
      <c r="M334" s="85" t="str">
        <f t="shared" si="21"/>
        <v/>
      </c>
      <c r="N334" s="18"/>
      <c r="O334" s="85" t="str">
        <f t="shared" si="22"/>
        <v/>
      </c>
      <c r="P334" s="85">
        <f t="shared" si="23"/>
        <v>0</v>
      </c>
      <c r="Q334" s="85" t="str">
        <f t="shared" si="24"/>
        <v/>
      </c>
      <c r="R334" s="85" t="str">
        <f t="shared" si="25"/>
        <v/>
      </c>
    </row>
    <row r="335" spans="3:18" ht="17.45" customHeight="1" x14ac:dyDescent="0.2">
      <c r="C335" s="111"/>
      <c r="D335" s="112"/>
      <c r="E335" s="113"/>
      <c r="F335" s="113"/>
      <c r="G335" s="113"/>
      <c r="H335" s="114"/>
      <c r="I335" s="113"/>
      <c r="J335" s="113"/>
      <c r="K335" s="113"/>
      <c r="L335" s="113"/>
      <c r="M335" s="85" t="str">
        <f t="shared" ref="M335:M398" si="26">IF(G335&amp;I335&amp;J335&amp;K335&amp;L335="","",G335+I335+J335-K335-L335)</f>
        <v/>
      </c>
      <c r="N335" s="18"/>
      <c r="O335" s="85" t="str">
        <f t="shared" ref="O335:O398" si="27">IF($H335="E",G335,"")</f>
        <v/>
      </c>
      <c r="P335" s="85">
        <f t="shared" si="23"/>
        <v>0</v>
      </c>
      <c r="Q335" s="85" t="str">
        <f t="shared" si="24"/>
        <v/>
      </c>
      <c r="R335" s="85" t="str">
        <f t="shared" si="25"/>
        <v/>
      </c>
    </row>
    <row r="336" spans="3:18" ht="17.45" customHeight="1" x14ac:dyDescent="0.2">
      <c r="C336" s="111"/>
      <c r="D336" s="112"/>
      <c r="E336" s="113"/>
      <c r="F336" s="113"/>
      <c r="G336" s="113"/>
      <c r="H336" s="114"/>
      <c r="I336" s="113"/>
      <c r="J336" s="113"/>
      <c r="K336" s="113"/>
      <c r="L336" s="113"/>
      <c r="M336" s="85" t="str">
        <f t="shared" si="26"/>
        <v/>
      </c>
      <c r="N336" s="18"/>
      <c r="O336" s="85" t="str">
        <f t="shared" si="27"/>
        <v/>
      </c>
      <c r="P336" s="85">
        <f t="shared" ref="P336:P399" si="28">IF($H336=0%,G336,"")</f>
        <v>0</v>
      </c>
      <c r="Q336" s="85" t="str">
        <f t="shared" ref="Q336:Q399" si="29">IF(OR($H336=2%,$H336=6%,$H336=8%),$I336/$H336,"")</f>
        <v/>
      </c>
      <c r="R336" s="85" t="str">
        <f t="shared" ref="R336:R399" si="30">IF(OR($H336=15%,$H336=16%),$I336/$H336,"")</f>
        <v/>
      </c>
    </row>
    <row r="337" spans="3:18" ht="17.45" customHeight="1" x14ac:dyDescent="0.2">
      <c r="C337" s="111"/>
      <c r="D337" s="112"/>
      <c r="E337" s="113"/>
      <c r="F337" s="113"/>
      <c r="G337" s="113"/>
      <c r="H337" s="114"/>
      <c r="I337" s="113"/>
      <c r="J337" s="113"/>
      <c r="K337" s="113"/>
      <c r="L337" s="113"/>
      <c r="M337" s="85" t="str">
        <f t="shared" si="26"/>
        <v/>
      </c>
      <c r="N337" s="18"/>
      <c r="O337" s="85" t="str">
        <f t="shared" si="27"/>
        <v/>
      </c>
      <c r="P337" s="85">
        <f t="shared" si="28"/>
        <v>0</v>
      </c>
      <c r="Q337" s="85" t="str">
        <f t="shared" si="29"/>
        <v/>
      </c>
      <c r="R337" s="85" t="str">
        <f t="shared" si="30"/>
        <v/>
      </c>
    </row>
    <row r="338" spans="3:18" ht="17.45" customHeight="1" x14ac:dyDescent="0.2">
      <c r="C338" s="111"/>
      <c r="D338" s="112"/>
      <c r="E338" s="113"/>
      <c r="F338" s="113"/>
      <c r="G338" s="113"/>
      <c r="H338" s="114"/>
      <c r="I338" s="113"/>
      <c r="J338" s="113"/>
      <c r="K338" s="113"/>
      <c r="L338" s="113"/>
      <c r="M338" s="85" t="str">
        <f t="shared" si="26"/>
        <v/>
      </c>
      <c r="N338" s="18"/>
      <c r="O338" s="85" t="str">
        <f t="shared" si="27"/>
        <v/>
      </c>
      <c r="P338" s="85">
        <f t="shared" si="28"/>
        <v>0</v>
      </c>
      <c r="Q338" s="85" t="str">
        <f t="shared" si="29"/>
        <v/>
      </c>
      <c r="R338" s="85" t="str">
        <f t="shared" si="30"/>
        <v/>
      </c>
    </row>
    <row r="339" spans="3:18" ht="17.45" customHeight="1" x14ac:dyDescent="0.2">
      <c r="C339" s="111"/>
      <c r="D339" s="112"/>
      <c r="E339" s="113"/>
      <c r="F339" s="113"/>
      <c r="G339" s="113"/>
      <c r="H339" s="114"/>
      <c r="I339" s="113"/>
      <c r="J339" s="113"/>
      <c r="K339" s="113"/>
      <c r="L339" s="113"/>
      <c r="M339" s="85" t="str">
        <f t="shared" si="26"/>
        <v/>
      </c>
      <c r="N339" s="18"/>
      <c r="O339" s="85" t="str">
        <f t="shared" si="27"/>
        <v/>
      </c>
      <c r="P339" s="85">
        <f t="shared" si="28"/>
        <v>0</v>
      </c>
      <c r="Q339" s="85" t="str">
        <f t="shared" si="29"/>
        <v/>
      </c>
      <c r="R339" s="85" t="str">
        <f t="shared" si="30"/>
        <v/>
      </c>
    </row>
    <row r="340" spans="3:18" ht="17.45" customHeight="1" x14ac:dyDescent="0.2">
      <c r="C340" s="111"/>
      <c r="D340" s="112"/>
      <c r="E340" s="113"/>
      <c r="F340" s="113"/>
      <c r="G340" s="113"/>
      <c r="H340" s="114"/>
      <c r="I340" s="113"/>
      <c r="J340" s="113"/>
      <c r="K340" s="113"/>
      <c r="L340" s="113"/>
      <c r="M340" s="85" t="str">
        <f t="shared" si="26"/>
        <v/>
      </c>
      <c r="N340" s="18"/>
      <c r="O340" s="85" t="str">
        <f t="shared" si="27"/>
        <v/>
      </c>
      <c r="P340" s="85">
        <f t="shared" si="28"/>
        <v>0</v>
      </c>
      <c r="Q340" s="85" t="str">
        <f t="shared" si="29"/>
        <v/>
      </c>
      <c r="R340" s="85" t="str">
        <f t="shared" si="30"/>
        <v/>
      </c>
    </row>
    <row r="341" spans="3:18" ht="17.45" customHeight="1" x14ac:dyDescent="0.2">
      <c r="C341" s="111"/>
      <c r="D341" s="112"/>
      <c r="E341" s="113"/>
      <c r="F341" s="113"/>
      <c r="G341" s="113"/>
      <c r="H341" s="114"/>
      <c r="I341" s="113"/>
      <c r="J341" s="113"/>
      <c r="K341" s="113"/>
      <c r="L341" s="113"/>
      <c r="M341" s="85" t="str">
        <f t="shared" si="26"/>
        <v/>
      </c>
      <c r="N341" s="18"/>
      <c r="O341" s="85" t="str">
        <f t="shared" si="27"/>
        <v/>
      </c>
      <c r="P341" s="85">
        <f t="shared" si="28"/>
        <v>0</v>
      </c>
      <c r="Q341" s="85" t="str">
        <f t="shared" si="29"/>
        <v/>
      </c>
      <c r="R341" s="85" t="str">
        <f t="shared" si="30"/>
        <v/>
      </c>
    </row>
    <row r="342" spans="3:18" ht="17.45" customHeight="1" x14ac:dyDescent="0.2">
      <c r="C342" s="111"/>
      <c r="D342" s="112"/>
      <c r="E342" s="113"/>
      <c r="F342" s="113"/>
      <c r="G342" s="113"/>
      <c r="H342" s="114"/>
      <c r="I342" s="113"/>
      <c r="J342" s="113"/>
      <c r="K342" s="113"/>
      <c r="L342" s="113"/>
      <c r="M342" s="85" t="str">
        <f t="shared" si="26"/>
        <v/>
      </c>
      <c r="N342" s="18"/>
      <c r="O342" s="85" t="str">
        <f t="shared" si="27"/>
        <v/>
      </c>
      <c r="P342" s="85">
        <f t="shared" si="28"/>
        <v>0</v>
      </c>
      <c r="Q342" s="85" t="str">
        <f t="shared" si="29"/>
        <v/>
      </c>
      <c r="R342" s="85" t="str">
        <f t="shared" si="30"/>
        <v/>
      </c>
    </row>
    <row r="343" spans="3:18" ht="17.45" customHeight="1" x14ac:dyDescent="0.2">
      <c r="C343" s="111"/>
      <c r="D343" s="112"/>
      <c r="E343" s="113"/>
      <c r="F343" s="113"/>
      <c r="G343" s="113"/>
      <c r="H343" s="114"/>
      <c r="I343" s="113"/>
      <c r="J343" s="113"/>
      <c r="K343" s="113"/>
      <c r="L343" s="113"/>
      <c r="M343" s="85" t="str">
        <f t="shared" si="26"/>
        <v/>
      </c>
      <c r="N343" s="18"/>
      <c r="O343" s="85" t="str">
        <f t="shared" si="27"/>
        <v/>
      </c>
      <c r="P343" s="85">
        <f t="shared" si="28"/>
        <v>0</v>
      </c>
      <c r="Q343" s="85" t="str">
        <f t="shared" si="29"/>
        <v/>
      </c>
      <c r="R343" s="85" t="str">
        <f t="shared" si="30"/>
        <v/>
      </c>
    </row>
    <row r="344" spans="3:18" ht="17.45" customHeight="1" x14ac:dyDescent="0.2">
      <c r="C344" s="111"/>
      <c r="D344" s="112"/>
      <c r="E344" s="113"/>
      <c r="F344" s="113"/>
      <c r="G344" s="113"/>
      <c r="H344" s="114"/>
      <c r="I344" s="113"/>
      <c r="J344" s="113"/>
      <c r="K344" s="113"/>
      <c r="L344" s="113"/>
      <c r="M344" s="85" t="str">
        <f t="shared" si="26"/>
        <v/>
      </c>
      <c r="N344" s="18"/>
      <c r="O344" s="85" t="str">
        <f t="shared" si="27"/>
        <v/>
      </c>
      <c r="P344" s="85">
        <f t="shared" si="28"/>
        <v>0</v>
      </c>
      <c r="Q344" s="85" t="str">
        <f t="shared" si="29"/>
        <v/>
      </c>
      <c r="R344" s="85" t="str">
        <f t="shared" si="30"/>
        <v/>
      </c>
    </row>
    <row r="345" spans="3:18" ht="17.45" customHeight="1" x14ac:dyDescent="0.2">
      <c r="C345" s="111"/>
      <c r="D345" s="112"/>
      <c r="E345" s="113"/>
      <c r="F345" s="113"/>
      <c r="G345" s="113"/>
      <c r="H345" s="114"/>
      <c r="I345" s="113"/>
      <c r="J345" s="113"/>
      <c r="K345" s="113"/>
      <c r="L345" s="113"/>
      <c r="M345" s="85" t="str">
        <f t="shared" si="26"/>
        <v/>
      </c>
      <c r="N345" s="18"/>
      <c r="O345" s="85" t="str">
        <f t="shared" si="27"/>
        <v/>
      </c>
      <c r="P345" s="85">
        <f t="shared" si="28"/>
        <v>0</v>
      </c>
      <c r="Q345" s="85" t="str">
        <f t="shared" si="29"/>
        <v/>
      </c>
      <c r="R345" s="85" t="str">
        <f t="shared" si="30"/>
        <v/>
      </c>
    </row>
    <row r="346" spans="3:18" ht="17.45" customHeight="1" x14ac:dyDescent="0.2">
      <c r="C346" s="111"/>
      <c r="D346" s="112"/>
      <c r="E346" s="113"/>
      <c r="F346" s="113"/>
      <c r="G346" s="113"/>
      <c r="H346" s="114"/>
      <c r="I346" s="113"/>
      <c r="J346" s="113"/>
      <c r="K346" s="113"/>
      <c r="L346" s="113"/>
      <c r="M346" s="85" t="str">
        <f t="shared" si="26"/>
        <v/>
      </c>
      <c r="N346" s="18"/>
      <c r="O346" s="85" t="str">
        <f t="shared" si="27"/>
        <v/>
      </c>
      <c r="P346" s="85">
        <f t="shared" si="28"/>
        <v>0</v>
      </c>
      <c r="Q346" s="85" t="str">
        <f t="shared" si="29"/>
        <v/>
      </c>
      <c r="R346" s="85" t="str">
        <f t="shared" si="30"/>
        <v/>
      </c>
    </row>
    <row r="347" spans="3:18" ht="17.45" customHeight="1" x14ac:dyDescent="0.2">
      <c r="C347" s="111"/>
      <c r="D347" s="112"/>
      <c r="E347" s="113"/>
      <c r="F347" s="113"/>
      <c r="G347" s="113"/>
      <c r="H347" s="114"/>
      <c r="I347" s="113"/>
      <c r="J347" s="113"/>
      <c r="K347" s="113"/>
      <c r="L347" s="113"/>
      <c r="M347" s="85" t="str">
        <f t="shared" si="26"/>
        <v/>
      </c>
      <c r="N347" s="18"/>
      <c r="O347" s="85" t="str">
        <f t="shared" si="27"/>
        <v/>
      </c>
      <c r="P347" s="85">
        <f t="shared" si="28"/>
        <v>0</v>
      </c>
      <c r="Q347" s="85" t="str">
        <f t="shared" si="29"/>
        <v/>
      </c>
      <c r="R347" s="85" t="str">
        <f t="shared" si="30"/>
        <v/>
      </c>
    </row>
    <row r="348" spans="3:18" ht="17.45" customHeight="1" x14ac:dyDescent="0.2">
      <c r="C348" s="111"/>
      <c r="D348" s="112"/>
      <c r="E348" s="113"/>
      <c r="F348" s="113"/>
      <c r="G348" s="113"/>
      <c r="H348" s="114"/>
      <c r="I348" s="113"/>
      <c r="J348" s="113"/>
      <c r="K348" s="113"/>
      <c r="L348" s="113"/>
      <c r="M348" s="85" t="str">
        <f t="shared" si="26"/>
        <v/>
      </c>
      <c r="N348" s="18"/>
      <c r="O348" s="85" t="str">
        <f t="shared" si="27"/>
        <v/>
      </c>
      <c r="P348" s="85">
        <f t="shared" si="28"/>
        <v>0</v>
      </c>
      <c r="Q348" s="85" t="str">
        <f t="shared" si="29"/>
        <v/>
      </c>
      <c r="R348" s="85" t="str">
        <f t="shared" si="30"/>
        <v/>
      </c>
    </row>
    <row r="349" spans="3:18" ht="17.45" customHeight="1" x14ac:dyDescent="0.2">
      <c r="C349" s="111"/>
      <c r="D349" s="112"/>
      <c r="E349" s="113"/>
      <c r="F349" s="113"/>
      <c r="G349" s="113"/>
      <c r="H349" s="114"/>
      <c r="I349" s="113"/>
      <c r="J349" s="113"/>
      <c r="K349" s="113"/>
      <c r="L349" s="113"/>
      <c r="M349" s="85" t="str">
        <f t="shared" si="26"/>
        <v/>
      </c>
      <c r="N349" s="18"/>
      <c r="O349" s="85" t="str">
        <f t="shared" si="27"/>
        <v/>
      </c>
      <c r="P349" s="85">
        <f t="shared" si="28"/>
        <v>0</v>
      </c>
      <c r="Q349" s="85" t="str">
        <f t="shared" si="29"/>
        <v/>
      </c>
      <c r="R349" s="85" t="str">
        <f t="shared" si="30"/>
        <v/>
      </c>
    </row>
    <row r="350" spans="3:18" ht="17.45" customHeight="1" x14ac:dyDescent="0.2">
      <c r="C350" s="111"/>
      <c r="D350" s="112"/>
      <c r="E350" s="113"/>
      <c r="F350" s="113"/>
      <c r="G350" s="113"/>
      <c r="H350" s="114"/>
      <c r="I350" s="113"/>
      <c r="J350" s="113"/>
      <c r="K350" s="113"/>
      <c r="L350" s="113"/>
      <c r="M350" s="85" t="str">
        <f t="shared" si="26"/>
        <v/>
      </c>
      <c r="N350" s="18"/>
      <c r="O350" s="85" t="str">
        <f t="shared" si="27"/>
        <v/>
      </c>
      <c r="P350" s="85">
        <f t="shared" si="28"/>
        <v>0</v>
      </c>
      <c r="Q350" s="85" t="str">
        <f t="shared" si="29"/>
        <v/>
      </c>
      <c r="R350" s="85" t="str">
        <f t="shared" si="30"/>
        <v/>
      </c>
    </row>
    <row r="351" spans="3:18" ht="17.45" customHeight="1" x14ac:dyDescent="0.2">
      <c r="C351" s="111"/>
      <c r="D351" s="112"/>
      <c r="E351" s="113"/>
      <c r="F351" s="113"/>
      <c r="G351" s="113"/>
      <c r="H351" s="114"/>
      <c r="I351" s="113"/>
      <c r="J351" s="113"/>
      <c r="K351" s="113"/>
      <c r="L351" s="113"/>
      <c r="M351" s="85" t="str">
        <f t="shared" si="26"/>
        <v/>
      </c>
      <c r="N351" s="18"/>
      <c r="O351" s="85" t="str">
        <f t="shared" si="27"/>
        <v/>
      </c>
      <c r="P351" s="85">
        <f t="shared" si="28"/>
        <v>0</v>
      </c>
      <c r="Q351" s="85" t="str">
        <f t="shared" si="29"/>
        <v/>
      </c>
      <c r="R351" s="85" t="str">
        <f t="shared" si="30"/>
        <v/>
      </c>
    </row>
    <row r="352" spans="3:18" ht="17.45" customHeight="1" x14ac:dyDescent="0.2">
      <c r="C352" s="111"/>
      <c r="D352" s="112"/>
      <c r="E352" s="113"/>
      <c r="F352" s="113"/>
      <c r="G352" s="113"/>
      <c r="H352" s="114"/>
      <c r="I352" s="113"/>
      <c r="J352" s="113"/>
      <c r="K352" s="113"/>
      <c r="L352" s="113"/>
      <c r="M352" s="85" t="str">
        <f t="shared" si="26"/>
        <v/>
      </c>
      <c r="N352" s="18"/>
      <c r="O352" s="85" t="str">
        <f t="shared" si="27"/>
        <v/>
      </c>
      <c r="P352" s="85">
        <f t="shared" si="28"/>
        <v>0</v>
      </c>
      <c r="Q352" s="85" t="str">
        <f t="shared" si="29"/>
        <v/>
      </c>
      <c r="R352" s="85" t="str">
        <f t="shared" si="30"/>
        <v/>
      </c>
    </row>
    <row r="353" spans="3:18" ht="17.45" customHeight="1" x14ac:dyDescent="0.2">
      <c r="C353" s="111"/>
      <c r="D353" s="112"/>
      <c r="E353" s="113"/>
      <c r="F353" s="113"/>
      <c r="G353" s="113"/>
      <c r="H353" s="114"/>
      <c r="I353" s="113"/>
      <c r="J353" s="113"/>
      <c r="K353" s="113"/>
      <c r="L353" s="113"/>
      <c r="M353" s="85" t="str">
        <f t="shared" si="26"/>
        <v/>
      </c>
      <c r="N353" s="18"/>
      <c r="O353" s="85" t="str">
        <f t="shared" si="27"/>
        <v/>
      </c>
      <c r="P353" s="85">
        <f t="shared" si="28"/>
        <v>0</v>
      </c>
      <c r="Q353" s="85" t="str">
        <f t="shared" si="29"/>
        <v/>
      </c>
      <c r="R353" s="85" t="str">
        <f t="shared" si="30"/>
        <v/>
      </c>
    </row>
    <row r="354" spans="3:18" ht="17.45" customHeight="1" x14ac:dyDescent="0.2">
      <c r="C354" s="111"/>
      <c r="D354" s="112"/>
      <c r="E354" s="113"/>
      <c r="F354" s="113"/>
      <c r="G354" s="113"/>
      <c r="H354" s="114"/>
      <c r="I354" s="113"/>
      <c r="J354" s="113"/>
      <c r="K354" s="113"/>
      <c r="L354" s="113"/>
      <c r="M354" s="85" t="str">
        <f t="shared" si="26"/>
        <v/>
      </c>
      <c r="N354" s="18"/>
      <c r="O354" s="85" t="str">
        <f t="shared" si="27"/>
        <v/>
      </c>
      <c r="P354" s="85">
        <f t="shared" si="28"/>
        <v>0</v>
      </c>
      <c r="Q354" s="85" t="str">
        <f t="shared" si="29"/>
        <v/>
      </c>
      <c r="R354" s="85" t="str">
        <f t="shared" si="30"/>
        <v/>
      </c>
    </row>
    <row r="355" spans="3:18" ht="17.45" customHeight="1" x14ac:dyDescent="0.2">
      <c r="C355" s="111"/>
      <c r="D355" s="112"/>
      <c r="E355" s="113"/>
      <c r="F355" s="113"/>
      <c r="G355" s="113"/>
      <c r="H355" s="114"/>
      <c r="I355" s="113"/>
      <c r="J355" s="113"/>
      <c r="K355" s="113"/>
      <c r="L355" s="113"/>
      <c r="M355" s="85" t="str">
        <f t="shared" si="26"/>
        <v/>
      </c>
      <c r="N355" s="18"/>
      <c r="O355" s="85" t="str">
        <f t="shared" si="27"/>
        <v/>
      </c>
      <c r="P355" s="85">
        <f t="shared" si="28"/>
        <v>0</v>
      </c>
      <c r="Q355" s="85" t="str">
        <f t="shared" si="29"/>
        <v/>
      </c>
      <c r="R355" s="85" t="str">
        <f t="shared" si="30"/>
        <v/>
      </c>
    </row>
    <row r="356" spans="3:18" ht="17.45" customHeight="1" x14ac:dyDescent="0.2">
      <c r="C356" s="111"/>
      <c r="D356" s="112"/>
      <c r="E356" s="113"/>
      <c r="F356" s="113"/>
      <c r="G356" s="113"/>
      <c r="H356" s="114"/>
      <c r="I356" s="113"/>
      <c r="J356" s="113"/>
      <c r="K356" s="113"/>
      <c r="L356" s="113"/>
      <c r="M356" s="85" t="str">
        <f t="shared" si="26"/>
        <v/>
      </c>
      <c r="N356" s="18"/>
      <c r="O356" s="85" t="str">
        <f t="shared" si="27"/>
        <v/>
      </c>
      <c r="P356" s="85">
        <f t="shared" si="28"/>
        <v>0</v>
      </c>
      <c r="Q356" s="85" t="str">
        <f t="shared" si="29"/>
        <v/>
      </c>
      <c r="R356" s="85" t="str">
        <f t="shared" si="30"/>
        <v/>
      </c>
    </row>
    <row r="357" spans="3:18" ht="17.45" customHeight="1" x14ac:dyDescent="0.2">
      <c r="C357" s="111"/>
      <c r="D357" s="112"/>
      <c r="E357" s="113"/>
      <c r="F357" s="113"/>
      <c r="G357" s="113"/>
      <c r="H357" s="114"/>
      <c r="I357" s="113"/>
      <c r="J357" s="113"/>
      <c r="K357" s="113"/>
      <c r="L357" s="113"/>
      <c r="M357" s="85" t="str">
        <f t="shared" si="26"/>
        <v/>
      </c>
      <c r="N357" s="18"/>
      <c r="O357" s="85" t="str">
        <f t="shared" si="27"/>
        <v/>
      </c>
      <c r="P357" s="85">
        <f t="shared" si="28"/>
        <v>0</v>
      </c>
      <c r="Q357" s="85" t="str">
        <f t="shared" si="29"/>
        <v/>
      </c>
      <c r="R357" s="85" t="str">
        <f t="shared" si="30"/>
        <v/>
      </c>
    </row>
    <row r="358" spans="3:18" ht="17.45" customHeight="1" x14ac:dyDescent="0.2">
      <c r="C358" s="111"/>
      <c r="D358" s="112"/>
      <c r="E358" s="113"/>
      <c r="F358" s="113"/>
      <c r="G358" s="113"/>
      <c r="H358" s="114"/>
      <c r="I358" s="113"/>
      <c r="J358" s="113"/>
      <c r="K358" s="113"/>
      <c r="L358" s="113"/>
      <c r="M358" s="85" t="str">
        <f t="shared" si="26"/>
        <v/>
      </c>
      <c r="N358" s="18"/>
      <c r="O358" s="85" t="str">
        <f t="shared" si="27"/>
        <v/>
      </c>
      <c r="P358" s="85">
        <f t="shared" si="28"/>
        <v>0</v>
      </c>
      <c r="Q358" s="85" t="str">
        <f t="shared" si="29"/>
        <v/>
      </c>
      <c r="R358" s="85" t="str">
        <f t="shared" si="30"/>
        <v/>
      </c>
    </row>
    <row r="359" spans="3:18" ht="17.45" customHeight="1" x14ac:dyDescent="0.2">
      <c r="C359" s="111"/>
      <c r="D359" s="112"/>
      <c r="E359" s="113"/>
      <c r="F359" s="113"/>
      <c r="G359" s="113"/>
      <c r="H359" s="114"/>
      <c r="I359" s="113"/>
      <c r="J359" s="113"/>
      <c r="K359" s="113"/>
      <c r="L359" s="113"/>
      <c r="M359" s="85" t="str">
        <f t="shared" si="26"/>
        <v/>
      </c>
      <c r="N359" s="18"/>
      <c r="O359" s="85" t="str">
        <f t="shared" si="27"/>
        <v/>
      </c>
      <c r="P359" s="85">
        <f t="shared" si="28"/>
        <v>0</v>
      </c>
      <c r="Q359" s="85" t="str">
        <f t="shared" si="29"/>
        <v/>
      </c>
      <c r="R359" s="85" t="str">
        <f t="shared" si="30"/>
        <v/>
      </c>
    </row>
    <row r="360" spans="3:18" ht="17.45" customHeight="1" x14ac:dyDescent="0.2">
      <c r="C360" s="111"/>
      <c r="D360" s="112"/>
      <c r="E360" s="113"/>
      <c r="F360" s="113"/>
      <c r="G360" s="113"/>
      <c r="H360" s="114"/>
      <c r="I360" s="113"/>
      <c r="J360" s="113"/>
      <c r="K360" s="113"/>
      <c r="L360" s="113"/>
      <c r="M360" s="85" t="str">
        <f t="shared" si="26"/>
        <v/>
      </c>
      <c r="N360" s="18"/>
      <c r="O360" s="85" t="str">
        <f t="shared" si="27"/>
        <v/>
      </c>
      <c r="P360" s="85">
        <f t="shared" si="28"/>
        <v>0</v>
      </c>
      <c r="Q360" s="85" t="str">
        <f t="shared" si="29"/>
        <v/>
      </c>
      <c r="R360" s="85" t="str">
        <f t="shared" si="30"/>
        <v/>
      </c>
    </row>
    <row r="361" spans="3:18" ht="17.45" customHeight="1" x14ac:dyDescent="0.2">
      <c r="C361" s="111"/>
      <c r="D361" s="112"/>
      <c r="E361" s="113"/>
      <c r="F361" s="113"/>
      <c r="G361" s="113"/>
      <c r="H361" s="114"/>
      <c r="I361" s="113"/>
      <c r="J361" s="113"/>
      <c r="K361" s="113"/>
      <c r="L361" s="113"/>
      <c r="M361" s="85" t="str">
        <f t="shared" si="26"/>
        <v/>
      </c>
      <c r="N361" s="18"/>
      <c r="O361" s="85" t="str">
        <f t="shared" si="27"/>
        <v/>
      </c>
      <c r="P361" s="85">
        <f t="shared" si="28"/>
        <v>0</v>
      </c>
      <c r="Q361" s="85" t="str">
        <f t="shared" si="29"/>
        <v/>
      </c>
      <c r="R361" s="85" t="str">
        <f t="shared" si="30"/>
        <v/>
      </c>
    </row>
    <row r="362" spans="3:18" ht="17.45" customHeight="1" x14ac:dyDescent="0.2">
      <c r="C362" s="111"/>
      <c r="D362" s="112"/>
      <c r="E362" s="113"/>
      <c r="F362" s="113"/>
      <c r="G362" s="113"/>
      <c r="H362" s="114"/>
      <c r="I362" s="113"/>
      <c r="J362" s="113"/>
      <c r="K362" s="113"/>
      <c r="L362" s="113"/>
      <c r="M362" s="85" t="str">
        <f t="shared" si="26"/>
        <v/>
      </c>
      <c r="N362" s="18"/>
      <c r="O362" s="85" t="str">
        <f t="shared" si="27"/>
        <v/>
      </c>
      <c r="P362" s="85">
        <f t="shared" si="28"/>
        <v>0</v>
      </c>
      <c r="Q362" s="85" t="str">
        <f t="shared" si="29"/>
        <v/>
      </c>
      <c r="R362" s="85" t="str">
        <f t="shared" si="30"/>
        <v/>
      </c>
    </row>
    <row r="363" spans="3:18" ht="17.45" customHeight="1" x14ac:dyDescent="0.2">
      <c r="C363" s="111"/>
      <c r="D363" s="112"/>
      <c r="E363" s="113"/>
      <c r="F363" s="113"/>
      <c r="G363" s="113"/>
      <c r="H363" s="114"/>
      <c r="I363" s="113"/>
      <c r="J363" s="113"/>
      <c r="K363" s="113"/>
      <c r="L363" s="113"/>
      <c r="M363" s="85" t="str">
        <f t="shared" si="26"/>
        <v/>
      </c>
      <c r="N363" s="18"/>
      <c r="O363" s="85" t="str">
        <f t="shared" si="27"/>
        <v/>
      </c>
      <c r="P363" s="85">
        <f t="shared" si="28"/>
        <v>0</v>
      </c>
      <c r="Q363" s="85" t="str">
        <f t="shared" si="29"/>
        <v/>
      </c>
      <c r="R363" s="85" t="str">
        <f t="shared" si="30"/>
        <v/>
      </c>
    </row>
    <row r="364" spans="3:18" ht="17.45" customHeight="1" x14ac:dyDescent="0.2">
      <c r="C364" s="111"/>
      <c r="D364" s="112"/>
      <c r="E364" s="113"/>
      <c r="F364" s="113"/>
      <c r="G364" s="113"/>
      <c r="H364" s="114"/>
      <c r="I364" s="113"/>
      <c r="J364" s="113"/>
      <c r="K364" s="113"/>
      <c r="L364" s="113"/>
      <c r="M364" s="85" t="str">
        <f t="shared" si="26"/>
        <v/>
      </c>
      <c r="N364" s="18"/>
      <c r="O364" s="85" t="str">
        <f t="shared" si="27"/>
        <v/>
      </c>
      <c r="P364" s="85">
        <f t="shared" si="28"/>
        <v>0</v>
      </c>
      <c r="Q364" s="85" t="str">
        <f t="shared" si="29"/>
        <v/>
      </c>
      <c r="R364" s="85" t="str">
        <f t="shared" si="30"/>
        <v/>
      </c>
    </row>
    <row r="365" spans="3:18" ht="17.45" customHeight="1" x14ac:dyDescent="0.2">
      <c r="C365" s="111"/>
      <c r="D365" s="112"/>
      <c r="E365" s="113"/>
      <c r="F365" s="113"/>
      <c r="G365" s="113"/>
      <c r="H365" s="114"/>
      <c r="I365" s="113"/>
      <c r="J365" s="113"/>
      <c r="K365" s="113"/>
      <c r="L365" s="113"/>
      <c r="M365" s="85" t="str">
        <f t="shared" si="26"/>
        <v/>
      </c>
      <c r="N365" s="18"/>
      <c r="O365" s="85" t="str">
        <f t="shared" si="27"/>
        <v/>
      </c>
      <c r="P365" s="85">
        <f t="shared" si="28"/>
        <v>0</v>
      </c>
      <c r="Q365" s="85" t="str">
        <f t="shared" si="29"/>
        <v/>
      </c>
      <c r="R365" s="85" t="str">
        <f t="shared" si="30"/>
        <v/>
      </c>
    </row>
    <row r="366" spans="3:18" ht="17.45" customHeight="1" x14ac:dyDescent="0.2">
      <c r="C366" s="111"/>
      <c r="D366" s="112"/>
      <c r="E366" s="113"/>
      <c r="F366" s="113"/>
      <c r="G366" s="113"/>
      <c r="H366" s="114"/>
      <c r="I366" s="113"/>
      <c r="J366" s="113"/>
      <c r="K366" s="113"/>
      <c r="L366" s="113"/>
      <c r="M366" s="85" t="str">
        <f t="shared" si="26"/>
        <v/>
      </c>
      <c r="N366" s="18"/>
      <c r="O366" s="85" t="str">
        <f t="shared" si="27"/>
        <v/>
      </c>
      <c r="P366" s="85">
        <f t="shared" si="28"/>
        <v>0</v>
      </c>
      <c r="Q366" s="85" t="str">
        <f t="shared" si="29"/>
        <v/>
      </c>
      <c r="R366" s="85" t="str">
        <f t="shared" si="30"/>
        <v/>
      </c>
    </row>
    <row r="367" spans="3:18" ht="17.45" customHeight="1" x14ac:dyDescent="0.2">
      <c r="C367" s="111"/>
      <c r="D367" s="112"/>
      <c r="E367" s="113"/>
      <c r="F367" s="113"/>
      <c r="G367" s="113"/>
      <c r="H367" s="114"/>
      <c r="I367" s="113"/>
      <c r="J367" s="113"/>
      <c r="K367" s="113"/>
      <c r="L367" s="113"/>
      <c r="M367" s="85" t="str">
        <f t="shared" si="26"/>
        <v/>
      </c>
      <c r="N367" s="18"/>
      <c r="O367" s="85" t="str">
        <f t="shared" si="27"/>
        <v/>
      </c>
      <c r="P367" s="85">
        <f t="shared" si="28"/>
        <v>0</v>
      </c>
      <c r="Q367" s="85" t="str">
        <f t="shared" si="29"/>
        <v/>
      </c>
      <c r="R367" s="85" t="str">
        <f t="shared" si="30"/>
        <v/>
      </c>
    </row>
    <row r="368" spans="3:18" ht="17.45" customHeight="1" x14ac:dyDescent="0.2">
      <c r="C368" s="111"/>
      <c r="D368" s="112"/>
      <c r="E368" s="113"/>
      <c r="F368" s="113"/>
      <c r="G368" s="113"/>
      <c r="H368" s="114"/>
      <c r="I368" s="113"/>
      <c r="J368" s="113"/>
      <c r="K368" s="113"/>
      <c r="L368" s="113"/>
      <c r="M368" s="85" t="str">
        <f t="shared" si="26"/>
        <v/>
      </c>
      <c r="N368" s="18"/>
      <c r="O368" s="85" t="str">
        <f t="shared" si="27"/>
        <v/>
      </c>
      <c r="P368" s="85">
        <f t="shared" si="28"/>
        <v>0</v>
      </c>
      <c r="Q368" s="85" t="str">
        <f t="shared" si="29"/>
        <v/>
      </c>
      <c r="R368" s="85" t="str">
        <f t="shared" si="30"/>
        <v/>
      </c>
    </row>
    <row r="369" spans="3:18" ht="17.45" customHeight="1" x14ac:dyDescent="0.2">
      <c r="C369" s="111"/>
      <c r="D369" s="112"/>
      <c r="E369" s="113"/>
      <c r="F369" s="113"/>
      <c r="G369" s="113"/>
      <c r="H369" s="114"/>
      <c r="I369" s="113"/>
      <c r="J369" s="113"/>
      <c r="K369" s="113"/>
      <c r="L369" s="113"/>
      <c r="M369" s="85" t="str">
        <f t="shared" si="26"/>
        <v/>
      </c>
      <c r="N369" s="18"/>
      <c r="O369" s="85" t="str">
        <f t="shared" si="27"/>
        <v/>
      </c>
      <c r="P369" s="85">
        <f t="shared" si="28"/>
        <v>0</v>
      </c>
      <c r="Q369" s="85" t="str">
        <f t="shared" si="29"/>
        <v/>
      </c>
      <c r="R369" s="85" t="str">
        <f t="shared" si="30"/>
        <v/>
      </c>
    </row>
    <row r="370" spans="3:18" ht="17.45" customHeight="1" x14ac:dyDescent="0.2">
      <c r="C370" s="111"/>
      <c r="D370" s="112"/>
      <c r="E370" s="113"/>
      <c r="F370" s="113"/>
      <c r="G370" s="113"/>
      <c r="H370" s="114"/>
      <c r="I370" s="113"/>
      <c r="J370" s="113"/>
      <c r="K370" s="113"/>
      <c r="L370" s="113"/>
      <c r="M370" s="85" t="str">
        <f t="shared" si="26"/>
        <v/>
      </c>
      <c r="N370" s="18"/>
      <c r="O370" s="85" t="str">
        <f t="shared" si="27"/>
        <v/>
      </c>
      <c r="P370" s="85">
        <f t="shared" si="28"/>
        <v>0</v>
      </c>
      <c r="Q370" s="85" t="str">
        <f t="shared" si="29"/>
        <v/>
      </c>
      <c r="R370" s="85" t="str">
        <f t="shared" si="30"/>
        <v/>
      </c>
    </row>
    <row r="371" spans="3:18" ht="17.45" customHeight="1" x14ac:dyDescent="0.2">
      <c r="C371" s="111"/>
      <c r="D371" s="112"/>
      <c r="E371" s="113"/>
      <c r="F371" s="113"/>
      <c r="G371" s="113"/>
      <c r="H371" s="114"/>
      <c r="I371" s="113"/>
      <c r="J371" s="113"/>
      <c r="K371" s="113"/>
      <c r="L371" s="113"/>
      <c r="M371" s="85" t="str">
        <f t="shared" si="26"/>
        <v/>
      </c>
      <c r="N371" s="18"/>
      <c r="O371" s="85" t="str">
        <f t="shared" si="27"/>
        <v/>
      </c>
      <c r="P371" s="85">
        <f t="shared" si="28"/>
        <v>0</v>
      </c>
      <c r="Q371" s="85" t="str">
        <f t="shared" si="29"/>
        <v/>
      </c>
      <c r="R371" s="85" t="str">
        <f t="shared" si="30"/>
        <v/>
      </c>
    </row>
    <row r="372" spans="3:18" ht="17.45" customHeight="1" x14ac:dyDescent="0.2">
      <c r="C372" s="111"/>
      <c r="D372" s="112"/>
      <c r="E372" s="113"/>
      <c r="F372" s="113"/>
      <c r="G372" s="113"/>
      <c r="H372" s="114"/>
      <c r="I372" s="113"/>
      <c r="J372" s="113"/>
      <c r="K372" s="113"/>
      <c r="L372" s="113"/>
      <c r="M372" s="85" t="str">
        <f t="shared" si="26"/>
        <v/>
      </c>
      <c r="N372" s="18"/>
      <c r="O372" s="85" t="str">
        <f t="shared" si="27"/>
        <v/>
      </c>
      <c r="P372" s="85">
        <f t="shared" si="28"/>
        <v>0</v>
      </c>
      <c r="Q372" s="85" t="str">
        <f t="shared" si="29"/>
        <v/>
      </c>
      <c r="R372" s="85" t="str">
        <f t="shared" si="30"/>
        <v/>
      </c>
    </row>
    <row r="373" spans="3:18" ht="17.45" customHeight="1" x14ac:dyDescent="0.2">
      <c r="C373" s="111"/>
      <c r="D373" s="112"/>
      <c r="E373" s="113"/>
      <c r="F373" s="113"/>
      <c r="G373" s="113"/>
      <c r="H373" s="114"/>
      <c r="I373" s="113"/>
      <c r="J373" s="113"/>
      <c r="K373" s="113"/>
      <c r="L373" s="113"/>
      <c r="M373" s="85" t="str">
        <f t="shared" si="26"/>
        <v/>
      </c>
      <c r="N373" s="18"/>
      <c r="O373" s="85" t="str">
        <f t="shared" si="27"/>
        <v/>
      </c>
      <c r="P373" s="85">
        <f t="shared" si="28"/>
        <v>0</v>
      </c>
      <c r="Q373" s="85" t="str">
        <f t="shared" si="29"/>
        <v/>
      </c>
      <c r="R373" s="85" t="str">
        <f t="shared" si="30"/>
        <v/>
      </c>
    </row>
    <row r="374" spans="3:18" ht="17.45" customHeight="1" x14ac:dyDescent="0.2">
      <c r="C374" s="111"/>
      <c r="D374" s="112"/>
      <c r="E374" s="113"/>
      <c r="F374" s="113"/>
      <c r="G374" s="113"/>
      <c r="H374" s="114"/>
      <c r="I374" s="113"/>
      <c r="J374" s="113"/>
      <c r="K374" s="113"/>
      <c r="L374" s="113"/>
      <c r="M374" s="85" t="str">
        <f t="shared" si="26"/>
        <v/>
      </c>
      <c r="N374" s="18"/>
      <c r="O374" s="85" t="str">
        <f t="shared" si="27"/>
        <v/>
      </c>
      <c r="P374" s="85">
        <f t="shared" si="28"/>
        <v>0</v>
      </c>
      <c r="Q374" s="85" t="str">
        <f t="shared" si="29"/>
        <v/>
      </c>
      <c r="R374" s="85" t="str">
        <f t="shared" si="30"/>
        <v/>
      </c>
    </row>
    <row r="375" spans="3:18" ht="17.45" customHeight="1" x14ac:dyDescent="0.2">
      <c r="C375" s="111"/>
      <c r="D375" s="112"/>
      <c r="E375" s="113"/>
      <c r="F375" s="113"/>
      <c r="G375" s="113"/>
      <c r="H375" s="114"/>
      <c r="I375" s="113"/>
      <c r="J375" s="113"/>
      <c r="K375" s="113"/>
      <c r="L375" s="113"/>
      <c r="M375" s="85" t="str">
        <f t="shared" si="26"/>
        <v/>
      </c>
      <c r="N375" s="18"/>
      <c r="O375" s="85" t="str">
        <f t="shared" si="27"/>
        <v/>
      </c>
      <c r="P375" s="85">
        <f t="shared" si="28"/>
        <v>0</v>
      </c>
      <c r="Q375" s="85" t="str">
        <f t="shared" si="29"/>
        <v/>
      </c>
      <c r="R375" s="85" t="str">
        <f t="shared" si="30"/>
        <v/>
      </c>
    </row>
    <row r="376" spans="3:18" ht="17.45" customHeight="1" x14ac:dyDescent="0.2">
      <c r="C376" s="111"/>
      <c r="D376" s="112"/>
      <c r="E376" s="113"/>
      <c r="F376" s="113"/>
      <c r="G376" s="113"/>
      <c r="H376" s="114"/>
      <c r="I376" s="113"/>
      <c r="J376" s="113"/>
      <c r="K376" s="113"/>
      <c r="L376" s="113"/>
      <c r="M376" s="85" t="str">
        <f t="shared" si="26"/>
        <v/>
      </c>
      <c r="N376" s="18"/>
      <c r="O376" s="85" t="str">
        <f t="shared" si="27"/>
        <v/>
      </c>
      <c r="P376" s="85">
        <f t="shared" si="28"/>
        <v>0</v>
      </c>
      <c r="Q376" s="85" t="str">
        <f t="shared" si="29"/>
        <v/>
      </c>
      <c r="R376" s="85" t="str">
        <f t="shared" si="30"/>
        <v/>
      </c>
    </row>
    <row r="377" spans="3:18" ht="17.45" customHeight="1" x14ac:dyDescent="0.2">
      <c r="C377" s="111"/>
      <c r="D377" s="112"/>
      <c r="E377" s="113"/>
      <c r="F377" s="113"/>
      <c r="G377" s="113"/>
      <c r="H377" s="114"/>
      <c r="I377" s="113"/>
      <c r="J377" s="113"/>
      <c r="K377" s="113"/>
      <c r="L377" s="113"/>
      <c r="M377" s="85" t="str">
        <f t="shared" si="26"/>
        <v/>
      </c>
      <c r="N377" s="18"/>
      <c r="O377" s="85" t="str">
        <f t="shared" si="27"/>
        <v/>
      </c>
      <c r="P377" s="85">
        <f t="shared" si="28"/>
        <v>0</v>
      </c>
      <c r="Q377" s="85" t="str">
        <f t="shared" si="29"/>
        <v/>
      </c>
      <c r="R377" s="85" t="str">
        <f t="shared" si="30"/>
        <v/>
      </c>
    </row>
    <row r="378" spans="3:18" ht="17.45" customHeight="1" x14ac:dyDescent="0.2">
      <c r="C378" s="111"/>
      <c r="D378" s="112"/>
      <c r="E378" s="113"/>
      <c r="F378" s="113"/>
      <c r="G378" s="113"/>
      <c r="H378" s="114"/>
      <c r="I378" s="113"/>
      <c r="J378" s="113"/>
      <c r="K378" s="113"/>
      <c r="L378" s="113"/>
      <c r="M378" s="85" t="str">
        <f t="shared" si="26"/>
        <v/>
      </c>
      <c r="N378" s="18"/>
      <c r="O378" s="85" t="str">
        <f t="shared" si="27"/>
        <v/>
      </c>
      <c r="P378" s="85">
        <f t="shared" si="28"/>
        <v>0</v>
      </c>
      <c r="Q378" s="85" t="str">
        <f t="shared" si="29"/>
        <v/>
      </c>
      <c r="R378" s="85" t="str">
        <f t="shared" si="30"/>
        <v/>
      </c>
    </row>
    <row r="379" spans="3:18" ht="17.45" customHeight="1" x14ac:dyDescent="0.2">
      <c r="C379" s="111"/>
      <c r="D379" s="112"/>
      <c r="E379" s="113"/>
      <c r="F379" s="113"/>
      <c r="G379" s="113"/>
      <c r="H379" s="114"/>
      <c r="I379" s="113"/>
      <c r="J379" s="113"/>
      <c r="K379" s="113"/>
      <c r="L379" s="113"/>
      <c r="M379" s="85" t="str">
        <f t="shared" si="26"/>
        <v/>
      </c>
      <c r="N379" s="18"/>
      <c r="O379" s="85" t="str">
        <f t="shared" si="27"/>
        <v/>
      </c>
      <c r="P379" s="85">
        <f t="shared" si="28"/>
        <v>0</v>
      </c>
      <c r="Q379" s="85" t="str">
        <f t="shared" si="29"/>
        <v/>
      </c>
      <c r="R379" s="85" t="str">
        <f t="shared" si="30"/>
        <v/>
      </c>
    </row>
    <row r="380" spans="3:18" ht="17.45" customHeight="1" x14ac:dyDescent="0.2">
      <c r="C380" s="111"/>
      <c r="D380" s="112"/>
      <c r="E380" s="113"/>
      <c r="F380" s="113"/>
      <c r="G380" s="113"/>
      <c r="H380" s="114"/>
      <c r="I380" s="113"/>
      <c r="J380" s="113"/>
      <c r="K380" s="113"/>
      <c r="L380" s="113"/>
      <c r="M380" s="85" t="str">
        <f t="shared" si="26"/>
        <v/>
      </c>
      <c r="N380" s="18"/>
      <c r="O380" s="85" t="str">
        <f t="shared" si="27"/>
        <v/>
      </c>
      <c r="P380" s="85">
        <f t="shared" si="28"/>
        <v>0</v>
      </c>
      <c r="Q380" s="85" t="str">
        <f t="shared" si="29"/>
        <v/>
      </c>
      <c r="R380" s="85" t="str">
        <f t="shared" si="30"/>
        <v/>
      </c>
    </row>
    <row r="381" spans="3:18" ht="17.45" customHeight="1" x14ac:dyDescent="0.2">
      <c r="C381" s="111"/>
      <c r="D381" s="112"/>
      <c r="E381" s="113"/>
      <c r="F381" s="113"/>
      <c r="G381" s="113"/>
      <c r="H381" s="114"/>
      <c r="I381" s="113"/>
      <c r="J381" s="113"/>
      <c r="K381" s="113"/>
      <c r="L381" s="113"/>
      <c r="M381" s="85" t="str">
        <f t="shared" si="26"/>
        <v/>
      </c>
      <c r="N381" s="18"/>
      <c r="O381" s="85" t="str">
        <f t="shared" si="27"/>
        <v/>
      </c>
      <c r="P381" s="85">
        <f t="shared" si="28"/>
        <v>0</v>
      </c>
      <c r="Q381" s="85" t="str">
        <f t="shared" si="29"/>
        <v/>
      </c>
      <c r="R381" s="85" t="str">
        <f t="shared" si="30"/>
        <v/>
      </c>
    </row>
    <row r="382" spans="3:18" ht="17.45" customHeight="1" x14ac:dyDescent="0.2">
      <c r="C382" s="111"/>
      <c r="D382" s="112"/>
      <c r="E382" s="113"/>
      <c r="F382" s="113"/>
      <c r="G382" s="113"/>
      <c r="H382" s="114"/>
      <c r="I382" s="113"/>
      <c r="J382" s="113"/>
      <c r="K382" s="113"/>
      <c r="L382" s="113"/>
      <c r="M382" s="85" t="str">
        <f t="shared" si="26"/>
        <v/>
      </c>
      <c r="N382" s="18"/>
      <c r="O382" s="85" t="str">
        <f t="shared" si="27"/>
        <v/>
      </c>
      <c r="P382" s="85">
        <f t="shared" si="28"/>
        <v>0</v>
      </c>
      <c r="Q382" s="85" t="str">
        <f t="shared" si="29"/>
        <v/>
      </c>
      <c r="R382" s="85" t="str">
        <f t="shared" si="30"/>
        <v/>
      </c>
    </row>
    <row r="383" spans="3:18" ht="17.45" customHeight="1" x14ac:dyDescent="0.2">
      <c r="C383" s="111"/>
      <c r="D383" s="112"/>
      <c r="E383" s="113"/>
      <c r="F383" s="113"/>
      <c r="G383" s="113"/>
      <c r="H383" s="114"/>
      <c r="I383" s="113"/>
      <c r="J383" s="113"/>
      <c r="K383" s="113"/>
      <c r="L383" s="113"/>
      <c r="M383" s="85" t="str">
        <f t="shared" si="26"/>
        <v/>
      </c>
      <c r="N383" s="18"/>
      <c r="O383" s="85" t="str">
        <f t="shared" si="27"/>
        <v/>
      </c>
      <c r="P383" s="85">
        <f t="shared" si="28"/>
        <v>0</v>
      </c>
      <c r="Q383" s="85" t="str">
        <f t="shared" si="29"/>
        <v/>
      </c>
      <c r="R383" s="85" t="str">
        <f t="shared" si="30"/>
        <v/>
      </c>
    </row>
    <row r="384" spans="3:18" ht="17.45" customHeight="1" x14ac:dyDescent="0.2">
      <c r="C384" s="111"/>
      <c r="D384" s="112"/>
      <c r="E384" s="113"/>
      <c r="F384" s="113"/>
      <c r="G384" s="113"/>
      <c r="H384" s="114"/>
      <c r="I384" s="113"/>
      <c r="J384" s="113"/>
      <c r="K384" s="113"/>
      <c r="L384" s="113"/>
      <c r="M384" s="85" t="str">
        <f t="shared" si="26"/>
        <v/>
      </c>
      <c r="N384" s="18"/>
      <c r="O384" s="85" t="str">
        <f t="shared" si="27"/>
        <v/>
      </c>
      <c r="P384" s="85">
        <f t="shared" si="28"/>
        <v>0</v>
      </c>
      <c r="Q384" s="85" t="str">
        <f t="shared" si="29"/>
        <v/>
      </c>
      <c r="R384" s="85" t="str">
        <f t="shared" si="30"/>
        <v/>
      </c>
    </row>
    <row r="385" spans="3:18" ht="17.45" customHeight="1" x14ac:dyDescent="0.2">
      <c r="C385" s="111"/>
      <c r="D385" s="112"/>
      <c r="E385" s="113"/>
      <c r="F385" s="113"/>
      <c r="G385" s="113"/>
      <c r="H385" s="114"/>
      <c r="I385" s="113"/>
      <c r="J385" s="113"/>
      <c r="K385" s="113"/>
      <c r="L385" s="113"/>
      <c r="M385" s="85" t="str">
        <f t="shared" si="26"/>
        <v/>
      </c>
      <c r="N385" s="18"/>
      <c r="O385" s="85" t="str">
        <f t="shared" si="27"/>
        <v/>
      </c>
      <c r="P385" s="85">
        <f t="shared" si="28"/>
        <v>0</v>
      </c>
      <c r="Q385" s="85" t="str">
        <f t="shared" si="29"/>
        <v/>
      </c>
      <c r="R385" s="85" t="str">
        <f t="shared" si="30"/>
        <v/>
      </c>
    </row>
    <row r="386" spans="3:18" ht="17.45" customHeight="1" x14ac:dyDescent="0.2">
      <c r="C386" s="111"/>
      <c r="D386" s="112"/>
      <c r="E386" s="113"/>
      <c r="F386" s="113"/>
      <c r="G386" s="113"/>
      <c r="H386" s="114"/>
      <c r="I386" s="113"/>
      <c r="J386" s="113"/>
      <c r="K386" s="113"/>
      <c r="L386" s="113"/>
      <c r="M386" s="85" t="str">
        <f t="shared" si="26"/>
        <v/>
      </c>
      <c r="N386" s="18"/>
      <c r="O386" s="85" t="str">
        <f t="shared" si="27"/>
        <v/>
      </c>
      <c r="P386" s="85">
        <f t="shared" si="28"/>
        <v>0</v>
      </c>
      <c r="Q386" s="85" t="str">
        <f t="shared" si="29"/>
        <v/>
      </c>
      <c r="R386" s="85" t="str">
        <f t="shared" si="30"/>
        <v/>
      </c>
    </row>
    <row r="387" spans="3:18" ht="17.45" customHeight="1" x14ac:dyDescent="0.2">
      <c r="C387" s="111"/>
      <c r="D387" s="112"/>
      <c r="E387" s="113"/>
      <c r="F387" s="113"/>
      <c r="G387" s="113"/>
      <c r="H387" s="114"/>
      <c r="I387" s="113"/>
      <c r="J387" s="113"/>
      <c r="K387" s="113"/>
      <c r="L387" s="113"/>
      <c r="M387" s="85" t="str">
        <f t="shared" si="26"/>
        <v/>
      </c>
      <c r="N387" s="18"/>
      <c r="O387" s="85" t="str">
        <f t="shared" si="27"/>
        <v/>
      </c>
      <c r="P387" s="85">
        <f t="shared" si="28"/>
        <v>0</v>
      </c>
      <c r="Q387" s="85" t="str">
        <f t="shared" si="29"/>
        <v/>
      </c>
      <c r="R387" s="85" t="str">
        <f t="shared" si="30"/>
        <v/>
      </c>
    </row>
    <row r="388" spans="3:18" ht="17.45" customHeight="1" x14ac:dyDescent="0.2">
      <c r="C388" s="111"/>
      <c r="D388" s="112"/>
      <c r="E388" s="113"/>
      <c r="F388" s="113"/>
      <c r="G388" s="113"/>
      <c r="H388" s="114"/>
      <c r="I388" s="113"/>
      <c r="J388" s="113"/>
      <c r="K388" s="113"/>
      <c r="L388" s="113"/>
      <c r="M388" s="85" t="str">
        <f t="shared" si="26"/>
        <v/>
      </c>
      <c r="N388" s="18"/>
      <c r="O388" s="85" t="str">
        <f t="shared" si="27"/>
        <v/>
      </c>
      <c r="P388" s="85">
        <f t="shared" si="28"/>
        <v>0</v>
      </c>
      <c r="Q388" s="85" t="str">
        <f t="shared" si="29"/>
        <v/>
      </c>
      <c r="R388" s="85" t="str">
        <f t="shared" si="30"/>
        <v/>
      </c>
    </row>
    <row r="389" spans="3:18" ht="17.45" customHeight="1" x14ac:dyDescent="0.2">
      <c r="C389" s="111"/>
      <c r="D389" s="112"/>
      <c r="E389" s="113"/>
      <c r="F389" s="113"/>
      <c r="G389" s="113"/>
      <c r="H389" s="114"/>
      <c r="I389" s="113"/>
      <c r="J389" s="113"/>
      <c r="K389" s="113"/>
      <c r="L389" s="113"/>
      <c r="M389" s="85" t="str">
        <f t="shared" si="26"/>
        <v/>
      </c>
      <c r="N389" s="18"/>
      <c r="O389" s="85" t="str">
        <f t="shared" si="27"/>
        <v/>
      </c>
      <c r="P389" s="85">
        <f t="shared" si="28"/>
        <v>0</v>
      </c>
      <c r="Q389" s="85" t="str">
        <f t="shared" si="29"/>
        <v/>
      </c>
      <c r="R389" s="85" t="str">
        <f t="shared" si="30"/>
        <v/>
      </c>
    </row>
    <row r="390" spans="3:18" ht="17.45" customHeight="1" x14ac:dyDescent="0.2">
      <c r="C390" s="111"/>
      <c r="D390" s="112"/>
      <c r="E390" s="113"/>
      <c r="F390" s="113"/>
      <c r="G390" s="113"/>
      <c r="H390" s="114"/>
      <c r="I390" s="113"/>
      <c r="J390" s="113"/>
      <c r="K390" s="113"/>
      <c r="L390" s="113"/>
      <c r="M390" s="85" t="str">
        <f t="shared" si="26"/>
        <v/>
      </c>
      <c r="N390" s="18"/>
      <c r="O390" s="85" t="str">
        <f t="shared" si="27"/>
        <v/>
      </c>
      <c r="P390" s="85">
        <f t="shared" si="28"/>
        <v>0</v>
      </c>
      <c r="Q390" s="85" t="str">
        <f t="shared" si="29"/>
        <v/>
      </c>
      <c r="R390" s="85" t="str">
        <f t="shared" si="30"/>
        <v/>
      </c>
    </row>
    <row r="391" spans="3:18" ht="17.45" customHeight="1" x14ac:dyDescent="0.2">
      <c r="C391" s="111"/>
      <c r="D391" s="112"/>
      <c r="E391" s="113"/>
      <c r="F391" s="113"/>
      <c r="G391" s="113"/>
      <c r="H391" s="114"/>
      <c r="I391" s="113"/>
      <c r="J391" s="113"/>
      <c r="K391" s="113"/>
      <c r="L391" s="113"/>
      <c r="M391" s="85" t="str">
        <f t="shared" si="26"/>
        <v/>
      </c>
      <c r="N391" s="18"/>
      <c r="O391" s="85" t="str">
        <f t="shared" si="27"/>
        <v/>
      </c>
      <c r="P391" s="85">
        <f t="shared" si="28"/>
        <v>0</v>
      </c>
      <c r="Q391" s="85" t="str">
        <f t="shared" si="29"/>
        <v/>
      </c>
      <c r="R391" s="85" t="str">
        <f t="shared" si="30"/>
        <v/>
      </c>
    </row>
    <row r="392" spans="3:18" ht="17.45" customHeight="1" x14ac:dyDescent="0.2">
      <c r="C392" s="111"/>
      <c r="D392" s="112"/>
      <c r="E392" s="113"/>
      <c r="F392" s="113"/>
      <c r="G392" s="113"/>
      <c r="H392" s="114"/>
      <c r="I392" s="113"/>
      <c r="J392" s="113"/>
      <c r="K392" s="113"/>
      <c r="L392" s="113"/>
      <c r="M392" s="85" t="str">
        <f t="shared" si="26"/>
        <v/>
      </c>
      <c r="N392" s="18"/>
      <c r="O392" s="85" t="str">
        <f t="shared" si="27"/>
        <v/>
      </c>
      <c r="P392" s="85">
        <f t="shared" si="28"/>
        <v>0</v>
      </c>
      <c r="Q392" s="85" t="str">
        <f t="shared" si="29"/>
        <v/>
      </c>
      <c r="R392" s="85" t="str">
        <f t="shared" si="30"/>
        <v/>
      </c>
    </row>
    <row r="393" spans="3:18" ht="17.45" customHeight="1" x14ac:dyDescent="0.2">
      <c r="C393" s="111"/>
      <c r="D393" s="112"/>
      <c r="E393" s="113"/>
      <c r="F393" s="113"/>
      <c r="G393" s="113"/>
      <c r="H393" s="114"/>
      <c r="I393" s="113"/>
      <c r="J393" s="113"/>
      <c r="K393" s="113"/>
      <c r="L393" s="113"/>
      <c r="M393" s="85" t="str">
        <f t="shared" si="26"/>
        <v/>
      </c>
      <c r="N393" s="18"/>
      <c r="O393" s="85" t="str">
        <f t="shared" si="27"/>
        <v/>
      </c>
      <c r="P393" s="85">
        <f t="shared" si="28"/>
        <v>0</v>
      </c>
      <c r="Q393" s="85" t="str">
        <f t="shared" si="29"/>
        <v/>
      </c>
      <c r="R393" s="85" t="str">
        <f t="shared" si="30"/>
        <v/>
      </c>
    </row>
    <row r="394" spans="3:18" ht="17.45" customHeight="1" x14ac:dyDescent="0.2">
      <c r="C394" s="111"/>
      <c r="D394" s="112"/>
      <c r="E394" s="113"/>
      <c r="F394" s="113"/>
      <c r="G394" s="113"/>
      <c r="H394" s="114"/>
      <c r="I394" s="113"/>
      <c r="J394" s="113"/>
      <c r="K394" s="113"/>
      <c r="L394" s="113"/>
      <c r="M394" s="85" t="str">
        <f t="shared" si="26"/>
        <v/>
      </c>
      <c r="N394" s="18"/>
      <c r="O394" s="85" t="str">
        <f t="shared" si="27"/>
        <v/>
      </c>
      <c r="P394" s="85">
        <f t="shared" si="28"/>
        <v>0</v>
      </c>
      <c r="Q394" s="85" t="str">
        <f t="shared" si="29"/>
        <v/>
      </c>
      <c r="R394" s="85" t="str">
        <f t="shared" si="30"/>
        <v/>
      </c>
    </row>
    <row r="395" spans="3:18" ht="17.45" customHeight="1" x14ac:dyDescent="0.2">
      <c r="C395" s="111"/>
      <c r="D395" s="112"/>
      <c r="E395" s="113"/>
      <c r="F395" s="113"/>
      <c r="G395" s="113"/>
      <c r="H395" s="114"/>
      <c r="I395" s="113"/>
      <c r="J395" s="113"/>
      <c r="K395" s="113"/>
      <c r="L395" s="113"/>
      <c r="M395" s="85" t="str">
        <f t="shared" si="26"/>
        <v/>
      </c>
      <c r="N395" s="18"/>
      <c r="O395" s="85" t="str">
        <f t="shared" si="27"/>
        <v/>
      </c>
      <c r="P395" s="85">
        <f t="shared" si="28"/>
        <v>0</v>
      </c>
      <c r="Q395" s="85" t="str">
        <f t="shared" si="29"/>
        <v/>
      </c>
      <c r="R395" s="85" t="str">
        <f t="shared" si="30"/>
        <v/>
      </c>
    </row>
    <row r="396" spans="3:18" ht="17.45" customHeight="1" x14ac:dyDescent="0.2">
      <c r="C396" s="111"/>
      <c r="D396" s="112"/>
      <c r="E396" s="113"/>
      <c r="F396" s="113"/>
      <c r="G396" s="113"/>
      <c r="H396" s="114"/>
      <c r="I396" s="113"/>
      <c r="J396" s="113"/>
      <c r="K396" s="113"/>
      <c r="L396" s="113"/>
      <c r="M396" s="85" t="str">
        <f t="shared" si="26"/>
        <v/>
      </c>
      <c r="N396" s="18"/>
      <c r="O396" s="85" t="str">
        <f t="shared" si="27"/>
        <v/>
      </c>
      <c r="P396" s="85">
        <f t="shared" si="28"/>
        <v>0</v>
      </c>
      <c r="Q396" s="85" t="str">
        <f t="shared" si="29"/>
        <v/>
      </c>
      <c r="R396" s="85" t="str">
        <f t="shared" si="30"/>
        <v/>
      </c>
    </row>
    <row r="397" spans="3:18" ht="17.45" customHeight="1" x14ac:dyDescent="0.2">
      <c r="C397" s="111"/>
      <c r="D397" s="112"/>
      <c r="E397" s="113"/>
      <c r="F397" s="113"/>
      <c r="G397" s="113"/>
      <c r="H397" s="114"/>
      <c r="I397" s="113"/>
      <c r="J397" s="113"/>
      <c r="K397" s="113"/>
      <c r="L397" s="113"/>
      <c r="M397" s="85" t="str">
        <f t="shared" si="26"/>
        <v/>
      </c>
      <c r="N397" s="18"/>
      <c r="O397" s="85" t="str">
        <f t="shared" si="27"/>
        <v/>
      </c>
      <c r="P397" s="85">
        <f t="shared" si="28"/>
        <v>0</v>
      </c>
      <c r="Q397" s="85" t="str">
        <f t="shared" si="29"/>
        <v/>
      </c>
      <c r="R397" s="85" t="str">
        <f t="shared" si="30"/>
        <v/>
      </c>
    </row>
    <row r="398" spans="3:18" ht="17.45" customHeight="1" x14ac:dyDescent="0.2">
      <c r="C398" s="111"/>
      <c r="D398" s="112"/>
      <c r="E398" s="113"/>
      <c r="F398" s="113"/>
      <c r="G398" s="113"/>
      <c r="H398" s="114"/>
      <c r="I398" s="113"/>
      <c r="J398" s="113"/>
      <c r="K398" s="113"/>
      <c r="L398" s="113"/>
      <c r="M398" s="85" t="str">
        <f t="shared" si="26"/>
        <v/>
      </c>
      <c r="N398" s="18"/>
      <c r="O398" s="85" t="str">
        <f t="shared" si="27"/>
        <v/>
      </c>
      <c r="P398" s="85">
        <f t="shared" si="28"/>
        <v>0</v>
      </c>
      <c r="Q398" s="85" t="str">
        <f t="shared" si="29"/>
        <v/>
      </c>
      <c r="R398" s="85" t="str">
        <f t="shared" si="30"/>
        <v/>
      </c>
    </row>
    <row r="399" spans="3:18" ht="17.45" customHeight="1" x14ac:dyDescent="0.2">
      <c r="C399" s="111"/>
      <c r="D399" s="112"/>
      <c r="E399" s="113"/>
      <c r="F399" s="113"/>
      <c r="G399" s="113"/>
      <c r="H399" s="114"/>
      <c r="I399" s="113"/>
      <c r="J399" s="113"/>
      <c r="K399" s="113"/>
      <c r="L399" s="113"/>
      <c r="M399" s="85" t="str">
        <f t="shared" ref="M399:M462" si="31">IF(G399&amp;I399&amp;J399&amp;K399&amp;L399="","",G399+I399+J399-K399-L399)</f>
        <v/>
      </c>
      <c r="N399" s="18"/>
      <c r="O399" s="85" t="str">
        <f t="shared" ref="O399:O462" si="32">IF($H399="E",G399,"")</f>
        <v/>
      </c>
      <c r="P399" s="85">
        <f t="shared" si="28"/>
        <v>0</v>
      </c>
      <c r="Q399" s="85" t="str">
        <f t="shared" si="29"/>
        <v/>
      </c>
      <c r="R399" s="85" t="str">
        <f t="shared" si="30"/>
        <v/>
      </c>
    </row>
    <row r="400" spans="3:18" ht="17.45" customHeight="1" x14ac:dyDescent="0.2">
      <c r="C400" s="111"/>
      <c r="D400" s="112"/>
      <c r="E400" s="113"/>
      <c r="F400" s="113"/>
      <c r="G400" s="113"/>
      <c r="H400" s="114"/>
      <c r="I400" s="113"/>
      <c r="J400" s="113"/>
      <c r="K400" s="113"/>
      <c r="L400" s="113"/>
      <c r="M400" s="85" t="str">
        <f t="shared" si="31"/>
        <v/>
      </c>
      <c r="N400" s="18"/>
      <c r="O400" s="85" t="str">
        <f t="shared" si="32"/>
        <v/>
      </c>
      <c r="P400" s="85">
        <f t="shared" ref="P400:P463" si="33">IF($H400=0%,G400,"")</f>
        <v>0</v>
      </c>
      <c r="Q400" s="85" t="str">
        <f t="shared" ref="Q400:Q463" si="34">IF(OR($H400=2%,$H400=6%,$H400=8%),$I400/$H400,"")</f>
        <v/>
      </c>
      <c r="R400" s="85" t="str">
        <f t="shared" ref="R400:R463" si="35">IF(OR($H400=15%,$H400=16%),$I400/$H400,"")</f>
        <v/>
      </c>
    </row>
    <row r="401" spans="3:18" ht="17.45" customHeight="1" x14ac:dyDescent="0.2">
      <c r="C401" s="111"/>
      <c r="D401" s="112"/>
      <c r="E401" s="113"/>
      <c r="F401" s="113"/>
      <c r="G401" s="113"/>
      <c r="H401" s="114"/>
      <c r="I401" s="113"/>
      <c r="J401" s="113"/>
      <c r="K401" s="113"/>
      <c r="L401" s="113"/>
      <c r="M401" s="85" t="str">
        <f t="shared" si="31"/>
        <v/>
      </c>
      <c r="N401" s="18"/>
      <c r="O401" s="85" t="str">
        <f t="shared" si="32"/>
        <v/>
      </c>
      <c r="P401" s="85">
        <f t="shared" si="33"/>
        <v>0</v>
      </c>
      <c r="Q401" s="85" t="str">
        <f t="shared" si="34"/>
        <v/>
      </c>
      <c r="R401" s="85" t="str">
        <f t="shared" si="35"/>
        <v/>
      </c>
    </row>
    <row r="402" spans="3:18" ht="17.45" customHeight="1" x14ac:dyDescent="0.2">
      <c r="C402" s="111"/>
      <c r="D402" s="112"/>
      <c r="E402" s="113"/>
      <c r="F402" s="113"/>
      <c r="G402" s="113"/>
      <c r="H402" s="114"/>
      <c r="I402" s="113"/>
      <c r="J402" s="113"/>
      <c r="K402" s="113"/>
      <c r="L402" s="113"/>
      <c r="M402" s="85" t="str">
        <f t="shared" si="31"/>
        <v/>
      </c>
      <c r="N402" s="18"/>
      <c r="O402" s="85" t="str">
        <f t="shared" si="32"/>
        <v/>
      </c>
      <c r="P402" s="85">
        <f t="shared" si="33"/>
        <v>0</v>
      </c>
      <c r="Q402" s="85" t="str">
        <f t="shared" si="34"/>
        <v/>
      </c>
      <c r="R402" s="85" t="str">
        <f t="shared" si="35"/>
        <v/>
      </c>
    </row>
    <row r="403" spans="3:18" ht="17.45" customHeight="1" x14ac:dyDescent="0.2">
      <c r="C403" s="111"/>
      <c r="D403" s="112"/>
      <c r="E403" s="113"/>
      <c r="F403" s="113"/>
      <c r="G403" s="113"/>
      <c r="H403" s="114"/>
      <c r="I403" s="113"/>
      <c r="J403" s="113"/>
      <c r="K403" s="113"/>
      <c r="L403" s="113"/>
      <c r="M403" s="85" t="str">
        <f t="shared" si="31"/>
        <v/>
      </c>
      <c r="N403" s="18"/>
      <c r="O403" s="85" t="str">
        <f t="shared" si="32"/>
        <v/>
      </c>
      <c r="P403" s="85">
        <f t="shared" si="33"/>
        <v>0</v>
      </c>
      <c r="Q403" s="85" t="str">
        <f t="shared" si="34"/>
        <v/>
      </c>
      <c r="R403" s="85" t="str">
        <f t="shared" si="35"/>
        <v/>
      </c>
    </row>
    <row r="404" spans="3:18" ht="17.45" customHeight="1" x14ac:dyDescent="0.2">
      <c r="C404" s="111"/>
      <c r="D404" s="112"/>
      <c r="E404" s="113"/>
      <c r="F404" s="113"/>
      <c r="G404" s="113"/>
      <c r="H404" s="114"/>
      <c r="I404" s="113"/>
      <c r="J404" s="113"/>
      <c r="K404" s="113"/>
      <c r="L404" s="113"/>
      <c r="M404" s="85" t="str">
        <f t="shared" si="31"/>
        <v/>
      </c>
      <c r="N404" s="18"/>
      <c r="O404" s="85" t="str">
        <f t="shared" si="32"/>
        <v/>
      </c>
      <c r="P404" s="85">
        <f t="shared" si="33"/>
        <v>0</v>
      </c>
      <c r="Q404" s="85" t="str">
        <f t="shared" si="34"/>
        <v/>
      </c>
      <c r="R404" s="85" t="str">
        <f t="shared" si="35"/>
        <v/>
      </c>
    </row>
    <row r="405" spans="3:18" ht="17.45" customHeight="1" x14ac:dyDescent="0.2">
      <c r="C405" s="111"/>
      <c r="D405" s="112"/>
      <c r="E405" s="113"/>
      <c r="F405" s="113"/>
      <c r="G405" s="113"/>
      <c r="H405" s="114"/>
      <c r="I405" s="113"/>
      <c r="J405" s="113"/>
      <c r="K405" s="113"/>
      <c r="L405" s="113"/>
      <c r="M405" s="85" t="str">
        <f t="shared" si="31"/>
        <v/>
      </c>
      <c r="N405" s="18"/>
      <c r="O405" s="85" t="str">
        <f t="shared" si="32"/>
        <v/>
      </c>
      <c r="P405" s="85">
        <f t="shared" si="33"/>
        <v>0</v>
      </c>
      <c r="Q405" s="85" t="str">
        <f t="shared" si="34"/>
        <v/>
      </c>
      <c r="R405" s="85" t="str">
        <f t="shared" si="35"/>
        <v/>
      </c>
    </row>
    <row r="406" spans="3:18" ht="17.45" customHeight="1" x14ac:dyDescent="0.2">
      <c r="C406" s="111"/>
      <c r="D406" s="112"/>
      <c r="E406" s="113"/>
      <c r="F406" s="113"/>
      <c r="G406" s="113"/>
      <c r="H406" s="114"/>
      <c r="I406" s="113"/>
      <c r="J406" s="113"/>
      <c r="K406" s="113"/>
      <c r="L406" s="113"/>
      <c r="M406" s="85" t="str">
        <f t="shared" si="31"/>
        <v/>
      </c>
      <c r="N406" s="18"/>
      <c r="O406" s="85" t="str">
        <f t="shared" si="32"/>
        <v/>
      </c>
      <c r="P406" s="85">
        <f t="shared" si="33"/>
        <v>0</v>
      </c>
      <c r="Q406" s="85" t="str">
        <f t="shared" si="34"/>
        <v/>
      </c>
      <c r="R406" s="85" t="str">
        <f t="shared" si="35"/>
        <v/>
      </c>
    </row>
    <row r="407" spans="3:18" ht="17.45" customHeight="1" x14ac:dyDescent="0.2">
      <c r="C407" s="111"/>
      <c r="D407" s="112"/>
      <c r="E407" s="113"/>
      <c r="F407" s="113"/>
      <c r="G407" s="113"/>
      <c r="H407" s="114"/>
      <c r="I407" s="113"/>
      <c r="J407" s="113"/>
      <c r="K407" s="113"/>
      <c r="L407" s="113"/>
      <c r="M407" s="85" t="str">
        <f t="shared" si="31"/>
        <v/>
      </c>
      <c r="N407" s="18"/>
      <c r="O407" s="85" t="str">
        <f t="shared" si="32"/>
        <v/>
      </c>
      <c r="P407" s="85">
        <f t="shared" si="33"/>
        <v>0</v>
      </c>
      <c r="Q407" s="85" t="str">
        <f t="shared" si="34"/>
        <v/>
      </c>
      <c r="R407" s="85" t="str">
        <f t="shared" si="35"/>
        <v/>
      </c>
    </row>
    <row r="408" spans="3:18" ht="17.45" customHeight="1" x14ac:dyDescent="0.2">
      <c r="C408" s="111"/>
      <c r="D408" s="112"/>
      <c r="E408" s="113"/>
      <c r="F408" s="113"/>
      <c r="G408" s="113"/>
      <c r="H408" s="114"/>
      <c r="I408" s="113"/>
      <c r="J408" s="113"/>
      <c r="K408" s="113"/>
      <c r="L408" s="113"/>
      <c r="M408" s="85" t="str">
        <f t="shared" si="31"/>
        <v/>
      </c>
      <c r="N408" s="18"/>
      <c r="O408" s="85" t="str">
        <f t="shared" si="32"/>
        <v/>
      </c>
      <c r="P408" s="85">
        <f t="shared" si="33"/>
        <v>0</v>
      </c>
      <c r="Q408" s="85" t="str">
        <f t="shared" si="34"/>
        <v/>
      </c>
      <c r="R408" s="85" t="str">
        <f t="shared" si="35"/>
        <v/>
      </c>
    </row>
    <row r="409" spans="3:18" ht="17.45" customHeight="1" x14ac:dyDescent="0.2">
      <c r="C409" s="111"/>
      <c r="D409" s="112"/>
      <c r="E409" s="113"/>
      <c r="F409" s="113"/>
      <c r="G409" s="113"/>
      <c r="H409" s="114"/>
      <c r="I409" s="113"/>
      <c r="J409" s="113"/>
      <c r="K409" s="113"/>
      <c r="L409" s="113"/>
      <c r="M409" s="85" t="str">
        <f t="shared" si="31"/>
        <v/>
      </c>
      <c r="N409" s="18"/>
      <c r="O409" s="85" t="str">
        <f t="shared" si="32"/>
        <v/>
      </c>
      <c r="P409" s="85">
        <f t="shared" si="33"/>
        <v>0</v>
      </c>
      <c r="Q409" s="85" t="str">
        <f t="shared" si="34"/>
        <v/>
      </c>
      <c r="R409" s="85" t="str">
        <f t="shared" si="35"/>
        <v/>
      </c>
    </row>
    <row r="410" spans="3:18" ht="17.45" customHeight="1" x14ac:dyDescent="0.2">
      <c r="C410" s="111"/>
      <c r="D410" s="112"/>
      <c r="E410" s="113"/>
      <c r="F410" s="113"/>
      <c r="G410" s="113"/>
      <c r="H410" s="114"/>
      <c r="I410" s="113"/>
      <c r="J410" s="113"/>
      <c r="K410" s="113"/>
      <c r="L410" s="113"/>
      <c r="M410" s="85" t="str">
        <f t="shared" si="31"/>
        <v/>
      </c>
      <c r="N410" s="18"/>
      <c r="O410" s="85" t="str">
        <f t="shared" si="32"/>
        <v/>
      </c>
      <c r="P410" s="85">
        <f t="shared" si="33"/>
        <v>0</v>
      </c>
      <c r="Q410" s="85" t="str">
        <f t="shared" si="34"/>
        <v/>
      </c>
      <c r="R410" s="85" t="str">
        <f t="shared" si="35"/>
        <v/>
      </c>
    </row>
    <row r="411" spans="3:18" ht="17.45" customHeight="1" x14ac:dyDescent="0.2">
      <c r="C411" s="111"/>
      <c r="D411" s="112"/>
      <c r="E411" s="113"/>
      <c r="F411" s="113"/>
      <c r="G411" s="113"/>
      <c r="H411" s="114"/>
      <c r="I411" s="113"/>
      <c r="J411" s="113"/>
      <c r="K411" s="113"/>
      <c r="L411" s="113"/>
      <c r="M411" s="85" t="str">
        <f t="shared" si="31"/>
        <v/>
      </c>
      <c r="N411" s="18"/>
      <c r="O411" s="85" t="str">
        <f t="shared" si="32"/>
        <v/>
      </c>
      <c r="P411" s="85">
        <f t="shared" si="33"/>
        <v>0</v>
      </c>
      <c r="Q411" s="85" t="str">
        <f t="shared" si="34"/>
        <v/>
      </c>
      <c r="R411" s="85" t="str">
        <f t="shared" si="35"/>
        <v/>
      </c>
    </row>
    <row r="412" spans="3:18" ht="17.45" customHeight="1" x14ac:dyDescent="0.2">
      <c r="C412" s="111"/>
      <c r="D412" s="112"/>
      <c r="E412" s="113"/>
      <c r="F412" s="113"/>
      <c r="G412" s="113"/>
      <c r="H412" s="114"/>
      <c r="I412" s="113"/>
      <c r="J412" s="113"/>
      <c r="K412" s="113"/>
      <c r="L412" s="113"/>
      <c r="M412" s="85" t="str">
        <f t="shared" si="31"/>
        <v/>
      </c>
      <c r="N412" s="18"/>
      <c r="O412" s="85" t="str">
        <f t="shared" si="32"/>
        <v/>
      </c>
      <c r="P412" s="85">
        <f t="shared" si="33"/>
        <v>0</v>
      </c>
      <c r="Q412" s="85" t="str">
        <f t="shared" si="34"/>
        <v/>
      </c>
      <c r="R412" s="85" t="str">
        <f t="shared" si="35"/>
        <v/>
      </c>
    </row>
    <row r="413" spans="3:18" ht="17.45" customHeight="1" x14ac:dyDescent="0.2">
      <c r="C413" s="111"/>
      <c r="D413" s="112"/>
      <c r="E413" s="113"/>
      <c r="F413" s="113"/>
      <c r="G413" s="113"/>
      <c r="H413" s="114"/>
      <c r="I413" s="113"/>
      <c r="J413" s="113"/>
      <c r="K413" s="113"/>
      <c r="L413" s="113"/>
      <c r="M413" s="85" t="str">
        <f t="shared" si="31"/>
        <v/>
      </c>
      <c r="N413" s="18"/>
      <c r="O413" s="85" t="str">
        <f t="shared" si="32"/>
        <v/>
      </c>
      <c r="P413" s="85">
        <f t="shared" si="33"/>
        <v>0</v>
      </c>
      <c r="Q413" s="85" t="str">
        <f t="shared" si="34"/>
        <v/>
      </c>
      <c r="R413" s="85" t="str">
        <f t="shared" si="35"/>
        <v/>
      </c>
    </row>
    <row r="414" spans="3:18" ht="17.45" customHeight="1" x14ac:dyDescent="0.2">
      <c r="C414" s="111"/>
      <c r="D414" s="112"/>
      <c r="E414" s="113"/>
      <c r="F414" s="113"/>
      <c r="G414" s="113"/>
      <c r="H414" s="114"/>
      <c r="I414" s="113"/>
      <c r="J414" s="113"/>
      <c r="K414" s="113"/>
      <c r="L414" s="113"/>
      <c r="M414" s="85" t="str">
        <f t="shared" si="31"/>
        <v/>
      </c>
      <c r="N414" s="18"/>
      <c r="O414" s="85" t="str">
        <f t="shared" si="32"/>
        <v/>
      </c>
      <c r="P414" s="85">
        <f t="shared" si="33"/>
        <v>0</v>
      </c>
      <c r="Q414" s="85" t="str">
        <f t="shared" si="34"/>
        <v/>
      </c>
      <c r="R414" s="85" t="str">
        <f t="shared" si="35"/>
        <v/>
      </c>
    </row>
    <row r="415" spans="3:18" ht="17.45" customHeight="1" x14ac:dyDescent="0.2">
      <c r="C415" s="111"/>
      <c r="D415" s="112"/>
      <c r="E415" s="113"/>
      <c r="F415" s="113"/>
      <c r="G415" s="113"/>
      <c r="H415" s="114"/>
      <c r="I415" s="113"/>
      <c r="J415" s="113"/>
      <c r="K415" s="113"/>
      <c r="L415" s="113"/>
      <c r="M415" s="85" t="str">
        <f t="shared" si="31"/>
        <v/>
      </c>
      <c r="N415" s="18"/>
      <c r="O415" s="85" t="str">
        <f t="shared" si="32"/>
        <v/>
      </c>
      <c r="P415" s="85">
        <f t="shared" si="33"/>
        <v>0</v>
      </c>
      <c r="Q415" s="85" t="str">
        <f t="shared" si="34"/>
        <v/>
      </c>
      <c r="R415" s="85" t="str">
        <f t="shared" si="35"/>
        <v/>
      </c>
    </row>
    <row r="416" spans="3:18" ht="17.45" customHeight="1" x14ac:dyDescent="0.2">
      <c r="C416" s="111"/>
      <c r="D416" s="112"/>
      <c r="E416" s="113"/>
      <c r="F416" s="113"/>
      <c r="G416" s="113"/>
      <c r="H416" s="114"/>
      <c r="I416" s="113"/>
      <c r="J416" s="113"/>
      <c r="K416" s="113"/>
      <c r="L416" s="113"/>
      <c r="M416" s="85" t="str">
        <f t="shared" si="31"/>
        <v/>
      </c>
      <c r="N416" s="18"/>
      <c r="O416" s="85" t="str">
        <f t="shared" si="32"/>
        <v/>
      </c>
      <c r="P416" s="85">
        <f t="shared" si="33"/>
        <v>0</v>
      </c>
      <c r="Q416" s="85" t="str">
        <f t="shared" si="34"/>
        <v/>
      </c>
      <c r="R416" s="85" t="str">
        <f t="shared" si="35"/>
        <v/>
      </c>
    </row>
    <row r="417" spans="3:18" ht="17.45" customHeight="1" x14ac:dyDescent="0.2">
      <c r="C417" s="111"/>
      <c r="D417" s="112"/>
      <c r="E417" s="113"/>
      <c r="F417" s="113"/>
      <c r="G417" s="113"/>
      <c r="H417" s="114"/>
      <c r="I417" s="113"/>
      <c r="J417" s="113"/>
      <c r="K417" s="113"/>
      <c r="L417" s="113"/>
      <c r="M417" s="85" t="str">
        <f t="shared" si="31"/>
        <v/>
      </c>
      <c r="N417" s="18"/>
      <c r="O417" s="85" t="str">
        <f t="shared" si="32"/>
        <v/>
      </c>
      <c r="P417" s="85">
        <f t="shared" si="33"/>
        <v>0</v>
      </c>
      <c r="Q417" s="85" t="str">
        <f t="shared" si="34"/>
        <v/>
      </c>
      <c r="R417" s="85" t="str">
        <f t="shared" si="35"/>
        <v/>
      </c>
    </row>
    <row r="418" spans="3:18" ht="17.45" customHeight="1" x14ac:dyDescent="0.2">
      <c r="C418" s="111"/>
      <c r="D418" s="112"/>
      <c r="E418" s="113"/>
      <c r="F418" s="113"/>
      <c r="G418" s="113"/>
      <c r="H418" s="114"/>
      <c r="I418" s="113"/>
      <c r="J418" s="113"/>
      <c r="K418" s="113"/>
      <c r="L418" s="113"/>
      <c r="M418" s="85" t="str">
        <f t="shared" si="31"/>
        <v/>
      </c>
      <c r="N418" s="18"/>
      <c r="O418" s="85" t="str">
        <f t="shared" si="32"/>
        <v/>
      </c>
      <c r="P418" s="85">
        <f t="shared" si="33"/>
        <v>0</v>
      </c>
      <c r="Q418" s="85" t="str">
        <f t="shared" si="34"/>
        <v/>
      </c>
      <c r="R418" s="85" t="str">
        <f t="shared" si="35"/>
        <v/>
      </c>
    </row>
    <row r="419" spans="3:18" ht="17.45" customHeight="1" x14ac:dyDescent="0.2">
      <c r="C419" s="111"/>
      <c r="D419" s="112"/>
      <c r="E419" s="113"/>
      <c r="F419" s="113"/>
      <c r="G419" s="113"/>
      <c r="H419" s="114"/>
      <c r="I419" s="113"/>
      <c r="J419" s="113"/>
      <c r="K419" s="113"/>
      <c r="L419" s="113"/>
      <c r="M419" s="85" t="str">
        <f t="shared" si="31"/>
        <v/>
      </c>
      <c r="N419" s="18"/>
      <c r="O419" s="85" t="str">
        <f t="shared" si="32"/>
        <v/>
      </c>
      <c r="P419" s="85">
        <f t="shared" si="33"/>
        <v>0</v>
      </c>
      <c r="Q419" s="85" t="str">
        <f t="shared" si="34"/>
        <v/>
      </c>
      <c r="R419" s="85" t="str">
        <f t="shared" si="35"/>
        <v/>
      </c>
    </row>
    <row r="420" spans="3:18" ht="17.45" customHeight="1" x14ac:dyDescent="0.2">
      <c r="C420" s="111"/>
      <c r="D420" s="112"/>
      <c r="E420" s="113"/>
      <c r="F420" s="113"/>
      <c r="G420" s="113"/>
      <c r="H420" s="114"/>
      <c r="I420" s="113"/>
      <c r="J420" s="113"/>
      <c r="K420" s="113"/>
      <c r="L420" s="113"/>
      <c r="M420" s="85" t="str">
        <f t="shared" si="31"/>
        <v/>
      </c>
      <c r="N420" s="18"/>
      <c r="O420" s="85" t="str">
        <f t="shared" si="32"/>
        <v/>
      </c>
      <c r="P420" s="85">
        <f t="shared" si="33"/>
        <v>0</v>
      </c>
      <c r="Q420" s="85" t="str">
        <f t="shared" si="34"/>
        <v/>
      </c>
      <c r="R420" s="85" t="str">
        <f t="shared" si="35"/>
        <v/>
      </c>
    </row>
    <row r="421" spans="3:18" ht="17.45" customHeight="1" x14ac:dyDescent="0.2">
      <c r="C421" s="111"/>
      <c r="D421" s="112"/>
      <c r="E421" s="113"/>
      <c r="F421" s="113"/>
      <c r="G421" s="113"/>
      <c r="H421" s="114"/>
      <c r="I421" s="113"/>
      <c r="J421" s="113"/>
      <c r="K421" s="113"/>
      <c r="L421" s="113"/>
      <c r="M421" s="85" t="str">
        <f t="shared" si="31"/>
        <v/>
      </c>
      <c r="N421" s="18"/>
      <c r="O421" s="85" t="str">
        <f t="shared" si="32"/>
        <v/>
      </c>
      <c r="P421" s="85">
        <f t="shared" si="33"/>
        <v>0</v>
      </c>
      <c r="Q421" s="85" t="str">
        <f t="shared" si="34"/>
        <v/>
      </c>
      <c r="R421" s="85" t="str">
        <f t="shared" si="35"/>
        <v/>
      </c>
    </row>
    <row r="422" spans="3:18" ht="17.45" customHeight="1" x14ac:dyDescent="0.2">
      <c r="C422" s="111"/>
      <c r="D422" s="112"/>
      <c r="E422" s="113"/>
      <c r="F422" s="113"/>
      <c r="G422" s="113"/>
      <c r="H422" s="114"/>
      <c r="I422" s="113"/>
      <c r="J422" s="113"/>
      <c r="K422" s="113"/>
      <c r="L422" s="113"/>
      <c r="M422" s="85" t="str">
        <f t="shared" si="31"/>
        <v/>
      </c>
      <c r="N422" s="18"/>
      <c r="O422" s="85" t="str">
        <f t="shared" si="32"/>
        <v/>
      </c>
      <c r="P422" s="85">
        <f t="shared" si="33"/>
        <v>0</v>
      </c>
      <c r="Q422" s="85" t="str">
        <f t="shared" si="34"/>
        <v/>
      </c>
      <c r="R422" s="85" t="str">
        <f t="shared" si="35"/>
        <v/>
      </c>
    </row>
    <row r="423" spans="3:18" ht="17.45" customHeight="1" x14ac:dyDescent="0.2">
      <c r="C423" s="111"/>
      <c r="D423" s="112"/>
      <c r="E423" s="113"/>
      <c r="F423" s="113"/>
      <c r="G423" s="113"/>
      <c r="H423" s="114"/>
      <c r="I423" s="113"/>
      <c r="J423" s="113"/>
      <c r="K423" s="113"/>
      <c r="L423" s="113"/>
      <c r="M423" s="85" t="str">
        <f t="shared" si="31"/>
        <v/>
      </c>
      <c r="N423" s="18"/>
      <c r="O423" s="85" t="str">
        <f t="shared" si="32"/>
        <v/>
      </c>
      <c r="P423" s="85">
        <f t="shared" si="33"/>
        <v>0</v>
      </c>
      <c r="Q423" s="85" t="str">
        <f t="shared" si="34"/>
        <v/>
      </c>
      <c r="R423" s="85" t="str">
        <f t="shared" si="35"/>
        <v/>
      </c>
    </row>
    <row r="424" spans="3:18" ht="17.45" customHeight="1" x14ac:dyDescent="0.2">
      <c r="C424" s="111"/>
      <c r="D424" s="112"/>
      <c r="E424" s="113"/>
      <c r="F424" s="113"/>
      <c r="G424" s="113"/>
      <c r="H424" s="114"/>
      <c r="I424" s="113"/>
      <c r="J424" s="113"/>
      <c r="K424" s="113"/>
      <c r="L424" s="113"/>
      <c r="M424" s="85" t="str">
        <f t="shared" si="31"/>
        <v/>
      </c>
      <c r="N424" s="18"/>
      <c r="O424" s="85" t="str">
        <f t="shared" si="32"/>
        <v/>
      </c>
      <c r="P424" s="85">
        <f t="shared" si="33"/>
        <v>0</v>
      </c>
      <c r="Q424" s="85" t="str">
        <f t="shared" si="34"/>
        <v/>
      </c>
      <c r="R424" s="85" t="str">
        <f t="shared" si="35"/>
        <v/>
      </c>
    </row>
    <row r="425" spans="3:18" ht="17.45" customHeight="1" x14ac:dyDescent="0.2">
      <c r="C425" s="111"/>
      <c r="D425" s="112"/>
      <c r="E425" s="113"/>
      <c r="F425" s="113"/>
      <c r="G425" s="113"/>
      <c r="H425" s="114"/>
      <c r="I425" s="113"/>
      <c r="J425" s="113"/>
      <c r="K425" s="113"/>
      <c r="L425" s="113"/>
      <c r="M425" s="85" t="str">
        <f t="shared" si="31"/>
        <v/>
      </c>
      <c r="N425" s="18"/>
      <c r="O425" s="85" t="str">
        <f t="shared" si="32"/>
        <v/>
      </c>
      <c r="P425" s="85">
        <f t="shared" si="33"/>
        <v>0</v>
      </c>
      <c r="Q425" s="85" t="str">
        <f t="shared" si="34"/>
        <v/>
      </c>
      <c r="R425" s="85" t="str">
        <f t="shared" si="35"/>
        <v/>
      </c>
    </row>
    <row r="426" spans="3:18" ht="17.45" customHeight="1" x14ac:dyDescent="0.2">
      <c r="C426" s="111"/>
      <c r="D426" s="112"/>
      <c r="E426" s="113"/>
      <c r="F426" s="113"/>
      <c r="G426" s="113"/>
      <c r="H426" s="114"/>
      <c r="I426" s="113"/>
      <c r="J426" s="113"/>
      <c r="K426" s="113"/>
      <c r="L426" s="113"/>
      <c r="M426" s="85" t="str">
        <f t="shared" si="31"/>
        <v/>
      </c>
      <c r="N426" s="18"/>
      <c r="O426" s="85" t="str">
        <f t="shared" si="32"/>
        <v/>
      </c>
      <c r="P426" s="85">
        <f t="shared" si="33"/>
        <v>0</v>
      </c>
      <c r="Q426" s="85" t="str">
        <f t="shared" si="34"/>
        <v/>
      </c>
      <c r="R426" s="85" t="str">
        <f t="shared" si="35"/>
        <v/>
      </c>
    </row>
    <row r="427" spans="3:18" ht="17.45" customHeight="1" x14ac:dyDescent="0.2">
      <c r="C427" s="111"/>
      <c r="D427" s="112"/>
      <c r="E427" s="113"/>
      <c r="F427" s="113"/>
      <c r="G427" s="113"/>
      <c r="H427" s="114"/>
      <c r="I427" s="113"/>
      <c r="J427" s="113"/>
      <c r="K427" s="113"/>
      <c r="L427" s="113"/>
      <c r="M427" s="85" t="str">
        <f t="shared" si="31"/>
        <v/>
      </c>
      <c r="N427" s="18"/>
      <c r="O427" s="85" t="str">
        <f t="shared" si="32"/>
        <v/>
      </c>
      <c r="P427" s="85">
        <f t="shared" si="33"/>
        <v>0</v>
      </c>
      <c r="Q427" s="85" t="str">
        <f t="shared" si="34"/>
        <v/>
      </c>
      <c r="R427" s="85" t="str">
        <f t="shared" si="35"/>
        <v/>
      </c>
    </row>
    <row r="428" spans="3:18" ht="17.45" customHeight="1" x14ac:dyDescent="0.2">
      <c r="C428" s="111"/>
      <c r="D428" s="112"/>
      <c r="E428" s="113"/>
      <c r="F428" s="113"/>
      <c r="G428" s="113"/>
      <c r="H428" s="114"/>
      <c r="I428" s="113"/>
      <c r="J428" s="113"/>
      <c r="K428" s="113"/>
      <c r="L428" s="113"/>
      <c r="M428" s="85" t="str">
        <f t="shared" si="31"/>
        <v/>
      </c>
      <c r="N428" s="18"/>
      <c r="O428" s="85" t="str">
        <f t="shared" si="32"/>
        <v/>
      </c>
      <c r="P428" s="85">
        <f t="shared" si="33"/>
        <v>0</v>
      </c>
      <c r="Q428" s="85" t="str">
        <f t="shared" si="34"/>
        <v/>
      </c>
      <c r="R428" s="85" t="str">
        <f t="shared" si="35"/>
        <v/>
      </c>
    </row>
    <row r="429" spans="3:18" ht="17.45" customHeight="1" x14ac:dyDescent="0.2">
      <c r="C429" s="111"/>
      <c r="D429" s="112"/>
      <c r="E429" s="113"/>
      <c r="F429" s="113"/>
      <c r="G429" s="113"/>
      <c r="H429" s="114"/>
      <c r="I429" s="113"/>
      <c r="J429" s="113"/>
      <c r="K429" s="113"/>
      <c r="L429" s="113"/>
      <c r="M429" s="85" t="str">
        <f t="shared" si="31"/>
        <v/>
      </c>
      <c r="N429" s="18"/>
      <c r="O429" s="85" t="str">
        <f t="shared" si="32"/>
        <v/>
      </c>
      <c r="P429" s="85">
        <f t="shared" si="33"/>
        <v>0</v>
      </c>
      <c r="Q429" s="85" t="str">
        <f t="shared" si="34"/>
        <v/>
      </c>
      <c r="R429" s="85" t="str">
        <f t="shared" si="35"/>
        <v/>
      </c>
    </row>
    <row r="430" spans="3:18" ht="17.45" customHeight="1" x14ac:dyDescent="0.2">
      <c r="C430" s="111"/>
      <c r="D430" s="112"/>
      <c r="E430" s="113"/>
      <c r="F430" s="113"/>
      <c r="G430" s="113"/>
      <c r="H430" s="114"/>
      <c r="I430" s="113"/>
      <c r="J430" s="113"/>
      <c r="K430" s="113"/>
      <c r="L430" s="113"/>
      <c r="M430" s="85" t="str">
        <f t="shared" si="31"/>
        <v/>
      </c>
      <c r="N430" s="18"/>
      <c r="O430" s="85" t="str">
        <f t="shared" si="32"/>
        <v/>
      </c>
      <c r="P430" s="85">
        <f t="shared" si="33"/>
        <v>0</v>
      </c>
      <c r="Q430" s="85" t="str">
        <f t="shared" si="34"/>
        <v/>
      </c>
      <c r="R430" s="85" t="str">
        <f t="shared" si="35"/>
        <v/>
      </c>
    </row>
    <row r="431" spans="3:18" ht="17.45" customHeight="1" x14ac:dyDescent="0.2">
      <c r="C431" s="111"/>
      <c r="D431" s="112"/>
      <c r="E431" s="113"/>
      <c r="F431" s="113"/>
      <c r="G431" s="113"/>
      <c r="H431" s="114"/>
      <c r="I431" s="113"/>
      <c r="J431" s="113"/>
      <c r="K431" s="113"/>
      <c r="L431" s="113"/>
      <c r="M431" s="85" t="str">
        <f t="shared" si="31"/>
        <v/>
      </c>
      <c r="N431" s="18"/>
      <c r="O431" s="85" t="str">
        <f t="shared" si="32"/>
        <v/>
      </c>
      <c r="P431" s="85">
        <f t="shared" si="33"/>
        <v>0</v>
      </c>
      <c r="Q431" s="85" t="str">
        <f t="shared" si="34"/>
        <v/>
      </c>
      <c r="R431" s="85" t="str">
        <f t="shared" si="35"/>
        <v/>
      </c>
    </row>
    <row r="432" spans="3:18" ht="17.45" customHeight="1" x14ac:dyDescent="0.2">
      <c r="C432" s="111"/>
      <c r="D432" s="112"/>
      <c r="E432" s="113"/>
      <c r="F432" s="113"/>
      <c r="G432" s="113"/>
      <c r="H432" s="114"/>
      <c r="I432" s="113"/>
      <c r="J432" s="113"/>
      <c r="K432" s="113"/>
      <c r="L432" s="113"/>
      <c r="M432" s="85" t="str">
        <f t="shared" si="31"/>
        <v/>
      </c>
      <c r="N432" s="18"/>
      <c r="O432" s="85" t="str">
        <f t="shared" si="32"/>
        <v/>
      </c>
      <c r="P432" s="85">
        <f t="shared" si="33"/>
        <v>0</v>
      </c>
      <c r="Q432" s="85" t="str">
        <f t="shared" si="34"/>
        <v/>
      </c>
      <c r="R432" s="85" t="str">
        <f t="shared" si="35"/>
        <v/>
      </c>
    </row>
    <row r="433" spans="3:18" ht="17.45" customHeight="1" x14ac:dyDescent="0.2">
      <c r="C433" s="111"/>
      <c r="D433" s="112"/>
      <c r="E433" s="113"/>
      <c r="F433" s="113"/>
      <c r="G433" s="113"/>
      <c r="H433" s="114"/>
      <c r="I433" s="113"/>
      <c r="J433" s="113"/>
      <c r="K433" s="113"/>
      <c r="L433" s="113"/>
      <c r="M433" s="85" t="str">
        <f t="shared" si="31"/>
        <v/>
      </c>
      <c r="N433" s="18"/>
      <c r="O433" s="85" t="str">
        <f t="shared" si="32"/>
        <v/>
      </c>
      <c r="P433" s="85">
        <f t="shared" si="33"/>
        <v>0</v>
      </c>
      <c r="Q433" s="85" t="str">
        <f t="shared" si="34"/>
        <v/>
      </c>
      <c r="R433" s="85" t="str">
        <f t="shared" si="35"/>
        <v/>
      </c>
    </row>
    <row r="434" spans="3:18" ht="17.45" customHeight="1" x14ac:dyDescent="0.2">
      <c r="C434" s="111"/>
      <c r="D434" s="112"/>
      <c r="E434" s="113"/>
      <c r="F434" s="113"/>
      <c r="G434" s="113"/>
      <c r="H434" s="114"/>
      <c r="I434" s="113"/>
      <c r="J434" s="113"/>
      <c r="K434" s="113"/>
      <c r="L434" s="113"/>
      <c r="M434" s="85" t="str">
        <f t="shared" si="31"/>
        <v/>
      </c>
      <c r="N434" s="18"/>
      <c r="O434" s="85" t="str">
        <f t="shared" si="32"/>
        <v/>
      </c>
      <c r="P434" s="85">
        <f t="shared" si="33"/>
        <v>0</v>
      </c>
      <c r="Q434" s="85" t="str">
        <f t="shared" si="34"/>
        <v/>
      </c>
      <c r="R434" s="85" t="str">
        <f t="shared" si="35"/>
        <v/>
      </c>
    </row>
    <row r="435" spans="3:18" ht="17.45" customHeight="1" x14ac:dyDescent="0.2">
      <c r="C435" s="111"/>
      <c r="D435" s="112"/>
      <c r="E435" s="113"/>
      <c r="F435" s="113"/>
      <c r="G435" s="113"/>
      <c r="H435" s="114"/>
      <c r="I435" s="113"/>
      <c r="J435" s="113"/>
      <c r="K435" s="113"/>
      <c r="L435" s="113"/>
      <c r="M435" s="85" t="str">
        <f t="shared" si="31"/>
        <v/>
      </c>
      <c r="N435" s="18"/>
      <c r="O435" s="85" t="str">
        <f t="shared" si="32"/>
        <v/>
      </c>
      <c r="P435" s="85">
        <f t="shared" si="33"/>
        <v>0</v>
      </c>
      <c r="Q435" s="85" t="str">
        <f t="shared" si="34"/>
        <v/>
      </c>
      <c r="R435" s="85" t="str">
        <f t="shared" si="35"/>
        <v/>
      </c>
    </row>
    <row r="436" spans="3:18" ht="17.45" customHeight="1" x14ac:dyDescent="0.2">
      <c r="C436" s="111"/>
      <c r="D436" s="112"/>
      <c r="E436" s="113"/>
      <c r="F436" s="113"/>
      <c r="G436" s="113"/>
      <c r="H436" s="114"/>
      <c r="I436" s="113"/>
      <c r="J436" s="113"/>
      <c r="K436" s="113"/>
      <c r="L436" s="113"/>
      <c r="M436" s="85" t="str">
        <f t="shared" si="31"/>
        <v/>
      </c>
      <c r="N436" s="18"/>
      <c r="O436" s="85" t="str">
        <f t="shared" si="32"/>
        <v/>
      </c>
      <c r="P436" s="85">
        <f t="shared" si="33"/>
        <v>0</v>
      </c>
      <c r="Q436" s="85" t="str">
        <f t="shared" si="34"/>
        <v/>
      </c>
      <c r="R436" s="85" t="str">
        <f t="shared" si="35"/>
        <v/>
      </c>
    </row>
    <row r="437" spans="3:18" ht="17.45" customHeight="1" x14ac:dyDescent="0.2">
      <c r="C437" s="111"/>
      <c r="D437" s="112"/>
      <c r="E437" s="113"/>
      <c r="F437" s="113"/>
      <c r="G437" s="113"/>
      <c r="H437" s="114"/>
      <c r="I437" s="113"/>
      <c r="J437" s="113"/>
      <c r="K437" s="113"/>
      <c r="L437" s="113"/>
      <c r="M437" s="85" t="str">
        <f t="shared" si="31"/>
        <v/>
      </c>
      <c r="N437" s="18"/>
      <c r="O437" s="85" t="str">
        <f t="shared" si="32"/>
        <v/>
      </c>
      <c r="P437" s="85">
        <f t="shared" si="33"/>
        <v>0</v>
      </c>
      <c r="Q437" s="85" t="str">
        <f t="shared" si="34"/>
        <v/>
      </c>
      <c r="R437" s="85" t="str">
        <f t="shared" si="35"/>
        <v/>
      </c>
    </row>
    <row r="438" spans="3:18" ht="17.45" customHeight="1" x14ac:dyDescent="0.2">
      <c r="C438" s="111"/>
      <c r="D438" s="112"/>
      <c r="E438" s="113"/>
      <c r="F438" s="113"/>
      <c r="G438" s="113"/>
      <c r="H438" s="114"/>
      <c r="I438" s="113"/>
      <c r="J438" s="113"/>
      <c r="K438" s="113"/>
      <c r="L438" s="113"/>
      <c r="M438" s="85" t="str">
        <f t="shared" si="31"/>
        <v/>
      </c>
      <c r="N438" s="18"/>
      <c r="O438" s="85" t="str">
        <f t="shared" si="32"/>
        <v/>
      </c>
      <c r="P438" s="85">
        <f t="shared" si="33"/>
        <v>0</v>
      </c>
      <c r="Q438" s="85" t="str">
        <f t="shared" si="34"/>
        <v/>
      </c>
      <c r="R438" s="85" t="str">
        <f t="shared" si="35"/>
        <v/>
      </c>
    </row>
    <row r="439" spans="3:18" ht="17.45" customHeight="1" x14ac:dyDescent="0.2">
      <c r="C439" s="111"/>
      <c r="D439" s="112"/>
      <c r="E439" s="113"/>
      <c r="F439" s="113"/>
      <c r="G439" s="113"/>
      <c r="H439" s="114"/>
      <c r="I439" s="113"/>
      <c r="J439" s="113"/>
      <c r="K439" s="113"/>
      <c r="L439" s="113"/>
      <c r="M439" s="85" t="str">
        <f t="shared" si="31"/>
        <v/>
      </c>
      <c r="N439" s="18"/>
      <c r="O439" s="85" t="str">
        <f t="shared" si="32"/>
        <v/>
      </c>
      <c r="P439" s="85">
        <f t="shared" si="33"/>
        <v>0</v>
      </c>
      <c r="Q439" s="85" t="str">
        <f t="shared" si="34"/>
        <v/>
      </c>
      <c r="R439" s="85" t="str">
        <f t="shared" si="35"/>
        <v/>
      </c>
    </row>
    <row r="440" spans="3:18" ht="17.45" customHeight="1" x14ac:dyDescent="0.2">
      <c r="C440" s="111"/>
      <c r="D440" s="112"/>
      <c r="E440" s="113"/>
      <c r="F440" s="113"/>
      <c r="G440" s="113"/>
      <c r="H440" s="114"/>
      <c r="I440" s="113"/>
      <c r="J440" s="113"/>
      <c r="K440" s="113"/>
      <c r="L440" s="113"/>
      <c r="M440" s="85" t="str">
        <f t="shared" si="31"/>
        <v/>
      </c>
      <c r="N440" s="18"/>
      <c r="O440" s="85" t="str">
        <f t="shared" si="32"/>
        <v/>
      </c>
      <c r="P440" s="85">
        <f t="shared" si="33"/>
        <v>0</v>
      </c>
      <c r="Q440" s="85" t="str">
        <f t="shared" si="34"/>
        <v/>
      </c>
      <c r="R440" s="85" t="str">
        <f t="shared" si="35"/>
        <v/>
      </c>
    </row>
    <row r="441" spans="3:18" ht="17.45" customHeight="1" x14ac:dyDescent="0.2">
      <c r="C441" s="111"/>
      <c r="D441" s="112"/>
      <c r="E441" s="113"/>
      <c r="F441" s="113"/>
      <c r="G441" s="113"/>
      <c r="H441" s="114"/>
      <c r="I441" s="113"/>
      <c r="J441" s="113"/>
      <c r="K441" s="113"/>
      <c r="L441" s="113"/>
      <c r="M441" s="85" t="str">
        <f t="shared" si="31"/>
        <v/>
      </c>
      <c r="N441" s="18"/>
      <c r="O441" s="85" t="str">
        <f t="shared" si="32"/>
        <v/>
      </c>
      <c r="P441" s="85">
        <f t="shared" si="33"/>
        <v>0</v>
      </c>
      <c r="Q441" s="85" t="str">
        <f t="shared" si="34"/>
        <v/>
      </c>
      <c r="R441" s="85" t="str">
        <f t="shared" si="35"/>
        <v/>
      </c>
    </row>
    <row r="442" spans="3:18" ht="17.45" customHeight="1" x14ac:dyDescent="0.2">
      <c r="C442" s="111"/>
      <c r="D442" s="112"/>
      <c r="E442" s="113"/>
      <c r="F442" s="113"/>
      <c r="G442" s="113"/>
      <c r="H442" s="114"/>
      <c r="I442" s="113"/>
      <c r="J442" s="113"/>
      <c r="K442" s="113"/>
      <c r="L442" s="113"/>
      <c r="M442" s="85" t="str">
        <f t="shared" si="31"/>
        <v/>
      </c>
      <c r="N442" s="18"/>
      <c r="O442" s="85" t="str">
        <f t="shared" si="32"/>
        <v/>
      </c>
      <c r="P442" s="85">
        <f t="shared" si="33"/>
        <v>0</v>
      </c>
      <c r="Q442" s="85" t="str">
        <f t="shared" si="34"/>
        <v/>
      </c>
      <c r="R442" s="85" t="str">
        <f t="shared" si="35"/>
        <v/>
      </c>
    </row>
    <row r="443" spans="3:18" ht="17.45" customHeight="1" x14ac:dyDescent="0.2">
      <c r="C443" s="111"/>
      <c r="D443" s="112"/>
      <c r="E443" s="113"/>
      <c r="F443" s="113"/>
      <c r="G443" s="113"/>
      <c r="H443" s="114"/>
      <c r="I443" s="113"/>
      <c r="J443" s="113"/>
      <c r="K443" s="113"/>
      <c r="L443" s="113"/>
      <c r="M443" s="85" t="str">
        <f t="shared" si="31"/>
        <v/>
      </c>
      <c r="N443" s="18"/>
      <c r="O443" s="85" t="str">
        <f t="shared" si="32"/>
        <v/>
      </c>
      <c r="P443" s="85">
        <f t="shared" si="33"/>
        <v>0</v>
      </c>
      <c r="Q443" s="85" t="str">
        <f t="shared" si="34"/>
        <v/>
      </c>
      <c r="R443" s="85" t="str">
        <f t="shared" si="35"/>
        <v/>
      </c>
    </row>
    <row r="444" spans="3:18" ht="17.45" customHeight="1" x14ac:dyDescent="0.2">
      <c r="C444" s="111"/>
      <c r="D444" s="112"/>
      <c r="E444" s="113"/>
      <c r="F444" s="113"/>
      <c r="G444" s="113"/>
      <c r="H444" s="114"/>
      <c r="I444" s="113"/>
      <c r="J444" s="113"/>
      <c r="K444" s="113"/>
      <c r="L444" s="113"/>
      <c r="M444" s="85" t="str">
        <f t="shared" si="31"/>
        <v/>
      </c>
      <c r="N444" s="18"/>
      <c r="O444" s="85" t="str">
        <f t="shared" si="32"/>
        <v/>
      </c>
      <c r="P444" s="85">
        <f t="shared" si="33"/>
        <v>0</v>
      </c>
      <c r="Q444" s="85" t="str">
        <f t="shared" si="34"/>
        <v/>
      </c>
      <c r="R444" s="85" t="str">
        <f t="shared" si="35"/>
        <v/>
      </c>
    </row>
    <row r="445" spans="3:18" ht="17.45" customHeight="1" x14ac:dyDescent="0.2">
      <c r="C445" s="111"/>
      <c r="D445" s="112"/>
      <c r="E445" s="113"/>
      <c r="F445" s="113"/>
      <c r="G445" s="113"/>
      <c r="H445" s="114"/>
      <c r="I445" s="113"/>
      <c r="J445" s="113"/>
      <c r="K445" s="113"/>
      <c r="L445" s="113"/>
      <c r="M445" s="85" t="str">
        <f t="shared" si="31"/>
        <v/>
      </c>
      <c r="N445" s="18"/>
      <c r="O445" s="85" t="str">
        <f t="shared" si="32"/>
        <v/>
      </c>
      <c r="P445" s="85">
        <f t="shared" si="33"/>
        <v>0</v>
      </c>
      <c r="Q445" s="85" t="str">
        <f t="shared" si="34"/>
        <v/>
      </c>
      <c r="R445" s="85" t="str">
        <f t="shared" si="35"/>
        <v/>
      </c>
    </row>
    <row r="446" spans="3:18" ht="17.45" customHeight="1" x14ac:dyDescent="0.2">
      <c r="C446" s="111"/>
      <c r="D446" s="112"/>
      <c r="E446" s="113"/>
      <c r="F446" s="113"/>
      <c r="G446" s="113"/>
      <c r="H446" s="114"/>
      <c r="I446" s="113"/>
      <c r="J446" s="113"/>
      <c r="K446" s="113"/>
      <c r="L446" s="113"/>
      <c r="M446" s="85" t="str">
        <f t="shared" si="31"/>
        <v/>
      </c>
      <c r="N446" s="18"/>
      <c r="O446" s="85" t="str">
        <f t="shared" si="32"/>
        <v/>
      </c>
      <c r="P446" s="85">
        <f t="shared" si="33"/>
        <v>0</v>
      </c>
      <c r="Q446" s="85" t="str">
        <f t="shared" si="34"/>
        <v/>
      </c>
      <c r="R446" s="85" t="str">
        <f t="shared" si="35"/>
        <v/>
      </c>
    </row>
    <row r="447" spans="3:18" ht="17.45" customHeight="1" x14ac:dyDescent="0.2">
      <c r="C447" s="111"/>
      <c r="D447" s="112"/>
      <c r="E447" s="113"/>
      <c r="F447" s="113"/>
      <c r="G447" s="113"/>
      <c r="H447" s="114"/>
      <c r="I447" s="113"/>
      <c r="J447" s="113"/>
      <c r="K447" s="113"/>
      <c r="L447" s="113"/>
      <c r="M447" s="85" t="str">
        <f t="shared" si="31"/>
        <v/>
      </c>
      <c r="N447" s="18"/>
      <c r="O447" s="85" t="str">
        <f t="shared" si="32"/>
        <v/>
      </c>
      <c r="P447" s="85">
        <f t="shared" si="33"/>
        <v>0</v>
      </c>
      <c r="Q447" s="85" t="str">
        <f t="shared" si="34"/>
        <v/>
      </c>
      <c r="R447" s="85" t="str">
        <f t="shared" si="35"/>
        <v/>
      </c>
    </row>
    <row r="448" spans="3:18" ht="17.45" customHeight="1" x14ac:dyDescent="0.2">
      <c r="C448" s="111"/>
      <c r="D448" s="112"/>
      <c r="E448" s="113"/>
      <c r="F448" s="113"/>
      <c r="G448" s="113"/>
      <c r="H448" s="114"/>
      <c r="I448" s="113"/>
      <c r="J448" s="113"/>
      <c r="K448" s="113"/>
      <c r="L448" s="113"/>
      <c r="M448" s="85" t="str">
        <f t="shared" si="31"/>
        <v/>
      </c>
      <c r="N448" s="18"/>
      <c r="O448" s="85" t="str">
        <f t="shared" si="32"/>
        <v/>
      </c>
      <c r="P448" s="85">
        <f t="shared" si="33"/>
        <v>0</v>
      </c>
      <c r="Q448" s="85" t="str">
        <f t="shared" si="34"/>
        <v/>
      </c>
      <c r="R448" s="85" t="str">
        <f t="shared" si="35"/>
        <v/>
      </c>
    </row>
    <row r="449" spans="3:18" ht="17.45" customHeight="1" x14ac:dyDescent="0.2">
      <c r="C449" s="111"/>
      <c r="D449" s="112"/>
      <c r="E449" s="113"/>
      <c r="F449" s="113"/>
      <c r="G449" s="113"/>
      <c r="H449" s="114"/>
      <c r="I449" s="113"/>
      <c r="J449" s="113"/>
      <c r="K449" s="113"/>
      <c r="L449" s="113"/>
      <c r="M449" s="85" t="str">
        <f t="shared" si="31"/>
        <v/>
      </c>
      <c r="N449" s="18"/>
      <c r="O449" s="85" t="str">
        <f t="shared" si="32"/>
        <v/>
      </c>
      <c r="P449" s="85">
        <f t="shared" si="33"/>
        <v>0</v>
      </c>
      <c r="Q449" s="85" t="str">
        <f t="shared" si="34"/>
        <v/>
      </c>
      <c r="R449" s="85" t="str">
        <f t="shared" si="35"/>
        <v/>
      </c>
    </row>
    <row r="450" spans="3:18" ht="17.45" customHeight="1" x14ac:dyDescent="0.2">
      <c r="C450" s="111"/>
      <c r="D450" s="112"/>
      <c r="E450" s="113"/>
      <c r="F450" s="113"/>
      <c r="G450" s="113"/>
      <c r="H450" s="114"/>
      <c r="I450" s="113"/>
      <c r="J450" s="113"/>
      <c r="K450" s="113"/>
      <c r="L450" s="113"/>
      <c r="M450" s="85" t="str">
        <f t="shared" si="31"/>
        <v/>
      </c>
      <c r="N450" s="18"/>
      <c r="O450" s="85" t="str">
        <f t="shared" si="32"/>
        <v/>
      </c>
      <c r="P450" s="85">
        <f t="shared" si="33"/>
        <v>0</v>
      </c>
      <c r="Q450" s="85" t="str">
        <f t="shared" si="34"/>
        <v/>
      </c>
      <c r="R450" s="85" t="str">
        <f t="shared" si="35"/>
        <v/>
      </c>
    </row>
    <row r="451" spans="3:18" ht="17.45" customHeight="1" x14ac:dyDescent="0.2">
      <c r="C451" s="111"/>
      <c r="D451" s="112"/>
      <c r="E451" s="113"/>
      <c r="F451" s="113"/>
      <c r="G451" s="113"/>
      <c r="H451" s="114"/>
      <c r="I451" s="113"/>
      <c r="J451" s="113"/>
      <c r="K451" s="113"/>
      <c r="L451" s="113"/>
      <c r="M451" s="85" t="str">
        <f t="shared" si="31"/>
        <v/>
      </c>
      <c r="N451" s="18"/>
      <c r="O451" s="85" t="str">
        <f t="shared" si="32"/>
        <v/>
      </c>
      <c r="P451" s="85">
        <f t="shared" si="33"/>
        <v>0</v>
      </c>
      <c r="Q451" s="85" t="str">
        <f t="shared" si="34"/>
        <v/>
      </c>
      <c r="R451" s="85" t="str">
        <f t="shared" si="35"/>
        <v/>
      </c>
    </row>
    <row r="452" spans="3:18" ht="17.45" customHeight="1" x14ac:dyDescent="0.2">
      <c r="C452" s="111"/>
      <c r="D452" s="112"/>
      <c r="E452" s="113"/>
      <c r="F452" s="113"/>
      <c r="G452" s="113"/>
      <c r="H452" s="114"/>
      <c r="I452" s="113"/>
      <c r="J452" s="113"/>
      <c r="K452" s="113"/>
      <c r="L452" s="113"/>
      <c r="M452" s="85" t="str">
        <f t="shared" si="31"/>
        <v/>
      </c>
      <c r="N452" s="18"/>
      <c r="O452" s="85" t="str">
        <f t="shared" si="32"/>
        <v/>
      </c>
      <c r="P452" s="85">
        <f t="shared" si="33"/>
        <v>0</v>
      </c>
      <c r="Q452" s="85" t="str">
        <f t="shared" si="34"/>
        <v/>
      </c>
      <c r="R452" s="85" t="str">
        <f t="shared" si="35"/>
        <v/>
      </c>
    </row>
    <row r="453" spans="3:18" ht="17.45" customHeight="1" x14ac:dyDescent="0.2">
      <c r="C453" s="111"/>
      <c r="D453" s="112"/>
      <c r="E453" s="113"/>
      <c r="F453" s="113"/>
      <c r="G453" s="113"/>
      <c r="H453" s="114"/>
      <c r="I453" s="113"/>
      <c r="J453" s="113"/>
      <c r="K453" s="113"/>
      <c r="L453" s="113"/>
      <c r="M453" s="85" t="str">
        <f t="shared" si="31"/>
        <v/>
      </c>
      <c r="N453" s="18"/>
      <c r="O453" s="85" t="str">
        <f t="shared" si="32"/>
        <v/>
      </c>
      <c r="P453" s="85">
        <f t="shared" si="33"/>
        <v>0</v>
      </c>
      <c r="Q453" s="85" t="str">
        <f t="shared" si="34"/>
        <v/>
      </c>
      <c r="R453" s="85" t="str">
        <f t="shared" si="35"/>
        <v/>
      </c>
    </row>
    <row r="454" spans="3:18" ht="17.45" customHeight="1" x14ac:dyDescent="0.2">
      <c r="C454" s="111"/>
      <c r="D454" s="112"/>
      <c r="E454" s="113"/>
      <c r="F454" s="113"/>
      <c r="G454" s="113"/>
      <c r="H454" s="114"/>
      <c r="I454" s="113"/>
      <c r="J454" s="113"/>
      <c r="K454" s="113"/>
      <c r="L454" s="113"/>
      <c r="M454" s="85" t="str">
        <f t="shared" si="31"/>
        <v/>
      </c>
      <c r="N454" s="18"/>
      <c r="O454" s="85" t="str">
        <f t="shared" si="32"/>
        <v/>
      </c>
      <c r="P454" s="85">
        <f t="shared" si="33"/>
        <v>0</v>
      </c>
      <c r="Q454" s="85" t="str">
        <f t="shared" si="34"/>
        <v/>
      </c>
      <c r="R454" s="85" t="str">
        <f t="shared" si="35"/>
        <v/>
      </c>
    </row>
    <row r="455" spans="3:18" ht="17.45" customHeight="1" x14ac:dyDescent="0.2">
      <c r="C455" s="111"/>
      <c r="D455" s="112"/>
      <c r="E455" s="113"/>
      <c r="F455" s="113"/>
      <c r="G455" s="113"/>
      <c r="H455" s="114"/>
      <c r="I455" s="113"/>
      <c r="J455" s="113"/>
      <c r="K455" s="113"/>
      <c r="L455" s="113"/>
      <c r="M455" s="85" t="str">
        <f t="shared" si="31"/>
        <v/>
      </c>
      <c r="N455" s="18"/>
      <c r="O455" s="85" t="str">
        <f t="shared" si="32"/>
        <v/>
      </c>
      <c r="P455" s="85">
        <f t="shared" si="33"/>
        <v>0</v>
      </c>
      <c r="Q455" s="85" t="str">
        <f t="shared" si="34"/>
        <v/>
      </c>
      <c r="R455" s="85" t="str">
        <f t="shared" si="35"/>
        <v/>
      </c>
    </row>
    <row r="456" spans="3:18" ht="17.45" customHeight="1" x14ac:dyDescent="0.2">
      <c r="C456" s="111"/>
      <c r="D456" s="112"/>
      <c r="E456" s="113"/>
      <c r="F456" s="113"/>
      <c r="G456" s="113"/>
      <c r="H456" s="114"/>
      <c r="I456" s="113"/>
      <c r="J456" s="113"/>
      <c r="K456" s="113"/>
      <c r="L456" s="113"/>
      <c r="M456" s="85" t="str">
        <f t="shared" si="31"/>
        <v/>
      </c>
      <c r="N456" s="18"/>
      <c r="O456" s="85" t="str">
        <f t="shared" si="32"/>
        <v/>
      </c>
      <c r="P456" s="85">
        <f t="shared" si="33"/>
        <v>0</v>
      </c>
      <c r="Q456" s="85" t="str">
        <f t="shared" si="34"/>
        <v/>
      </c>
      <c r="R456" s="85" t="str">
        <f t="shared" si="35"/>
        <v/>
      </c>
    </row>
    <row r="457" spans="3:18" ht="17.45" customHeight="1" x14ac:dyDescent="0.2">
      <c r="C457" s="111"/>
      <c r="D457" s="112"/>
      <c r="E457" s="113"/>
      <c r="F457" s="113"/>
      <c r="G457" s="113"/>
      <c r="H457" s="114"/>
      <c r="I457" s="113"/>
      <c r="J457" s="113"/>
      <c r="K457" s="113"/>
      <c r="L457" s="113"/>
      <c r="M457" s="85" t="str">
        <f t="shared" si="31"/>
        <v/>
      </c>
      <c r="N457" s="18"/>
      <c r="O457" s="85" t="str">
        <f t="shared" si="32"/>
        <v/>
      </c>
      <c r="P457" s="85">
        <f t="shared" si="33"/>
        <v>0</v>
      </c>
      <c r="Q457" s="85" t="str">
        <f t="shared" si="34"/>
        <v/>
      </c>
      <c r="R457" s="85" t="str">
        <f t="shared" si="35"/>
        <v/>
      </c>
    </row>
    <row r="458" spans="3:18" ht="17.45" customHeight="1" x14ac:dyDescent="0.2">
      <c r="C458" s="111"/>
      <c r="D458" s="112"/>
      <c r="E458" s="113"/>
      <c r="F458" s="113"/>
      <c r="G458" s="113"/>
      <c r="H458" s="114"/>
      <c r="I458" s="113"/>
      <c r="J458" s="113"/>
      <c r="K458" s="113"/>
      <c r="L458" s="113"/>
      <c r="M458" s="85" t="str">
        <f t="shared" si="31"/>
        <v/>
      </c>
      <c r="N458" s="18"/>
      <c r="O458" s="85" t="str">
        <f t="shared" si="32"/>
        <v/>
      </c>
      <c r="P458" s="85">
        <f t="shared" si="33"/>
        <v>0</v>
      </c>
      <c r="Q458" s="85" t="str">
        <f t="shared" si="34"/>
        <v/>
      </c>
      <c r="R458" s="85" t="str">
        <f t="shared" si="35"/>
        <v/>
      </c>
    </row>
    <row r="459" spans="3:18" ht="17.45" customHeight="1" x14ac:dyDescent="0.2">
      <c r="C459" s="111"/>
      <c r="D459" s="112"/>
      <c r="E459" s="113"/>
      <c r="F459" s="113"/>
      <c r="G459" s="113"/>
      <c r="H459" s="114"/>
      <c r="I459" s="113"/>
      <c r="J459" s="113"/>
      <c r="K459" s="113"/>
      <c r="L459" s="113"/>
      <c r="M459" s="85" t="str">
        <f t="shared" si="31"/>
        <v/>
      </c>
      <c r="N459" s="18"/>
      <c r="O459" s="85" t="str">
        <f t="shared" si="32"/>
        <v/>
      </c>
      <c r="P459" s="85">
        <f t="shared" si="33"/>
        <v>0</v>
      </c>
      <c r="Q459" s="85" t="str">
        <f t="shared" si="34"/>
        <v/>
      </c>
      <c r="R459" s="85" t="str">
        <f t="shared" si="35"/>
        <v/>
      </c>
    </row>
    <row r="460" spans="3:18" ht="17.45" customHeight="1" x14ac:dyDescent="0.2">
      <c r="C460" s="111"/>
      <c r="D460" s="112"/>
      <c r="E460" s="113"/>
      <c r="F460" s="113"/>
      <c r="G460" s="113"/>
      <c r="H460" s="114"/>
      <c r="I460" s="113"/>
      <c r="J460" s="113"/>
      <c r="K460" s="113"/>
      <c r="L460" s="113"/>
      <c r="M460" s="85" t="str">
        <f t="shared" si="31"/>
        <v/>
      </c>
      <c r="N460" s="18"/>
      <c r="O460" s="85" t="str">
        <f t="shared" si="32"/>
        <v/>
      </c>
      <c r="P460" s="85">
        <f t="shared" si="33"/>
        <v>0</v>
      </c>
      <c r="Q460" s="85" t="str">
        <f t="shared" si="34"/>
        <v/>
      </c>
      <c r="R460" s="85" t="str">
        <f t="shared" si="35"/>
        <v/>
      </c>
    </row>
    <row r="461" spans="3:18" ht="17.45" customHeight="1" x14ac:dyDescent="0.2">
      <c r="C461" s="111"/>
      <c r="D461" s="112"/>
      <c r="E461" s="113"/>
      <c r="F461" s="113"/>
      <c r="G461" s="113"/>
      <c r="H461" s="114"/>
      <c r="I461" s="113"/>
      <c r="J461" s="113"/>
      <c r="K461" s="113"/>
      <c r="L461" s="113"/>
      <c r="M461" s="85" t="str">
        <f t="shared" si="31"/>
        <v/>
      </c>
      <c r="N461" s="18"/>
      <c r="O461" s="85" t="str">
        <f t="shared" si="32"/>
        <v/>
      </c>
      <c r="P461" s="85">
        <f t="shared" si="33"/>
        <v>0</v>
      </c>
      <c r="Q461" s="85" t="str">
        <f t="shared" si="34"/>
        <v/>
      </c>
      <c r="R461" s="85" t="str">
        <f t="shared" si="35"/>
        <v/>
      </c>
    </row>
    <row r="462" spans="3:18" ht="17.45" customHeight="1" x14ac:dyDescent="0.2">
      <c r="C462" s="111"/>
      <c r="D462" s="112"/>
      <c r="E462" s="113"/>
      <c r="F462" s="113"/>
      <c r="G462" s="113"/>
      <c r="H462" s="114"/>
      <c r="I462" s="113"/>
      <c r="J462" s="113"/>
      <c r="K462" s="113"/>
      <c r="L462" s="113"/>
      <c r="M462" s="85" t="str">
        <f t="shared" si="31"/>
        <v/>
      </c>
      <c r="N462" s="18"/>
      <c r="O462" s="85" t="str">
        <f t="shared" si="32"/>
        <v/>
      </c>
      <c r="P462" s="85">
        <f t="shared" si="33"/>
        <v>0</v>
      </c>
      <c r="Q462" s="85" t="str">
        <f t="shared" si="34"/>
        <v/>
      </c>
      <c r="R462" s="85" t="str">
        <f t="shared" si="35"/>
        <v/>
      </c>
    </row>
    <row r="463" spans="3:18" ht="17.45" customHeight="1" x14ac:dyDescent="0.2">
      <c r="C463" s="111"/>
      <c r="D463" s="112"/>
      <c r="E463" s="113"/>
      <c r="F463" s="113"/>
      <c r="G463" s="113"/>
      <c r="H463" s="114"/>
      <c r="I463" s="113"/>
      <c r="J463" s="113"/>
      <c r="K463" s="113"/>
      <c r="L463" s="113"/>
      <c r="M463" s="85" t="str">
        <f t="shared" ref="M463:M513" si="36">IF(G463&amp;I463&amp;J463&amp;K463&amp;L463="","",G463+I463+J463-K463-L463)</f>
        <v/>
      </c>
      <c r="N463" s="18"/>
      <c r="O463" s="85" t="str">
        <f t="shared" ref="O463:O513" si="37">IF($H463="E",G463,"")</f>
        <v/>
      </c>
      <c r="P463" s="85">
        <f t="shared" si="33"/>
        <v>0</v>
      </c>
      <c r="Q463" s="85" t="str">
        <f t="shared" si="34"/>
        <v/>
      </c>
      <c r="R463" s="85" t="str">
        <f t="shared" si="35"/>
        <v/>
      </c>
    </row>
    <row r="464" spans="3:18" ht="17.45" customHeight="1" x14ac:dyDescent="0.2">
      <c r="C464" s="111"/>
      <c r="D464" s="112"/>
      <c r="E464" s="113"/>
      <c r="F464" s="113"/>
      <c r="G464" s="113"/>
      <c r="H464" s="114"/>
      <c r="I464" s="113"/>
      <c r="J464" s="113"/>
      <c r="K464" s="113"/>
      <c r="L464" s="113"/>
      <c r="M464" s="85" t="str">
        <f t="shared" si="36"/>
        <v/>
      </c>
      <c r="N464" s="18"/>
      <c r="O464" s="85" t="str">
        <f t="shared" si="37"/>
        <v/>
      </c>
      <c r="P464" s="85">
        <f t="shared" ref="P464:P513" si="38">IF($H464=0%,G464,"")</f>
        <v>0</v>
      </c>
      <c r="Q464" s="85" t="str">
        <f t="shared" ref="Q464:Q513" si="39">IF(OR($H464=2%,$H464=6%,$H464=8%),$I464/$H464,"")</f>
        <v/>
      </c>
      <c r="R464" s="85" t="str">
        <f t="shared" ref="R464:R513" si="40">IF(OR($H464=15%,$H464=16%),$I464/$H464,"")</f>
        <v/>
      </c>
    </row>
    <row r="465" spans="3:18" ht="17.45" customHeight="1" x14ac:dyDescent="0.2">
      <c r="C465" s="111"/>
      <c r="D465" s="112"/>
      <c r="E465" s="113"/>
      <c r="F465" s="113"/>
      <c r="G465" s="113"/>
      <c r="H465" s="114"/>
      <c r="I465" s="113"/>
      <c r="J465" s="113"/>
      <c r="K465" s="113"/>
      <c r="L465" s="113"/>
      <c r="M465" s="85" t="str">
        <f t="shared" si="36"/>
        <v/>
      </c>
      <c r="N465" s="18"/>
      <c r="O465" s="85" t="str">
        <f t="shared" si="37"/>
        <v/>
      </c>
      <c r="P465" s="85">
        <f t="shared" si="38"/>
        <v>0</v>
      </c>
      <c r="Q465" s="85" t="str">
        <f t="shared" si="39"/>
        <v/>
      </c>
      <c r="R465" s="85" t="str">
        <f t="shared" si="40"/>
        <v/>
      </c>
    </row>
    <row r="466" spans="3:18" ht="17.45" customHeight="1" x14ac:dyDescent="0.2">
      <c r="C466" s="111"/>
      <c r="D466" s="112"/>
      <c r="E466" s="113"/>
      <c r="F466" s="113"/>
      <c r="G466" s="113"/>
      <c r="H466" s="114"/>
      <c r="I466" s="113"/>
      <c r="J466" s="113"/>
      <c r="K466" s="113"/>
      <c r="L466" s="113"/>
      <c r="M466" s="85" t="str">
        <f t="shared" si="36"/>
        <v/>
      </c>
      <c r="N466" s="18"/>
      <c r="O466" s="85" t="str">
        <f t="shared" si="37"/>
        <v/>
      </c>
      <c r="P466" s="85">
        <f t="shared" si="38"/>
        <v>0</v>
      </c>
      <c r="Q466" s="85" t="str">
        <f t="shared" si="39"/>
        <v/>
      </c>
      <c r="R466" s="85" t="str">
        <f t="shared" si="40"/>
        <v/>
      </c>
    </row>
    <row r="467" spans="3:18" ht="17.45" customHeight="1" x14ac:dyDescent="0.2">
      <c r="C467" s="111"/>
      <c r="D467" s="112"/>
      <c r="E467" s="113"/>
      <c r="F467" s="113"/>
      <c r="G467" s="113"/>
      <c r="H467" s="114"/>
      <c r="I467" s="113"/>
      <c r="J467" s="113"/>
      <c r="K467" s="113"/>
      <c r="L467" s="113"/>
      <c r="M467" s="85" t="str">
        <f t="shared" si="36"/>
        <v/>
      </c>
      <c r="N467" s="18"/>
      <c r="O467" s="85" t="str">
        <f t="shared" si="37"/>
        <v/>
      </c>
      <c r="P467" s="85">
        <f t="shared" si="38"/>
        <v>0</v>
      </c>
      <c r="Q467" s="85" t="str">
        <f t="shared" si="39"/>
        <v/>
      </c>
      <c r="R467" s="85" t="str">
        <f t="shared" si="40"/>
        <v/>
      </c>
    </row>
    <row r="468" spans="3:18" ht="17.45" customHeight="1" x14ac:dyDescent="0.2">
      <c r="C468" s="111"/>
      <c r="D468" s="112"/>
      <c r="E468" s="113"/>
      <c r="F468" s="113"/>
      <c r="G468" s="113"/>
      <c r="H468" s="114"/>
      <c r="I468" s="113"/>
      <c r="J468" s="113"/>
      <c r="K468" s="113"/>
      <c r="L468" s="113"/>
      <c r="M468" s="85" t="str">
        <f t="shared" si="36"/>
        <v/>
      </c>
      <c r="N468" s="18"/>
      <c r="O468" s="85" t="str">
        <f t="shared" si="37"/>
        <v/>
      </c>
      <c r="P468" s="85">
        <f t="shared" si="38"/>
        <v>0</v>
      </c>
      <c r="Q468" s="85" t="str">
        <f t="shared" si="39"/>
        <v/>
      </c>
      <c r="R468" s="85" t="str">
        <f t="shared" si="40"/>
        <v/>
      </c>
    </row>
    <row r="469" spans="3:18" ht="17.45" customHeight="1" x14ac:dyDescent="0.2">
      <c r="C469" s="111"/>
      <c r="D469" s="112"/>
      <c r="E469" s="113"/>
      <c r="F469" s="113"/>
      <c r="G469" s="113"/>
      <c r="H469" s="114"/>
      <c r="I469" s="113"/>
      <c r="J469" s="113"/>
      <c r="K469" s="113"/>
      <c r="L469" s="113"/>
      <c r="M469" s="85" t="str">
        <f t="shared" si="36"/>
        <v/>
      </c>
      <c r="N469" s="18"/>
      <c r="O469" s="85" t="str">
        <f t="shared" si="37"/>
        <v/>
      </c>
      <c r="P469" s="85">
        <f t="shared" si="38"/>
        <v>0</v>
      </c>
      <c r="Q469" s="85" t="str">
        <f t="shared" si="39"/>
        <v/>
      </c>
      <c r="R469" s="85" t="str">
        <f t="shared" si="40"/>
        <v/>
      </c>
    </row>
    <row r="470" spans="3:18" ht="17.45" customHeight="1" x14ac:dyDescent="0.2">
      <c r="C470" s="111"/>
      <c r="D470" s="112"/>
      <c r="E470" s="113"/>
      <c r="F470" s="113"/>
      <c r="G470" s="113"/>
      <c r="H470" s="114"/>
      <c r="I470" s="113"/>
      <c r="J470" s="113"/>
      <c r="K470" s="113"/>
      <c r="L470" s="113"/>
      <c r="M470" s="85" t="str">
        <f t="shared" si="36"/>
        <v/>
      </c>
      <c r="N470" s="18"/>
      <c r="O470" s="85" t="str">
        <f t="shared" si="37"/>
        <v/>
      </c>
      <c r="P470" s="85">
        <f t="shared" si="38"/>
        <v>0</v>
      </c>
      <c r="Q470" s="85" t="str">
        <f t="shared" si="39"/>
        <v/>
      </c>
      <c r="R470" s="85" t="str">
        <f t="shared" si="40"/>
        <v/>
      </c>
    </row>
    <row r="471" spans="3:18" ht="17.45" customHeight="1" x14ac:dyDescent="0.2">
      <c r="C471" s="111"/>
      <c r="D471" s="112"/>
      <c r="E471" s="113"/>
      <c r="F471" s="113"/>
      <c r="G471" s="113"/>
      <c r="H471" s="114"/>
      <c r="I471" s="113"/>
      <c r="J471" s="113"/>
      <c r="K471" s="113"/>
      <c r="L471" s="113"/>
      <c r="M471" s="85" t="str">
        <f t="shared" si="36"/>
        <v/>
      </c>
      <c r="N471" s="18"/>
      <c r="O471" s="85" t="str">
        <f t="shared" si="37"/>
        <v/>
      </c>
      <c r="P471" s="85">
        <f t="shared" si="38"/>
        <v>0</v>
      </c>
      <c r="Q471" s="85" t="str">
        <f t="shared" si="39"/>
        <v/>
      </c>
      <c r="R471" s="85" t="str">
        <f t="shared" si="40"/>
        <v/>
      </c>
    </row>
    <row r="472" spans="3:18" ht="17.45" customHeight="1" x14ac:dyDescent="0.2">
      <c r="C472" s="111"/>
      <c r="D472" s="112"/>
      <c r="E472" s="113"/>
      <c r="F472" s="113"/>
      <c r="G472" s="113"/>
      <c r="H472" s="114"/>
      <c r="I472" s="113"/>
      <c r="J472" s="113"/>
      <c r="K472" s="113"/>
      <c r="L472" s="113"/>
      <c r="M472" s="85" t="str">
        <f t="shared" si="36"/>
        <v/>
      </c>
      <c r="N472" s="18"/>
      <c r="O472" s="85" t="str">
        <f t="shared" si="37"/>
        <v/>
      </c>
      <c r="P472" s="85">
        <f t="shared" si="38"/>
        <v>0</v>
      </c>
      <c r="Q472" s="85" t="str">
        <f t="shared" si="39"/>
        <v/>
      </c>
      <c r="R472" s="85" t="str">
        <f t="shared" si="40"/>
        <v/>
      </c>
    </row>
    <row r="473" spans="3:18" ht="17.45" customHeight="1" x14ac:dyDescent="0.2">
      <c r="C473" s="111"/>
      <c r="D473" s="112"/>
      <c r="E473" s="113"/>
      <c r="F473" s="113"/>
      <c r="G473" s="113"/>
      <c r="H473" s="114"/>
      <c r="I473" s="113"/>
      <c r="J473" s="113"/>
      <c r="K473" s="113"/>
      <c r="L473" s="113"/>
      <c r="M473" s="85" t="str">
        <f t="shared" si="36"/>
        <v/>
      </c>
      <c r="N473" s="18"/>
      <c r="O473" s="85" t="str">
        <f t="shared" si="37"/>
        <v/>
      </c>
      <c r="P473" s="85">
        <f t="shared" si="38"/>
        <v>0</v>
      </c>
      <c r="Q473" s="85" t="str">
        <f t="shared" si="39"/>
        <v/>
      </c>
      <c r="R473" s="85" t="str">
        <f t="shared" si="40"/>
        <v/>
      </c>
    </row>
    <row r="474" spans="3:18" ht="17.45" customHeight="1" x14ac:dyDescent="0.2">
      <c r="C474" s="111"/>
      <c r="D474" s="112"/>
      <c r="E474" s="113"/>
      <c r="F474" s="113"/>
      <c r="G474" s="113"/>
      <c r="H474" s="114"/>
      <c r="I474" s="113"/>
      <c r="J474" s="113"/>
      <c r="K474" s="113"/>
      <c r="L474" s="113"/>
      <c r="M474" s="85" t="str">
        <f t="shared" si="36"/>
        <v/>
      </c>
      <c r="N474" s="18"/>
      <c r="O474" s="85" t="str">
        <f t="shared" si="37"/>
        <v/>
      </c>
      <c r="P474" s="85">
        <f t="shared" si="38"/>
        <v>0</v>
      </c>
      <c r="Q474" s="85" t="str">
        <f t="shared" si="39"/>
        <v/>
      </c>
      <c r="R474" s="85" t="str">
        <f t="shared" si="40"/>
        <v/>
      </c>
    </row>
    <row r="475" spans="3:18" ht="17.45" customHeight="1" x14ac:dyDescent="0.2">
      <c r="C475" s="111"/>
      <c r="D475" s="112"/>
      <c r="E475" s="113"/>
      <c r="F475" s="113"/>
      <c r="G475" s="113"/>
      <c r="H475" s="114"/>
      <c r="I475" s="113"/>
      <c r="J475" s="113"/>
      <c r="K475" s="113"/>
      <c r="L475" s="113"/>
      <c r="M475" s="85" t="str">
        <f t="shared" si="36"/>
        <v/>
      </c>
      <c r="N475" s="18"/>
      <c r="O475" s="85" t="str">
        <f t="shared" si="37"/>
        <v/>
      </c>
      <c r="P475" s="85">
        <f t="shared" si="38"/>
        <v>0</v>
      </c>
      <c r="Q475" s="85" t="str">
        <f t="shared" si="39"/>
        <v/>
      </c>
      <c r="R475" s="85" t="str">
        <f t="shared" si="40"/>
        <v/>
      </c>
    </row>
    <row r="476" spans="3:18" ht="17.45" customHeight="1" x14ac:dyDescent="0.2">
      <c r="C476" s="111"/>
      <c r="D476" s="112"/>
      <c r="E476" s="113"/>
      <c r="F476" s="113"/>
      <c r="G476" s="113"/>
      <c r="H476" s="114"/>
      <c r="I476" s="113"/>
      <c r="J476" s="113"/>
      <c r="K476" s="113"/>
      <c r="L476" s="113"/>
      <c r="M476" s="85" t="str">
        <f t="shared" si="36"/>
        <v/>
      </c>
      <c r="N476" s="18"/>
      <c r="O476" s="85" t="str">
        <f t="shared" si="37"/>
        <v/>
      </c>
      <c r="P476" s="85">
        <f t="shared" si="38"/>
        <v>0</v>
      </c>
      <c r="Q476" s="85" t="str">
        <f t="shared" si="39"/>
        <v/>
      </c>
      <c r="R476" s="85" t="str">
        <f t="shared" si="40"/>
        <v/>
      </c>
    </row>
    <row r="477" spans="3:18" ht="17.45" customHeight="1" x14ac:dyDescent="0.2">
      <c r="C477" s="111"/>
      <c r="D477" s="112"/>
      <c r="E477" s="113"/>
      <c r="F477" s="113"/>
      <c r="G477" s="113"/>
      <c r="H477" s="114"/>
      <c r="I477" s="113"/>
      <c r="J477" s="113"/>
      <c r="K477" s="113"/>
      <c r="L477" s="113"/>
      <c r="M477" s="85" t="str">
        <f t="shared" si="36"/>
        <v/>
      </c>
      <c r="N477" s="18"/>
      <c r="O477" s="85" t="str">
        <f t="shared" si="37"/>
        <v/>
      </c>
      <c r="P477" s="85">
        <f t="shared" si="38"/>
        <v>0</v>
      </c>
      <c r="Q477" s="85" t="str">
        <f t="shared" si="39"/>
        <v/>
      </c>
      <c r="R477" s="85" t="str">
        <f t="shared" si="40"/>
        <v/>
      </c>
    </row>
    <row r="478" spans="3:18" ht="17.45" customHeight="1" x14ac:dyDescent="0.2">
      <c r="C478" s="111"/>
      <c r="D478" s="112"/>
      <c r="E478" s="113"/>
      <c r="F478" s="113"/>
      <c r="G478" s="113"/>
      <c r="H478" s="114"/>
      <c r="I478" s="113"/>
      <c r="J478" s="113"/>
      <c r="K478" s="113"/>
      <c r="L478" s="113"/>
      <c r="M478" s="85" t="str">
        <f t="shared" si="36"/>
        <v/>
      </c>
      <c r="N478" s="18"/>
      <c r="O478" s="85" t="str">
        <f t="shared" si="37"/>
        <v/>
      </c>
      <c r="P478" s="85">
        <f t="shared" si="38"/>
        <v>0</v>
      </c>
      <c r="Q478" s="85" t="str">
        <f t="shared" si="39"/>
        <v/>
      </c>
      <c r="R478" s="85" t="str">
        <f t="shared" si="40"/>
        <v/>
      </c>
    </row>
    <row r="479" spans="3:18" ht="17.45" customHeight="1" x14ac:dyDescent="0.2">
      <c r="C479" s="111"/>
      <c r="D479" s="112"/>
      <c r="E479" s="113"/>
      <c r="F479" s="113"/>
      <c r="G479" s="113"/>
      <c r="H479" s="114"/>
      <c r="I479" s="113"/>
      <c r="J479" s="113"/>
      <c r="K479" s="113"/>
      <c r="L479" s="113"/>
      <c r="M479" s="85" t="str">
        <f t="shared" si="36"/>
        <v/>
      </c>
      <c r="N479" s="18"/>
      <c r="O479" s="85" t="str">
        <f t="shared" si="37"/>
        <v/>
      </c>
      <c r="P479" s="85">
        <f t="shared" si="38"/>
        <v>0</v>
      </c>
      <c r="Q479" s="85" t="str">
        <f t="shared" si="39"/>
        <v/>
      </c>
      <c r="R479" s="85" t="str">
        <f t="shared" si="40"/>
        <v/>
      </c>
    </row>
    <row r="480" spans="3:18" ht="17.45" customHeight="1" x14ac:dyDescent="0.2">
      <c r="C480" s="111"/>
      <c r="D480" s="112"/>
      <c r="E480" s="113"/>
      <c r="F480" s="113"/>
      <c r="G480" s="113"/>
      <c r="H480" s="114"/>
      <c r="I480" s="113"/>
      <c r="J480" s="113"/>
      <c r="K480" s="113"/>
      <c r="L480" s="113"/>
      <c r="M480" s="85" t="str">
        <f t="shared" si="36"/>
        <v/>
      </c>
      <c r="N480" s="18"/>
      <c r="O480" s="85" t="str">
        <f t="shared" si="37"/>
        <v/>
      </c>
      <c r="P480" s="85">
        <f t="shared" si="38"/>
        <v>0</v>
      </c>
      <c r="Q480" s="85" t="str">
        <f t="shared" si="39"/>
        <v/>
      </c>
      <c r="R480" s="85" t="str">
        <f t="shared" si="40"/>
        <v/>
      </c>
    </row>
    <row r="481" spans="3:18" ht="17.45" customHeight="1" x14ac:dyDescent="0.2">
      <c r="C481" s="111"/>
      <c r="D481" s="112"/>
      <c r="E481" s="113"/>
      <c r="F481" s="113"/>
      <c r="G481" s="113"/>
      <c r="H481" s="114"/>
      <c r="I481" s="113"/>
      <c r="J481" s="113"/>
      <c r="K481" s="113"/>
      <c r="L481" s="113"/>
      <c r="M481" s="85" t="str">
        <f t="shared" si="36"/>
        <v/>
      </c>
      <c r="N481" s="18"/>
      <c r="O481" s="85" t="str">
        <f t="shared" si="37"/>
        <v/>
      </c>
      <c r="P481" s="85">
        <f t="shared" si="38"/>
        <v>0</v>
      </c>
      <c r="Q481" s="85" t="str">
        <f t="shared" si="39"/>
        <v/>
      </c>
      <c r="R481" s="85" t="str">
        <f t="shared" si="40"/>
        <v/>
      </c>
    </row>
    <row r="482" spans="3:18" ht="17.45" customHeight="1" x14ac:dyDescent="0.2">
      <c r="C482" s="111"/>
      <c r="D482" s="112"/>
      <c r="E482" s="113"/>
      <c r="F482" s="113"/>
      <c r="G482" s="113"/>
      <c r="H482" s="114"/>
      <c r="I482" s="113"/>
      <c r="J482" s="113"/>
      <c r="K482" s="113"/>
      <c r="L482" s="113"/>
      <c r="M482" s="85" t="str">
        <f t="shared" si="36"/>
        <v/>
      </c>
      <c r="N482" s="18"/>
      <c r="O482" s="85" t="str">
        <f t="shared" si="37"/>
        <v/>
      </c>
      <c r="P482" s="85">
        <f t="shared" si="38"/>
        <v>0</v>
      </c>
      <c r="Q482" s="85" t="str">
        <f t="shared" si="39"/>
        <v/>
      </c>
      <c r="R482" s="85" t="str">
        <f t="shared" si="40"/>
        <v/>
      </c>
    </row>
    <row r="483" spans="3:18" ht="17.45" customHeight="1" x14ac:dyDescent="0.2">
      <c r="C483" s="111"/>
      <c r="D483" s="112"/>
      <c r="E483" s="113"/>
      <c r="F483" s="113"/>
      <c r="G483" s="113"/>
      <c r="H483" s="114"/>
      <c r="I483" s="113"/>
      <c r="J483" s="113"/>
      <c r="K483" s="113"/>
      <c r="L483" s="113"/>
      <c r="M483" s="85" t="str">
        <f t="shared" si="36"/>
        <v/>
      </c>
      <c r="N483" s="18"/>
      <c r="O483" s="85" t="str">
        <f t="shared" si="37"/>
        <v/>
      </c>
      <c r="P483" s="85">
        <f t="shared" si="38"/>
        <v>0</v>
      </c>
      <c r="Q483" s="85" t="str">
        <f t="shared" si="39"/>
        <v/>
      </c>
      <c r="R483" s="85" t="str">
        <f t="shared" si="40"/>
        <v/>
      </c>
    </row>
    <row r="484" spans="3:18" ht="17.45" customHeight="1" x14ac:dyDescent="0.2">
      <c r="C484" s="111"/>
      <c r="D484" s="112"/>
      <c r="E484" s="113"/>
      <c r="F484" s="113"/>
      <c r="G484" s="113"/>
      <c r="H484" s="114"/>
      <c r="I484" s="113"/>
      <c r="J484" s="113"/>
      <c r="K484" s="113"/>
      <c r="L484" s="113"/>
      <c r="M484" s="85" t="str">
        <f t="shared" si="36"/>
        <v/>
      </c>
      <c r="N484" s="18"/>
      <c r="O484" s="85" t="str">
        <f t="shared" si="37"/>
        <v/>
      </c>
      <c r="P484" s="85">
        <f t="shared" si="38"/>
        <v>0</v>
      </c>
      <c r="Q484" s="85" t="str">
        <f t="shared" si="39"/>
        <v/>
      </c>
      <c r="R484" s="85" t="str">
        <f t="shared" si="40"/>
        <v/>
      </c>
    </row>
    <row r="485" spans="3:18" ht="17.45" customHeight="1" x14ac:dyDescent="0.2">
      <c r="C485" s="111"/>
      <c r="D485" s="112"/>
      <c r="E485" s="113"/>
      <c r="F485" s="113"/>
      <c r="G485" s="113"/>
      <c r="H485" s="114"/>
      <c r="I485" s="113"/>
      <c r="J485" s="113"/>
      <c r="K485" s="113"/>
      <c r="L485" s="113"/>
      <c r="M485" s="85" t="str">
        <f t="shared" si="36"/>
        <v/>
      </c>
      <c r="N485" s="18"/>
      <c r="O485" s="85" t="str">
        <f t="shared" si="37"/>
        <v/>
      </c>
      <c r="P485" s="85">
        <f t="shared" si="38"/>
        <v>0</v>
      </c>
      <c r="Q485" s="85" t="str">
        <f t="shared" si="39"/>
        <v/>
      </c>
      <c r="R485" s="85" t="str">
        <f t="shared" si="40"/>
        <v/>
      </c>
    </row>
    <row r="486" spans="3:18" ht="17.45" customHeight="1" x14ac:dyDescent="0.2">
      <c r="C486" s="111"/>
      <c r="D486" s="112"/>
      <c r="E486" s="113"/>
      <c r="F486" s="113"/>
      <c r="G486" s="113"/>
      <c r="H486" s="114"/>
      <c r="I486" s="113"/>
      <c r="J486" s="113"/>
      <c r="K486" s="113"/>
      <c r="L486" s="113"/>
      <c r="M486" s="85" t="str">
        <f t="shared" si="36"/>
        <v/>
      </c>
      <c r="N486" s="18"/>
      <c r="O486" s="85" t="str">
        <f t="shared" si="37"/>
        <v/>
      </c>
      <c r="P486" s="85">
        <f t="shared" si="38"/>
        <v>0</v>
      </c>
      <c r="Q486" s="85" t="str">
        <f t="shared" si="39"/>
        <v/>
      </c>
      <c r="R486" s="85" t="str">
        <f t="shared" si="40"/>
        <v/>
      </c>
    </row>
    <row r="487" spans="3:18" ht="17.45" customHeight="1" x14ac:dyDescent="0.2">
      <c r="C487" s="111"/>
      <c r="D487" s="112"/>
      <c r="E487" s="113"/>
      <c r="F487" s="113"/>
      <c r="G487" s="113"/>
      <c r="H487" s="114"/>
      <c r="I487" s="113"/>
      <c r="J487" s="113"/>
      <c r="K487" s="113"/>
      <c r="L487" s="113"/>
      <c r="M487" s="85" t="str">
        <f t="shared" si="36"/>
        <v/>
      </c>
      <c r="N487" s="18"/>
      <c r="O487" s="85" t="str">
        <f t="shared" si="37"/>
        <v/>
      </c>
      <c r="P487" s="85">
        <f t="shared" si="38"/>
        <v>0</v>
      </c>
      <c r="Q487" s="85" t="str">
        <f t="shared" si="39"/>
        <v/>
      </c>
      <c r="R487" s="85" t="str">
        <f t="shared" si="40"/>
        <v/>
      </c>
    </row>
    <row r="488" spans="3:18" ht="17.45" customHeight="1" x14ac:dyDescent="0.2">
      <c r="C488" s="111"/>
      <c r="D488" s="112"/>
      <c r="E488" s="113"/>
      <c r="F488" s="113"/>
      <c r="G488" s="113"/>
      <c r="H488" s="114"/>
      <c r="I488" s="113"/>
      <c r="J488" s="113"/>
      <c r="K488" s="113"/>
      <c r="L488" s="113"/>
      <c r="M488" s="85" t="str">
        <f t="shared" si="36"/>
        <v/>
      </c>
      <c r="N488" s="18"/>
      <c r="O488" s="85" t="str">
        <f t="shared" si="37"/>
        <v/>
      </c>
      <c r="P488" s="85">
        <f t="shared" si="38"/>
        <v>0</v>
      </c>
      <c r="Q488" s="85" t="str">
        <f t="shared" si="39"/>
        <v/>
      </c>
      <c r="R488" s="85" t="str">
        <f t="shared" si="40"/>
        <v/>
      </c>
    </row>
    <row r="489" spans="3:18" ht="17.45" customHeight="1" x14ac:dyDescent="0.2">
      <c r="C489" s="111"/>
      <c r="D489" s="112"/>
      <c r="E489" s="113"/>
      <c r="F489" s="113"/>
      <c r="G489" s="113"/>
      <c r="H489" s="114"/>
      <c r="I489" s="113"/>
      <c r="J489" s="113"/>
      <c r="K489" s="113"/>
      <c r="L489" s="113"/>
      <c r="M489" s="85" t="str">
        <f t="shared" si="36"/>
        <v/>
      </c>
      <c r="N489" s="18"/>
      <c r="O489" s="85" t="str">
        <f t="shared" si="37"/>
        <v/>
      </c>
      <c r="P489" s="85">
        <f t="shared" si="38"/>
        <v>0</v>
      </c>
      <c r="Q489" s="85" t="str">
        <f t="shared" si="39"/>
        <v/>
      </c>
      <c r="R489" s="85" t="str">
        <f t="shared" si="40"/>
        <v/>
      </c>
    </row>
    <row r="490" spans="3:18" ht="17.45" customHeight="1" x14ac:dyDescent="0.2">
      <c r="C490" s="111"/>
      <c r="D490" s="112"/>
      <c r="E490" s="113"/>
      <c r="F490" s="113"/>
      <c r="G490" s="113"/>
      <c r="H490" s="114"/>
      <c r="I490" s="113"/>
      <c r="J490" s="113"/>
      <c r="K490" s="113"/>
      <c r="L490" s="113"/>
      <c r="M490" s="85" t="str">
        <f t="shared" si="36"/>
        <v/>
      </c>
      <c r="N490" s="18"/>
      <c r="O490" s="85" t="str">
        <f t="shared" si="37"/>
        <v/>
      </c>
      <c r="P490" s="85">
        <f t="shared" si="38"/>
        <v>0</v>
      </c>
      <c r="Q490" s="85" t="str">
        <f t="shared" si="39"/>
        <v/>
      </c>
      <c r="R490" s="85" t="str">
        <f t="shared" si="40"/>
        <v/>
      </c>
    </row>
    <row r="491" spans="3:18" ht="17.45" customHeight="1" x14ac:dyDescent="0.2">
      <c r="C491" s="111"/>
      <c r="D491" s="112"/>
      <c r="E491" s="113"/>
      <c r="F491" s="113"/>
      <c r="G491" s="113"/>
      <c r="H491" s="114"/>
      <c r="I491" s="113"/>
      <c r="J491" s="113"/>
      <c r="K491" s="113"/>
      <c r="L491" s="113"/>
      <c r="M491" s="85" t="str">
        <f t="shared" si="36"/>
        <v/>
      </c>
      <c r="N491" s="18"/>
      <c r="O491" s="85" t="str">
        <f t="shared" si="37"/>
        <v/>
      </c>
      <c r="P491" s="85">
        <f t="shared" si="38"/>
        <v>0</v>
      </c>
      <c r="Q491" s="85" t="str">
        <f t="shared" si="39"/>
        <v/>
      </c>
      <c r="R491" s="85" t="str">
        <f t="shared" si="40"/>
        <v/>
      </c>
    </row>
    <row r="492" spans="3:18" ht="17.45" customHeight="1" x14ac:dyDescent="0.2">
      <c r="C492" s="111"/>
      <c r="D492" s="112"/>
      <c r="E492" s="113"/>
      <c r="F492" s="113"/>
      <c r="G492" s="113"/>
      <c r="H492" s="114"/>
      <c r="I492" s="113"/>
      <c r="J492" s="113"/>
      <c r="K492" s="113"/>
      <c r="L492" s="113"/>
      <c r="M492" s="85" t="str">
        <f t="shared" si="36"/>
        <v/>
      </c>
      <c r="N492" s="18"/>
      <c r="O492" s="85" t="str">
        <f t="shared" si="37"/>
        <v/>
      </c>
      <c r="P492" s="85">
        <f t="shared" si="38"/>
        <v>0</v>
      </c>
      <c r="Q492" s="85" t="str">
        <f t="shared" si="39"/>
        <v/>
      </c>
      <c r="R492" s="85" t="str">
        <f t="shared" si="40"/>
        <v/>
      </c>
    </row>
    <row r="493" spans="3:18" ht="17.45" customHeight="1" x14ac:dyDescent="0.2">
      <c r="C493" s="111"/>
      <c r="D493" s="112"/>
      <c r="E493" s="113"/>
      <c r="F493" s="113"/>
      <c r="G493" s="113"/>
      <c r="H493" s="114"/>
      <c r="I493" s="113"/>
      <c r="J493" s="113"/>
      <c r="K493" s="113"/>
      <c r="L493" s="113"/>
      <c r="M493" s="85" t="str">
        <f t="shared" si="36"/>
        <v/>
      </c>
      <c r="N493" s="18"/>
      <c r="O493" s="85" t="str">
        <f t="shared" si="37"/>
        <v/>
      </c>
      <c r="P493" s="85">
        <f t="shared" si="38"/>
        <v>0</v>
      </c>
      <c r="Q493" s="85" t="str">
        <f t="shared" si="39"/>
        <v/>
      </c>
      <c r="R493" s="85" t="str">
        <f t="shared" si="40"/>
        <v/>
      </c>
    </row>
    <row r="494" spans="3:18" ht="17.45" customHeight="1" x14ac:dyDescent="0.2">
      <c r="C494" s="111"/>
      <c r="D494" s="112"/>
      <c r="E494" s="113"/>
      <c r="F494" s="113"/>
      <c r="G494" s="113"/>
      <c r="H494" s="114"/>
      <c r="I494" s="113"/>
      <c r="J494" s="113"/>
      <c r="K494" s="113"/>
      <c r="L494" s="113"/>
      <c r="M494" s="85" t="str">
        <f t="shared" si="36"/>
        <v/>
      </c>
      <c r="N494" s="18"/>
      <c r="O494" s="85" t="str">
        <f t="shared" si="37"/>
        <v/>
      </c>
      <c r="P494" s="85">
        <f t="shared" si="38"/>
        <v>0</v>
      </c>
      <c r="Q494" s="85" t="str">
        <f t="shared" si="39"/>
        <v/>
      </c>
      <c r="R494" s="85" t="str">
        <f t="shared" si="40"/>
        <v/>
      </c>
    </row>
    <row r="495" spans="3:18" ht="17.45" customHeight="1" x14ac:dyDescent="0.2">
      <c r="C495" s="111"/>
      <c r="D495" s="112"/>
      <c r="E495" s="113"/>
      <c r="F495" s="113"/>
      <c r="G495" s="113"/>
      <c r="H495" s="114"/>
      <c r="I495" s="113"/>
      <c r="J495" s="113"/>
      <c r="K495" s="113"/>
      <c r="L495" s="113"/>
      <c r="M495" s="85" t="str">
        <f t="shared" si="36"/>
        <v/>
      </c>
      <c r="N495" s="18"/>
      <c r="O495" s="85" t="str">
        <f t="shared" si="37"/>
        <v/>
      </c>
      <c r="P495" s="85">
        <f t="shared" si="38"/>
        <v>0</v>
      </c>
      <c r="Q495" s="85" t="str">
        <f t="shared" si="39"/>
        <v/>
      </c>
      <c r="R495" s="85" t="str">
        <f t="shared" si="40"/>
        <v/>
      </c>
    </row>
    <row r="496" spans="3:18" ht="17.45" customHeight="1" x14ac:dyDescent="0.2">
      <c r="C496" s="111"/>
      <c r="D496" s="112"/>
      <c r="E496" s="113"/>
      <c r="F496" s="113"/>
      <c r="G496" s="113"/>
      <c r="H496" s="114"/>
      <c r="I496" s="113"/>
      <c r="J496" s="113"/>
      <c r="K496" s="113"/>
      <c r="L496" s="113"/>
      <c r="M496" s="85" t="str">
        <f t="shared" si="36"/>
        <v/>
      </c>
      <c r="N496" s="18"/>
      <c r="O496" s="85" t="str">
        <f t="shared" si="37"/>
        <v/>
      </c>
      <c r="P496" s="85">
        <f t="shared" si="38"/>
        <v>0</v>
      </c>
      <c r="Q496" s="85" t="str">
        <f t="shared" si="39"/>
        <v/>
      </c>
      <c r="R496" s="85" t="str">
        <f t="shared" si="40"/>
        <v/>
      </c>
    </row>
    <row r="497" spans="3:18" ht="17.45" customHeight="1" x14ac:dyDescent="0.2">
      <c r="C497" s="111"/>
      <c r="D497" s="112"/>
      <c r="E497" s="113"/>
      <c r="F497" s="113"/>
      <c r="G497" s="113"/>
      <c r="H497" s="114"/>
      <c r="I497" s="113"/>
      <c r="J497" s="113"/>
      <c r="K497" s="113"/>
      <c r="L497" s="113"/>
      <c r="M497" s="85" t="str">
        <f t="shared" si="36"/>
        <v/>
      </c>
      <c r="N497" s="18"/>
      <c r="O497" s="85" t="str">
        <f t="shared" si="37"/>
        <v/>
      </c>
      <c r="P497" s="85">
        <f t="shared" si="38"/>
        <v>0</v>
      </c>
      <c r="Q497" s="85" t="str">
        <f t="shared" si="39"/>
        <v/>
      </c>
      <c r="R497" s="85" t="str">
        <f t="shared" si="40"/>
        <v/>
      </c>
    </row>
    <row r="498" spans="3:18" ht="17.45" customHeight="1" x14ac:dyDescent="0.2">
      <c r="C498" s="111"/>
      <c r="D498" s="112"/>
      <c r="E498" s="113"/>
      <c r="F498" s="113"/>
      <c r="G498" s="113"/>
      <c r="H498" s="114"/>
      <c r="I498" s="113"/>
      <c r="J498" s="113"/>
      <c r="K498" s="113"/>
      <c r="L498" s="113"/>
      <c r="M498" s="85" t="str">
        <f t="shared" si="36"/>
        <v/>
      </c>
      <c r="N498" s="18"/>
      <c r="O498" s="85" t="str">
        <f t="shared" si="37"/>
        <v/>
      </c>
      <c r="P498" s="85">
        <f t="shared" si="38"/>
        <v>0</v>
      </c>
      <c r="Q498" s="85" t="str">
        <f t="shared" si="39"/>
        <v/>
      </c>
      <c r="R498" s="85" t="str">
        <f t="shared" si="40"/>
        <v/>
      </c>
    </row>
    <row r="499" spans="3:18" ht="17.45" customHeight="1" x14ac:dyDescent="0.2">
      <c r="C499" s="111"/>
      <c r="D499" s="112"/>
      <c r="E499" s="113"/>
      <c r="F499" s="113"/>
      <c r="G499" s="113"/>
      <c r="H499" s="114"/>
      <c r="I499" s="113"/>
      <c r="J499" s="113"/>
      <c r="K499" s="113"/>
      <c r="L499" s="113"/>
      <c r="M499" s="85" t="str">
        <f t="shared" si="36"/>
        <v/>
      </c>
      <c r="N499" s="18"/>
      <c r="O499" s="85" t="str">
        <f t="shared" si="37"/>
        <v/>
      </c>
      <c r="P499" s="85">
        <f t="shared" si="38"/>
        <v>0</v>
      </c>
      <c r="Q499" s="85" t="str">
        <f t="shared" si="39"/>
        <v/>
      </c>
      <c r="R499" s="85" t="str">
        <f t="shared" si="40"/>
        <v/>
      </c>
    </row>
    <row r="500" spans="3:18" ht="17.45" customHeight="1" x14ac:dyDescent="0.2">
      <c r="C500" s="111"/>
      <c r="D500" s="112"/>
      <c r="E500" s="113"/>
      <c r="F500" s="113"/>
      <c r="G500" s="113"/>
      <c r="H500" s="114"/>
      <c r="I500" s="113"/>
      <c r="J500" s="113"/>
      <c r="K500" s="113"/>
      <c r="L500" s="113"/>
      <c r="M500" s="85" t="str">
        <f t="shared" si="36"/>
        <v/>
      </c>
      <c r="N500" s="18"/>
      <c r="O500" s="85" t="str">
        <f t="shared" si="37"/>
        <v/>
      </c>
      <c r="P500" s="85">
        <f t="shared" si="38"/>
        <v>0</v>
      </c>
      <c r="Q500" s="85" t="str">
        <f t="shared" si="39"/>
        <v/>
      </c>
      <c r="R500" s="85" t="str">
        <f t="shared" si="40"/>
        <v/>
      </c>
    </row>
    <row r="501" spans="3:18" ht="17.45" customHeight="1" x14ac:dyDescent="0.2">
      <c r="C501" s="111"/>
      <c r="D501" s="112"/>
      <c r="E501" s="113"/>
      <c r="F501" s="113"/>
      <c r="G501" s="113"/>
      <c r="H501" s="114"/>
      <c r="I501" s="113"/>
      <c r="J501" s="113"/>
      <c r="K501" s="113"/>
      <c r="L501" s="113"/>
      <c r="M501" s="85" t="str">
        <f t="shared" si="36"/>
        <v/>
      </c>
      <c r="N501" s="18"/>
      <c r="O501" s="85" t="str">
        <f t="shared" si="37"/>
        <v/>
      </c>
      <c r="P501" s="85">
        <f t="shared" si="38"/>
        <v>0</v>
      </c>
      <c r="Q501" s="85" t="str">
        <f t="shared" si="39"/>
        <v/>
      </c>
      <c r="R501" s="85" t="str">
        <f t="shared" si="40"/>
        <v/>
      </c>
    </row>
    <row r="502" spans="3:18" ht="17.45" customHeight="1" x14ac:dyDescent="0.2">
      <c r="C502" s="111"/>
      <c r="D502" s="112"/>
      <c r="E502" s="113"/>
      <c r="F502" s="113"/>
      <c r="G502" s="113"/>
      <c r="H502" s="114"/>
      <c r="I502" s="113"/>
      <c r="J502" s="113"/>
      <c r="K502" s="113"/>
      <c r="L502" s="113"/>
      <c r="M502" s="85" t="str">
        <f t="shared" si="36"/>
        <v/>
      </c>
      <c r="N502" s="18"/>
      <c r="O502" s="85" t="str">
        <f t="shared" si="37"/>
        <v/>
      </c>
      <c r="P502" s="85">
        <f t="shared" si="38"/>
        <v>0</v>
      </c>
      <c r="Q502" s="85" t="str">
        <f t="shared" si="39"/>
        <v/>
      </c>
      <c r="R502" s="85" t="str">
        <f t="shared" si="40"/>
        <v/>
      </c>
    </row>
    <row r="503" spans="3:18" ht="17.45" customHeight="1" x14ac:dyDescent="0.2">
      <c r="C503" s="111"/>
      <c r="D503" s="112"/>
      <c r="E503" s="113"/>
      <c r="F503" s="113"/>
      <c r="G503" s="113"/>
      <c r="H503" s="114"/>
      <c r="I503" s="113"/>
      <c r="J503" s="113"/>
      <c r="K503" s="113"/>
      <c r="L503" s="113"/>
      <c r="M503" s="85" t="str">
        <f t="shared" si="36"/>
        <v/>
      </c>
      <c r="N503" s="18"/>
      <c r="O503" s="85" t="str">
        <f t="shared" si="37"/>
        <v/>
      </c>
      <c r="P503" s="85">
        <f t="shared" si="38"/>
        <v>0</v>
      </c>
      <c r="Q503" s="85" t="str">
        <f t="shared" si="39"/>
        <v/>
      </c>
      <c r="R503" s="85" t="str">
        <f t="shared" si="40"/>
        <v/>
      </c>
    </row>
    <row r="504" spans="3:18" ht="17.45" customHeight="1" x14ac:dyDescent="0.2">
      <c r="C504" s="111"/>
      <c r="D504" s="112"/>
      <c r="E504" s="113"/>
      <c r="F504" s="113"/>
      <c r="G504" s="113"/>
      <c r="H504" s="114"/>
      <c r="I504" s="113"/>
      <c r="J504" s="113"/>
      <c r="K504" s="113"/>
      <c r="L504" s="113"/>
      <c r="M504" s="85" t="str">
        <f t="shared" si="36"/>
        <v/>
      </c>
      <c r="N504" s="18"/>
      <c r="O504" s="85" t="str">
        <f t="shared" si="37"/>
        <v/>
      </c>
      <c r="P504" s="85">
        <f t="shared" si="38"/>
        <v>0</v>
      </c>
      <c r="Q504" s="85" t="str">
        <f t="shared" si="39"/>
        <v/>
      </c>
      <c r="R504" s="85" t="str">
        <f t="shared" si="40"/>
        <v/>
      </c>
    </row>
    <row r="505" spans="3:18" ht="17.45" customHeight="1" x14ac:dyDescent="0.2">
      <c r="C505" s="111"/>
      <c r="D505" s="112"/>
      <c r="E505" s="113"/>
      <c r="F505" s="113"/>
      <c r="G505" s="113"/>
      <c r="H505" s="114"/>
      <c r="I505" s="113"/>
      <c r="J505" s="113"/>
      <c r="K505" s="113"/>
      <c r="L505" s="113"/>
      <c r="M505" s="85" t="str">
        <f t="shared" si="36"/>
        <v/>
      </c>
      <c r="N505" s="18"/>
      <c r="O505" s="85" t="str">
        <f t="shared" si="37"/>
        <v/>
      </c>
      <c r="P505" s="85">
        <f t="shared" si="38"/>
        <v>0</v>
      </c>
      <c r="Q505" s="85" t="str">
        <f t="shared" si="39"/>
        <v/>
      </c>
      <c r="R505" s="85" t="str">
        <f t="shared" si="40"/>
        <v/>
      </c>
    </row>
    <row r="506" spans="3:18" ht="17.45" customHeight="1" x14ac:dyDescent="0.2">
      <c r="C506" s="111"/>
      <c r="D506" s="112"/>
      <c r="E506" s="113"/>
      <c r="F506" s="113"/>
      <c r="G506" s="113"/>
      <c r="H506" s="114"/>
      <c r="I506" s="113"/>
      <c r="J506" s="113"/>
      <c r="K506" s="113"/>
      <c r="L506" s="113"/>
      <c r="M506" s="85" t="str">
        <f t="shared" si="36"/>
        <v/>
      </c>
      <c r="N506" s="18"/>
      <c r="O506" s="85" t="str">
        <f t="shared" si="37"/>
        <v/>
      </c>
      <c r="P506" s="85">
        <f t="shared" si="38"/>
        <v>0</v>
      </c>
      <c r="Q506" s="85" t="str">
        <f t="shared" si="39"/>
        <v/>
      </c>
      <c r="R506" s="85" t="str">
        <f t="shared" si="40"/>
        <v/>
      </c>
    </row>
    <row r="507" spans="3:18" ht="17.45" customHeight="1" x14ac:dyDescent="0.2">
      <c r="C507" s="111"/>
      <c r="D507" s="112"/>
      <c r="E507" s="113"/>
      <c r="F507" s="113"/>
      <c r="G507" s="113"/>
      <c r="H507" s="114"/>
      <c r="I507" s="113"/>
      <c r="J507" s="113"/>
      <c r="K507" s="113"/>
      <c r="L507" s="113"/>
      <c r="M507" s="85" t="str">
        <f t="shared" si="36"/>
        <v/>
      </c>
      <c r="N507" s="18"/>
      <c r="O507" s="85" t="str">
        <f t="shared" si="37"/>
        <v/>
      </c>
      <c r="P507" s="85">
        <f t="shared" si="38"/>
        <v>0</v>
      </c>
      <c r="Q507" s="85" t="str">
        <f t="shared" si="39"/>
        <v/>
      </c>
      <c r="R507" s="85" t="str">
        <f t="shared" si="40"/>
        <v/>
      </c>
    </row>
    <row r="508" spans="3:18" ht="17.45" customHeight="1" x14ac:dyDescent="0.2">
      <c r="C508" s="111"/>
      <c r="D508" s="112"/>
      <c r="E508" s="113"/>
      <c r="F508" s="113"/>
      <c r="G508" s="113"/>
      <c r="H508" s="114"/>
      <c r="I508" s="113"/>
      <c r="J508" s="113"/>
      <c r="K508" s="113"/>
      <c r="L508" s="113"/>
      <c r="M508" s="85" t="str">
        <f t="shared" si="36"/>
        <v/>
      </c>
      <c r="N508" s="18"/>
      <c r="O508" s="85" t="str">
        <f t="shared" si="37"/>
        <v/>
      </c>
      <c r="P508" s="85">
        <f t="shared" si="38"/>
        <v>0</v>
      </c>
      <c r="Q508" s="85" t="str">
        <f t="shared" si="39"/>
        <v/>
      </c>
      <c r="R508" s="85" t="str">
        <f t="shared" si="40"/>
        <v/>
      </c>
    </row>
    <row r="509" spans="3:18" ht="17.45" customHeight="1" x14ac:dyDescent="0.2">
      <c r="C509" s="111"/>
      <c r="D509" s="112"/>
      <c r="E509" s="113"/>
      <c r="F509" s="113"/>
      <c r="G509" s="113"/>
      <c r="H509" s="114"/>
      <c r="I509" s="113"/>
      <c r="J509" s="113"/>
      <c r="K509" s="113"/>
      <c r="L509" s="113"/>
      <c r="M509" s="85" t="str">
        <f t="shared" si="36"/>
        <v/>
      </c>
      <c r="N509" s="18"/>
      <c r="O509" s="85" t="str">
        <f t="shared" si="37"/>
        <v/>
      </c>
      <c r="P509" s="85">
        <f t="shared" si="38"/>
        <v>0</v>
      </c>
      <c r="Q509" s="85" t="str">
        <f t="shared" si="39"/>
        <v/>
      </c>
      <c r="R509" s="85" t="str">
        <f t="shared" si="40"/>
        <v/>
      </c>
    </row>
    <row r="510" spans="3:18" ht="17.45" customHeight="1" x14ac:dyDescent="0.2">
      <c r="C510" s="111"/>
      <c r="D510" s="112"/>
      <c r="E510" s="113"/>
      <c r="F510" s="113"/>
      <c r="G510" s="113"/>
      <c r="H510" s="114"/>
      <c r="I510" s="113"/>
      <c r="J510" s="113"/>
      <c r="K510" s="113"/>
      <c r="L510" s="113"/>
      <c r="M510" s="85" t="str">
        <f t="shared" si="36"/>
        <v/>
      </c>
      <c r="N510" s="18"/>
      <c r="O510" s="85" t="str">
        <f t="shared" si="37"/>
        <v/>
      </c>
      <c r="P510" s="85">
        <f t="shared" si="38"/>
        <v>0</v>
      </c>
      <c r="Q510" s="85" t="str">
        <f t="shared" si="39"/>
        <v/>
      </c>
      <c r="R510" s="85" t="str">
        <f t="shared" si="40"/>
        <v/>
      </c>
    </row>
    <row r="511" spans="3:18" ht="17.45" customHeight="1" x14ac:dyDescent="0.2">
      <c r="C511" s="111"/>
      <c r="D511" s="112"/>
      <c r="E511" s="113"/>
      <c r="F511" s="113"/>
      <c r="G511" s="113"/>
      <c r="H511" s="114"/>
      <c r="I511" s="113"/>
      <c r="J511" s="113"/>
      <c r="K511" s="113"/>
      <c r="L511" s="113"/>
      <c r="M511" s="85" t="str">
        <f t="shared" si="36"/>
        <v/>
      </c>
      <c r="N511" s="18"/>
      <c r="O511" s="85" t="str">
        <f t="shared" si="37"/>
        <v/>
      </c>
      <c r="P511" s="85">
        <f t="shared" si="38"/>
        <v>0</v>
      </c>
      <c r="Q511" s="85" t="str">
        <f t="shared" si="39"/>
        <v/>
      </c>
      <c r="R511" s="85" t="str">
        <f t="shared" si="40"/>
        <v/>
      </c>
    </row>
    <row r="512" spans="3:18" ht="17.45" customHeight="1" x14ac:dyDescent="0.2">
      <c r="C512" s="111"/>
      <c r="D512" s="112"/>
      <c r="E512" s="113"/>
      <c r="F512" s="113"/>
      <c r="G512" s="113"/>
      <c r="H512" s="114"/>
      <c r="I512" s="113"/>
      <c r="J512" s="113"/>
      <c r="K512" s="113"/>
      <c r="L512" s="113"/>
      <c r="M512" s="85" t="str">
        <f t="shared" si="36"/>
        <v/>
      </c>
      <c r="N512" s="18"/>
      <c r="O512" s="85" t="str">
        <f t="shared" si="37"/>
        <v/>
      </c>
      <c r="P512" s="85">
        <f t="shared" si="38"/>
        <v>0</v>
      </c>
      <c r="Q512" s="85" t="str">
        <f t="shared" si="39"/>
        <v/>
      </c>
      <c r="R512" s="85" t="str">
        <f t="shared" si="40"/>
        <v/>
      </c>
    </row>
    <row r="513" spans="3:18" ht="17.45" customHeight="1" x14ac:dyDescent="0.2">
      <c r="C513" s="111"/>
      <c r="D513" s="112"/>
      <c r="E513" s="113"/>
      <c r="F513" s="113"/>
      <c r="G513" s="113"/>
      <c r="H513" s="114"/>
      <c r="I513" s="113"/>
      <c r="J513" s="113"/>
      <c r="K513" s="113"/>
      <c r="L513" s="113"/>
      <c r="M513" s="85" t="str">
        <f t="shared" si="36"/>
        <v/>
      </c>
      <c r="N513" s="18"/>
      <c r="O513" s="85" t="str">
        <f t="shared" si="37"/>
        <v/>
      </c>
      <c r="P513" s="85">
        <f t="shared" si="38"/>
        <v>0</v>
      </c>
      <c r="Q513" s="85" t="str">
        <f t="shared" si="39"/>
        <v/>
      </c>
      <c r="R513" s="85" t="str">
        <f t="shared" si="40"/>
        <v/>
      </c>
    </row>
  </sheetData>
  <sheetProtection algorithmName="SHA-512" hashValue="KNkvSG+DkkfZDwKf9jChxQKo4IBPnKZHFKPJEONZ/fiCBNzrvi7qbJd73KDMiA9x2pFL3YWAGKZkcDvnBP1Bew==" saltValue="uQFMSclitI0keeH+ddPWfQ==" spinCount="100000" sheet="1" objects="1" scenarios="1" formatColumns="0" formatRows="0" autoFilter="0"/>
  <autoFilter ref="L14:M14" xr:uid="{00000000-0009-0000-0000-000010000000}"/>
  <mergeCells count="20">
    <mergeCell ref="K1:M1"/>
    <mergeCell ref="K4:M4"/>
    <mergeCell ref="A1:A4"/>
    <mergeCell ref="A5:A6"/>
    <mergeCell ref="H6:H7"/>
    <mergeCell ref="C6:C7"/>
    <mergeCell ref="D6:D7"/>
    <mergeCell ref="G6:G7"/>
    <mergeCell ref="F6:F7"/>
    <mergeCell ref="E6:E7"/>
    <mergeCell ref="L6:L7"/>
    <mergeCell ref="J6:J7"/>
    <mergeCell ref="I6:I7"/>
    <mergeCell ref="K6:K7"/>
    <mergeCell ref="A12:A13"/>
    <mergeCell ref="R6:R7"/>
    <mergeCell ref="O6:O7"/>
    <mergeCell ref="P6:P7"/>
    <mergeCell ref="Q6:Q7"/>
    <mergeCell ref="M6:M7"/>
  </mergeCells>
  <phoneticPr fontId="11" type="noConversion"/>
  <hyperlinks>
    <hyperlink ref="A7" location="DATOS!A1" display="Datos de la Empresa" xr:uid="{00000000-0004-0000-1000-000000000000}"/>
    <hyperlink ref="A8" location="'INGRESOS Y EGRESOS'!A1" display="Ingresos y Egresos" xr:uid="{00000000-0004-0000-1000-000001000000}"/>
    <hyperlink ref="A9" location="IMPUESTOS!A1" display="Impuestos" xr:uid="{00000000-0004-0000-1000-000002000000}"/>
    <hyperlink ref="A10" location="TARIFAS!A1" display="Tablas y Tarifas de ISR" xr:uid="{00000000-0004-0000-1000-000003000000}"/>
    <hyperlink ref="A5:A6" location="MENU!A1" display="M e n ú" xr:uid="{00000000-0004-0000-1000-000004000000}"/>
    <hyperlink ref="A11" location="COEFICIENTE!A1" display="Coeficiente de Utilidad" xr:uid="{00000000-0004-0000-1000-000005000000}"/>
    <hyperlink ref="A12:A13" location="CONTACTO!A1" display="CONTACTO" xr:uid="{00000000-0004-0000-1000-000006000000}"/>
  </hyperlinks>
  <printOptions horizontalCentered="1"/>
  <pageMargins left="0.39370078740157483" right="0.39370078740157483" top="0.78740157480314965" bottom="0.78740157480314965" header="0" footer="0"/>
  <pageSetup scale="80" orientation="landscape" blackAndWhite="1" r:id="rId1"/>
  <headerFooter alignWithMargins="0">
    <oddHeader>Página &amp;P de &amp;N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1000-000000000000}">
          <x14:formula1>
            <xm:f>LISTA!$D$15:$D$17</xm:f>
          </x14:formula1>
          <xm:sqref>H15:H513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9"/>
  <dimension ref="A1:R513"/>
  <sheetViews>
    <sheetView zoomScaleNormal="100" workbookViewId="0">
      <pane xSplit="1" ySplit="7" topLeftCell="B8" activePane="bottomRight" state="frozen"/>
      <selection sqref="A1:A4"/>
      <selection pane="topRight" sqref="A1:A4"/>
      <selection pane="bottomLeft" sqref="A1:A4"/>
      <selection pane="bottomRight" sqref="A1:A4"/>
    </sheetView>
  </sheetViews>
  <sheetFormatPr baseColWidth="10" defaultColWidth="11.42578125" defaultRowHeight="17.45" customHeight="1" x14ac:dyDescent="0.2"/>
  <cols>
    <col min="1" max="1" width="21.7109375" style="63" customWidth="1"/>
    <col min="2" max="2" width="1.7109375" style="37" customWidth="1"/>
    <col min="3" max="3" width="10.7109375" style="25" customWidth="1"/>
    <col min="4" max="4" width="8.7109375" style="12" customWidth="1"/>
    <col min="5" max="5" width="25.7109375" style="12" customWidth="1"/>
    <col min="6" max="6" width="15.28515625" style="12" customWidth="1"/>
    <col min="7" max="7" width="12.28515625" style="18" customWidth="1"/>
    <col min="8" max="8" width="9.7109375" style="18" customWidth="1"/>
    <col min="9" max="13" width="12.28515625" style="18" customWidth="1"/>
    <col min="14" max="14" width="0.85546875" style="18" customWidth="1"/>
    <col min="15" max="18" width="11.7109375" style="18" customWidth="1"/>
    <col min="19" max="19" width="10.7109375" style="12" customWidth="1"/>
    <col min="20" max="20" width="30.7109375" style="12" customWidth="1"/>
    <col min="21" max="21" width="11.7109375" style="12" customWidth="1"/>
    <col min="22" max="24" width="10.7109375" style="12" customWidth="1"/>
    <col min="25" max="26" width="11.7109375" style="12" customWidth="1"/>
    <col min="27" max="16384" width="11.42578125" style="12"/>
  </cols>
  <sheetData>
    <row r="1" spans="1:18" ht="17.45" customHeight="1" x14ac:dyDescent="0.3">
      <c r="A1" s="138" t="s">
        <v>109</v>
      </c>
      <c r="C1" s="130" t="str">
        <f>IF(DATOS!H19=DATOS!I1,DATOS!$E$6&amp;" "&amp;DATOS!$I$6&amp;" "&amp;DATOS!$M$6, "N o m b r e")</f>
        <v>N o m b r e</v>
      </c>
      <c r="D1" s="128"/>
      <c r="E1" s="128"/>
      <c r="G1" s="34"/>
      <c r="K1" s="174" t="s">
        <v>43</v>
      </c>
      <c r="L1" s="174"/>
      <c r="M1" s="174"/>
      <c r="N1" s="32"/>
      <c r="O1" s="27"/>
      <c r="P1" s="27"/>
      <c r="Q1" s="27"/>
      <c r="R1" s="27"/>
    </row>
    <row r="2" spans="1:18" ht="17.45" customHeight="1" x14ac:dyDescent="0.3">
      <c r="A2" s="138"/>
      <c r="C2" s="131" t="str">
        <f>IF(DATOS!H19=DATOS!I1,DATOS!$E$8,"R.F.C.:                                                 -- DEMO PENDIENTE DE ACTIVAR -")</f>
        <v>R.F.C.:                                                 -- DEMO PENDIENTE DE ACTIVAR -</v>
      </c>
      <c r="D2" s="128"/>
      <c r="E2" s="128"/>
    </row>
    <row r="3" spans="1:18" ht="17.45" customHeight="1" x14ac:dyDescent="0.2">
      <c r="A3" s="138"/>
      <c r="C3" s="19"/>
    </row>
    <row r="4" spans="1:18" ht="17.45" customHeight="1" x14ac:dyDescent="0.3">
      <c r="A4" s="139"/>
      <c r="C4" s="130" t="s">
        <v>0</v>
      </c>
      <c r="K4" s="175" t="str">
        <f>"NOVIEMBRE - DICIEMBRE "&amp;DATOS!$E$10</f>
        <v>NOVIEMBRE - DICIEMBRE 2019</v>
      </c>
      <c r="L4" s="175"/>
      <c r="M4" s="175"/>
      <c r="N4" s="40"/>
      <c r="O4" s="28"/>
      <c r="P4" s="28"/>
      <c r="Q4" s="28"/>
      <c r="R4" s="28"/>
    </row>
    <row r="5" spans="1:18" ht="17.45" customHeight="1" x14ac:dyDescent="0.2">
      <c r="A5" s="136" t="s">
        <v>217</v>
      </c>
      <c r="C5" s="19"/>
    </row>
    <row r="6" spans="1:18" ht="17.45" customHeight="1" x14ac:dyDescent="0.2">
      <c r="A6" s="136"/>
      <c r="C6" s="172" t="s">
        <v>1</v>
      </c>
      <c r="D6" s="173" t="s">
        <v>65</v>
      </c>
      <c r="E6" s="173" t="s">
        <v>48</v>
      </c>
      <c r="F6" s="173" t="s">
        <v>20</v>
      </c>
      <c r="G6" s="170" t="s">
        <v>81</v>
      </c>
      <c r="H6" s="170" t="s">
        <v>139</v>
      </c>
      <c r="I6" s="170" t="s">
        <v>2</v>
      </c>
      <c r="J6" s="170" t="s">
        <v>80</v>
      </c>
      <c r="K6" s="170" t="s">
        <v>62</v>
      </c>
      <c r="L6" s="170" t="s">
        <v>63</v>
      </c>
      <c r="M6" s="170" t="s">
        <v>3</v>
      </c>
      <c r="O6" s="170" t="s">
        <v>82</v>
      </c>
      <c r="P6" s="170" t="s">
        <v>83</v>
      </c>
      <c r="Q6" s="170" t="s">
        <v>135</v>
      </c>
      <c r="R6" s="170" t="s">
        <v>84</v>
      </c>
    </row>
    <row r="7" spans="1:18" ht="17.45" customHeight="1" x14ac:dyDescent="0.2">
      <c r="A7" s="59" t="s">
        <v>67</v>
      </c>
      <c r="C7" s="172"/>
      <c r="D7" s="173"/>
      <c r="E7" s="173"/>
      <c r="F7" s="173"/>
      <c r="G7" s="170"/>
      <c r="H7" s="170"/>
      <c r="I7" s="171"/>
      <c r="J7" s="171"/>
      <c r="K7" s="170"/>
      <c r="L7" s="170"/>
      <c r="M7" s="171"/>
      <c r="O7" s="171"/>
      <c r="P7" s="171"/>
      <c r="Q7" s="171"/>
      <c r="R7" s="171"/>
    </row>
    <row r="8" spans="1:18" ht="17.45" customHeight="1" x14ac:dyDescent="0.2">
      <c r="A8" s="59" t="s">
        <v>69</v>
      </c>
      <c r="C8" s="88" t="s">
        <v>61</v>
      </c>
      <c r="D8" s="89"/>
      <c r="E8" s="89"/>
      <c r="F8" s="89"/>
      <c r="G8" s="90"/>
      <c r="H8" s="90"/>
      <c r="I8" s="90"/>
      <c r="J8" s="90"/>
      <c r="K8" s="91"/>
      <c r="L8" s="91"/>
      <c r="M8" s="90"/>
      <c r="N8" s="26"/>
      <c r="O8" s="96"/>
      <c r="P8" s="96"/>
      <c r="Q8" s="96"/>
      <c r="R8" s="96"/>
    </row>
    <row r="9" spans="1:18" ht="17.45" customHeight="1" x14ac:dyDescent="0.2">
      <c r="A9" s="59" t="s">
        <v>60</v>
      </c>
      <c r="C9" s="88"/>
      <c r="D9" s="89"/>
      <c r="E9" s="92" t="s">
        <v>116</v>
      </c>
      <c r="F9" s="89"/>
      <c r="G9" s="93">
        <f>SUM(G15:G513)</f>
        <v>0</v>
      </c>
      <c r="H9" s="93"/>
      <c r="I9" s="93">
        <f>SUM(I15:I513)</f>
        <v>0</v>
      </c>
      <c r="J9" s="93">
        <f>SUM(J15:J513)</f>
        <v>0</v>
      </c>
      <c r="K9" s="93">
        <f>SUM(K15:K513)</f>
        <v>0</v>
      </c>
      <c r="L9" s="93">
        <f>SUM(L15:L513)</f>
        <v>0</v>
      </c>
      <c r="M9" s="93">
        <f>G9+I9+J9-K9-L9</f>
        <v>0</v>
      </c>
      <c r="N9" s="26"/>
      <c r="O9" s="93">
        <f>SUM(O15:O513)</f>
        <v>0</v>
      </c>
      <c r="P9" s="93">
        <f>SUM(P15:P513)</f>
        <v>0</v>
      </c>
      <c r="Q9" s="93">
        <f t="shared" ref="Q9:R9" si="0">SUM(Q15:Q513)</f>
        <v>0</v>
      </c>
      <c r="R9" s="93">
        <f t="shared" si="0"/>
        <v>0</v>
      </c>
    </row>
    <row r="10" spans="1:18" ht="17.45" customHeight="1" x14ac:dyDescent="0.2">
      <c r="A10" s="59" t="s">
        <v>68</v>
      </c>
      <c r="C10" s="88"/>
      <c r="D10" s="94" t="s">
        <v>134</v>
      </c>
      <c r="E10" s="94"/>
      <c r="F10" s="94"/>
      <c r="G10" s="95">
        <f>IF(DATOS!$H$19=DATOS!$I$1,SUM(G9:G9),0)</f>
        <v>0</v>
      </c>
      <c r="H10" s="95"/>
      <c r="I10" s="95">
        <f>IF(DATOS!$H$19=DATOS!$I$1,SUM(I9:I9),0)</f>
        <v>0</v>
      </c>
      <c r="J10" s="95">
        <f>IF(DATOS!$H$19=DATOS!$I$1,SUM(J9:J9),0)</f>
        <v>0</v>
      </c>
      <c r="K10" s="95">
        <f>IF(DATOS!$H$19=DATOS!$I$1,SUM(K9:K9),0)</f>
        <v>0</v>
      </c>
      <c r="L10" s="95">
        <f>IF(DATOS!$H$19=DATOS!$I$1,SUM(L9:L9),0)</f>
        <v>0</v>
      </c>
      <c r="M10" s="95">
        <f>IF(DATOS!$H$19=DATOS!$I$1,SUM(M9:M9),0)</f>
        <v>0</v>
      </c>
      <c r="N10" s="26"/>
      <c r="O10" s="95">
        <f>IF(DATOS!$H$19=DATOS!$I$1,SUM(O9:O9),0)</f>
        <v>0</v>
      </c>
      <c r="P10" s="95">
        <f>IF(DATOS!$H$19=DATOS!$I$1,SUM(P9:P9),0)</f>
        <v>0</v>
      </c>
      <c r="Q10" s="95">
        <f>IF(DATOS!$H$19=DATOS!$I$1,SUM(Q9:Q9),0)</f>
        <v>0</v>
      </c>
      <c r="R10" s="95">
        <f>IF(DATOS!$H$19=DATOS!$I$1,SUM(R9:R9),0)</f>
        <v>0</v>
      </c>
    </row>
    <row r="11" spans="1:18" ht="17.45" customHeight="1" x14ac:dyDescent="0.2">
      <c r="A11" s="59" t="s">
        <v>177</v>
      </c>
      <c r="C11" s="88"/>
      <c r="D11" s="96"/>
      <c r="E11" s="92" t="s">
        <v>117</v>
      </c>
      <c r="F11" s="96"/>
      <c r="G11" s="93">
        <f>'ING-SEP OCT'!G11+'ING-NOV DIC'!G9</f>
        <v>0</v>
      </c>
      <c r="H11" s="93"/>
      <c r="I11" s="93">
        <f>'ING-SEP OCT'!I11+'ING-NOV DIC'!I9</f>
        <v>0</v>
      </c>
      <c r="J11" s="93">
        <f>'ING-SEP OCT'!J11+'ING-NOV DIC'!J9</f>
        <v>0</v>
      </c>
      <c r="K11" s="93">
        <f>'ING-SEP OCT'!K11+'ING-NOV DIC'!K9</f>
        <v>0</v>
      </c>
      <c r="L11" s="93">
        <f>'ING-SEP OCT'!L11+'ING-NOV DIC'!L9</f>
        <v>0</v>
      </c>
      <c r="M11" s="93">
        <f>G11+I11+J11-K11-L11</f>
        <v>0</v>
      </c>
      <c r="N11" s="26"/>
      <c r="O11" s="93">
        <f>'ING-SEP OCT'!O11+'ING-NOV DIC'!O9</f>
        <v>0</v>
      </c>
      <c r="P11" s="93">
        <f>'ING-SEP OCT'!P11+'ING-NOV DIC'!P9</f>
        <v>0</v>
      </c>
      <c r="Q11" s="93">
        <f>'ING-SEP OCT'!Q11+'ING-NOV DIC'!Q9</f>
        <v>0</v>
      </c>
      <c r="R11" s="93">
        <f>'ING-SEP OCT'!R11+'ING-NOV DIC'!R9</f>
        <v>0</v>
      </c>
    </row>
    <row r="12" spans="1:18" ht="17.45" customHeight="1" thickBot="1" x14ac:dyDescent="0.25">
      <c r="A12" s="136" t="s">
        <v>216</v>
      </c>
      <c r="C12" s="97"/>
      <c r="D12" s="94" t="s">
        <v>86</v>
      </c>
      <c r="E12" s="94"/>
      <c r="F12" s="94"/>
      <c r="G12" s="98">
        <f>SUM(G11:G11)</f>
        <v>0</v>
      </c>
      <c r="H12" s="98"/>
      <c r="I12" s="98">
        <f>SUM(I11:I11)</f>
        <v>0</v>
      </c>
      <c r="J12" s="98">
        <f>SUM(J11:J11)</f>
        <v>0</v>
      </c>
      <c r="K12" s="98">
        <f>SUM(K11:K11)</f>
        <v>0</v>
      </c>
      <c r="L12" s="98">
        <f>SUM(L11:L11)</f>
        <v>0</v>
      </c>
      <c r="M12" s="98">
        <f>SUM(M11:M11)</f>
        <v>0</v>
      </c>
      <c r="N12" s="26"/>
      <c r="O12" s="98">
        <f>SUM(O11:O11)</f>
        <v>0</v>
      </c>
      <c r="P12" s="98">
        <f>SUM(P11:P11)</f>
        <v>0</v>
      </c>
      <c r="Q12" s="98">
        <f>SUM(Q11:Q11)</f>
        <v>0</v>
      </c>
      <c r="R12" s="98">
        <f>SUM(R11:R11)</f>
        <v>0</v>
      </c>
    </row>
    <row r="13" spans="1:18" ht="17.45" customHeight="1" thickTop="1" x14ac:dyDescent="0.2">
      <c r="A13" s="136"/>
      <c r="C13" s="97"/>
      <c r="D13" s="89"/>
      <c r="E13" s="89"/>
      <c r="F13" s="89"/>
      <c r="G13" s="90"/>
      <c r="H13" s="90"/>
      <c r="I13" s="90"/>
      <c r="J13" s="90"/>
      <c r="K13" s="91"/>
      <c r="L13" s="91"/>
      <c r="M13" s="90"/>
      <c r="N13" s="26"/>
      <c r="O13" s="96"/>
      <c r="P13" s="96"/>
      <c r="Q13" s="96"/>
      <c r="R13" s="96"/>
    </row>
    <row r="14" spans="1:18" ht="17.45" customHeight="1" x14ac:dyDescent="0.2">
      <c r="C14" s="77" t="s">
        <v>221</v>
      </c>
      <c r="D14" s="78"/>
      <c r="E14" s="78"/>
      <c r="F14" s="78"/>
      <c r="G14" s="79"/>
      <c r="H14" s="79"/>
      <c r="I14" s="80"/>
      <c r="J14" s="80"/>
      <c r="K14" s="79"/>
      <c r="L14" s="79"/>
      <c r="M14" s="80"/>
      <c r="N14" s="33"/>
      <c r="O14" s="79"/>
      <c r="P14" s="79"/>
      <c r="Q14" s="79"/>
      <c r="R14" s="79"/>
    </row>
    <row r="15" spans="1:18" ht="17.45" customHeight="1" x14ac:dyDescent="0.2">
      <c r="A15" s="60"/>
      <c r="C15" s="111"/>
      <c r="D15" s="112"/>
      <c r="E15" s="113"/>
      <c r="F15" s="113"/>
      <c r="G15" s="113"/>
      <c r="H15" s="114"/>
      <c r="I15" s="113"/>
      <c r="J15" s="113"/>
      <c r="K15" s="113"/>
      <c r="L15" s="113"/>
      <c r="M15" s="85" t="str">
        <f t="shared" ref="M15:M78" si="1">IF(G15&amp;I15&amp;J15&amp;K15&amp;L15="","",G15+I15+J15-K15-L15)</f>
        <v/>
      </c>
      <c r="N15" s="16"/>
      <c r="O15" s="85" t="str">
        <f t="shared" ref="O15:O78" si="2">IF($H15="E",G15,"")</f>
        <v/>
      </c>
      <c r="P15" s="85">
        <f t="shared" ref="P15:P77" si="3">IF($H15=0%,G15,"")</f>
        <v>0</v>
      </c>
      <c r="Q15" s="85" t="str">
        <f>IF(OR($H15=2%,$H15=6%,$H15=8%),$I15/$H15,IF($H15="0% Decreto",G15,""))</f>
        <v/>
      </c>
      <c r="R15" s="85" t="str">
        <f t="shared" ref="R15:R79" si="4">IF(OR($H15=15%,$H15=16%),$I15/$H15,"")</f>
        <v/>
      </c>
    </row>
    <row r="16" spans="1:18" ht="17.45" customHeight="1" x14ac:dyDescent="0.2">
      <c r="A16" s="60"/>
      <c r="C16" s="111"/>
      <c r="D16" s="112"/>
      <c r="E16" s="113"/>
      <c r="F16" s="113"/>
      <c r="G16" s="113"/>
      <c r="H16" s="114"/>
      <c r="I16" s="113"/>
      <c r="J16" s="113"/>
      <c r="K16" s="113"/>
      <c r="L16" s="113"/>
      <c r="M16" s="85" t="str">
        <f t="shared" si="1"/>
        <v/>
      </c>
      <c r="N16" s="16"/>
      <c r="O16" s="85" t="str">
        <f t="shared" si="2"/>
        <v/>
      </c>
      <c r="P16" s="85">
        <f t="shared" si="3"/>
        <v>0</v>
      </c>
      <c r="Q16" s="85" t="str">
        <f t="shared" ref="Q16:Q79" si="5">IF(OR($H16=2%,$H16=6%,$H16=8%),$I16/$H16,IF($H16="0% Decreto",G16,""))</f>
        <v/>
      </c>
      <c r="R16" s="85" t="str">
        <f t="shared" si="4"/>
        <v/>
      </c>
    </row>
    <row r="17" spans="1:18" ht="17.45" customHeight="1" x14ac:dyDescent="0.2">
      <c r="A17" s="60"/>
      <c r="C17" s="111"/>
      <c r="D17" s="112"/>
      <c r="E17" s="113"/>
      <c r="F17" s="113"/>
      <c r="G17" s="113"/>
      <c r="H17" s="114"/>
      <c r="I17" s="113"/>
      <c r="J17" s="113"/>
      <c r="K17" s="113"/>
      <c r="L17" s="113"/>
      <c r="M17" s="85" t="str">
        <f t="shared" si="1"/>
        <v/>
      </c>
      <c r="N17" s="16"/>
      <c r="O17" s="85" t="str">
        <f t="shared" si="2"/>
        <v/>
      </c>
      <c r="P17" s="85">
        <f t="shared" si="3"/>
        <v>0</v>
      </c>
      <c r="Q17" s="85" t="str">
        <f t="shared" si="5"/>
        <v/>
      </c>
      <c r="R17" s="85" t="str">
        <f t="shared" si="4"/>
        <v/>
      </c>
    </row>
    <row r="18" spans="1:18" ht="17.45" customHeight="1" x14ac:dyDescent="0.2">
      <c r="A18" s="60"/>
      <c r="C18" s="111"/>
      <c r="D18" s="112"/>
      <c r="E18" s="113"/>
      <c r="F18" s="113"/>
      <c r="G18" s="113"/>
      <c r="H18" s="114"/>
      <c r="I18" s="113"/>
      <c r="J18" s="113"/>
      <c r="K18" s="113"/>
      <c r="L18" s="113"/>
      <c r="M18" s="85" t="str">
        <f t="shared" si="1"/>
        <v/>
      </c>
      <c r="N18" s="16"/>
      <c r="O18" s="85" t="str">
        <f t="shared" si="2"/>
        <v/>
      </c>
      <c r="P18" s="85">
        <f t="shared" si="3"/>
        <v>0</v>
      </c>
      <c r="Q18" s="85" t="str">
        <f t="shared" si="5"/>
        <v/>
      </c>
      <c r="R18" s="85" t="str">
        <f t="shared" si="4"/>
        <v/>
      </c>
    </row>
    <row r="19" spans="1:18" ht="17.45" customHeight="1" x14ac:dyDescent="0.2">
      <c r="A19" s="60"/>
      <c r="C19" s="111"/>
      <c r="D19" s="112"/>
      <c r="E19" s="113"/>
      <c r="F19" s="113"/>
      <c r="G19" s="113"/>
      <c r="H19" s="114"/>
      <c r="I19" s="113"/>
      <c r="J19" s="113"/>
      <c r="K19" s="113"/>
      <c r="L19" s="113"/>
      <c r="M19" s="85" t="str">
        <f t="shared" si="1"/>
        <v/>
      </c>
      <c r="N19" s="16"/>
      <c r="O19" s="85" t="str">
        <f t="shared" si="2"/>
        <v/>
      </c>
      <c r="P19" s="85">
        <f t="shared" si="3"/>
        <v>0</v>
      </c>
      <c r="Q19" s="85" t="str">
        <f t="shared" si="5"/>
        <v/>
      </c>
      <c r="R19" s="85" t="str">
        <f t="shared" si="4"/>
        <v/>
      </c>
    </row>
    <row r="20" spans="1:18" ht="17.45" customHeight="1" x14ac:dyDescent="0.2">
      <c r="A20" s="61"/>
      <c r="C20" s="111"/>
      <c r="D20" s="112"/>
      <c r="E20" s="113"/>
      <c r="F20" s="113"/>
      <c r="G20" s="113"/>
      <c r="H20" s="114"/>
      <c r="I20" s="113"/>
      <c r="J20" s="113"/>
      <c r="K20" s="113"/>
      <c r="L20" s="113"/>
      <c r="M20" s="85" t="str">
        <f t="shared" si="1"/>
        <v/>
      </c>
      <c r="N20" s="16"/>
      <c r="O20" s="85" t="str">
        <f t="shared" si="2"/>
        <v/>
      </c>
      <c r="P20" s="85">
        <f t="shared" si="3"/>
        <v>0</v>
      </c>
      <c r="Q20" s="85" t="str">
        <f t="shared" si="5"/>
        <v/>
      </c>
      <c r="R20" s="85" t="str">
        <f t="shared" si="4"/>
        <v/>
      </c>
    </row>
    <row r="21" spans="1:18" ht="17.45" customHeight="1" x14ac:dyDescent="0.2">
      <c r="A21" s="61"/>
      <c r="C21" s="111"/>
      <c r="D21" s="112"/>
      <c r="E21" s="113"/>
      <c r="F21" s="113"/>
      <c r="G21" s="113"/>
      <c r="H21" s="114"/>
      <c r="I21" s="113"/>
      <c r="J21" s="113"/>
      <c r="K21" s="113"/>
      <c r="L21" s="113"/>
      <c r="M21" s="85" t="str">
        <f t="shared" si="1"/>
        <v/>
      </c>
      <c r="N21" s="16"/>
      <c r="O21" s="85" t="str">
        <f t="shared" si="2"/>
        <v/>
      </c>
      <c r="P21" s="85">
        <f t="shared" si="3"/>
        <v>0</v>
      </c>
      <c r="Q21" s="85" t="str">
        <f t="shared" si="5"/>
        <v/>
      </c>
      <c r="R21" s="85" t="str">
        <f t="shared" si="4"/>
        <v/>
      </c>
    </row>
    <row r="22" spans="1:18" ht="17.45" customHeight="1" x14ac:dyDescent="0.2">
      <c r="A22" s="61"/>
      <c r="C22" s="111"/>
      <c r="D22" s="112"/>
      <c r="E22" s="113"/>
      <c r="F22" s="113"/>
      <c r="G22" s="113"/>
      <c r="H22" s="114"/>
      <c r="I22" s="113"/>
      <c r="J22" s="113"/>
      <c r="K22" s="113"/>
      <c r="L22" s="113"/>
      <c r="M22" s="85" t="str">
        <f t="shared" si="1"/>
        <v/>
      </c>
      <c r="N22" s="16"/>
      <c r="O22" s="85" t="str">
        <f t="shared" si="2"/>
        <v/>
      </c>
      <c r="P22" s="85">
        <f t="shared" si="3"/>
        <v>0</v>
      </c>
      <c r="Q22" s="85" t="str">
        <f t="shared" si="5"/>
        <v/>
      </c>
      <c r="R22" s="85" t="str">
        <f t="shared" si="4"/>
        <v/>
      </c>
    </row>
    <row r="23" spans="1:18" ht="17.45" customHeight="1" x14ac:dyDescent="0.2">
      <c r="A23" s="61"/>
      <c r="C23" s="111"/>
      <c r="D23" s="112"/>
      <c r="E23" s="113"/>
      <c r="F23" s="113"/>
      <c r="G23" s="113"/>
      <c r="H23" s="114"/>
      <c r="I23" s="113"/>
      <c r="J23" s="113"/>
      <c r="K23" s="113"/>
      <c r="L23" s="113"/>
      <c r="M23" s="85" t="str">
        <f t="shared" si="1"/>
        <v/>
      </c>
      <c r="N23" s="16"/>
      <c r="O23" s="85" t="str">
        <f t="shared" si="2"/>
        <v/>
      </c>
      <c r="P23" s="85">
        <f t="shared" si="3"/>
        <v>0</v>
      </c>
      <c r="Q23" s="85" t="str">
        <f t="shared" si="5"/>
        <v/>
      </c>
      <c r="R23" s="85" t="str">
        <f t="shared" si="4"/>
        <v/>
      </c>
    </row>
    <row r="24" spans="1:18" ht="17.45" customHeight="1" x14ac:dyDescent="0.2">
      <c r="A24" s="61"/>
      <c r="C24" s="111"/>
      <c r="D24" s="112"/>
      <c r="E24" s="113"/>
      <c r="F24" s="113"/>
      <c r="G24" s="113"/>
      <c r="H24" s="114"/>
      <c r="I24" s="113"/>
      <c r="J24" s="113"/>
      <c r="K24" s="113"/>
      <c r="L24" s="113"/>
      <c r="M24" s="85" t="str">
        <f t="shared" si="1"/>
        <v/>
      </c>
      <c r="N24" s="16"/>
      <c r="O24" s="85" t="str">
        <f t="shared" si="2"/>
        <v/>
      </c>
      <c r="P24" s="85">
        <f t="shared" si="3"/>
        <v>0</v>
      </c>
      <c r="Q24" s="85" t="str">
        <f t="shared" si="5"/>
        <v/>
      </c>
      <c r="R24" s="85" t="str">
        <f t="shared" si="4"/>
        <v/>
      </c>
    </row>
    <row r="25" spans="1:18" ht="17.45" customHeight="1" x14ac:dyDescent="0.2">
      <c r="A25" s="61"/>
      <c r="C25" s="111"/>
      <c r="D25" s="112"/>
      <c r="E25" s="113"/>
      <c r="F25" s="113"/>
      <c r="G25" s="113"/>
      <c r="H25" s="114"/>
      <c r="I25" s="113"/>
      <c r="J25" s="113"/>
      <c r="K25" s="113"/>
      <c r="L25" s="113"/>
      <c r="M25" s="85" t="str">
        <f t="shared" si="1"/>
        <v/>
      </c>
      <c r="N25" s="16"/>
      <c r="O25" s="85" t="str">
        <f t="shared" si="2"/>
        <v/>
      </c>
      <c r="P25" s="85">
        <f t="shared" si="3"/>
        <v>0</v>
      </c>
      <c r="Q25" s="85" t="str">
        <f t="shared" si="5"/>
        <v/>
      </c>
      <c r="R25" s="85" t="str">
        <f t="shared" si="4"/>
        <v/>
      </c>
    </row>
    <row r="26" spans="1:18" ht="17.45" customHeight="1" x14ac:dyDescent="0.2">
      <c r="A26" s="61"/>
      <c r="C26" s="111"/>
      <c r="D26" s="112"/>
      <c r="E26" s="113"/>
      <c r="F26" s="113"/>
      <c r="G26" s="113"/>
      <c r="H26" s="114"/>
      <c r="I26" s="113"/>
      <c r="J26" s="113"/>
      <c r="K26" s="113"/>
      <c r="L26" s="113"/>
      <c r="M26" s="85" t="str">
        <f t="shared" si="1"/>
        <v/>
      </c>
      <c r="N26" s="16"/>
      <c r="O26" s="85" t="str">
        <f t="shared" si="2"/>
        <v/>
      </c>
      <c r="P26" s="85">
        <f t="shared" si="3"/>
        <v>0</v>
      </c>
      <c r="Q26" s="85" t="str">
        <f t="shared" si="5"/>
        <v/>
      </c>
      <c r="R26" s="85" t="str">
        <f t="shared" si="4"/>
        <v/>
      </c>
    </row>
    <row r="27" spans="1:18" ht="17.45" customHeight="1" x14ac:dyDescent="0.2">
      <c r="A27" s="61"/>
      <c r="C27" s="111"/>
      <c r="D27" s="112"/>
      <c r="E27" s="113"/>
      <c r="F27" s="113"/>
      <c r="G27" s="113"/>
      <c r="H27" s="114"/>
      <c r="I27" s="113"/>
      <c r="J27" s="113"/>
      <c r="K27" s="113"/>
      <c r="L27" s="113"/>
      <c r="M27" s="85" t="str">
        <f t="shared" si="1"/>
        <v/>
      </c>
      <c r="N27" s="16"/>
      <c r="O27" s="85" t="str">
        <f t="shared" si="2"/>
        <v/>
      </c>
      <c r="P27" s="85">
        <f t="shared" si="3"/>
        <v>0</v>
      </c>
      <c r="Q27" s="85" t="str">
        <f t="shared" si="5"/>
        <v/>
      </c>
      <c r="R27" s="85" t="str">
        <f t="shared" si="4"/>
        <v/>
      </c>
    </row>
    <row r="28" spans="1:18" ht="17.45" customHeight="1" x14ac:dyDescent="0.2">
      <c r="A28" s="62"/>
      <c r="C28" s="111"/>
      <c r="D28" s="112"/>
      <c r="E28" s="113"/>
      <c r="F28" s="113"/>
      <c r="G28" s="113"/>
      <c r="H28" s="114"/>
      <c r="I28" s="113"/>
      <c r="J28" s="113"/>
      <c r="K28" s="113"/>
      <c r="L28" s="113"/>
      <c r="M28" s="85" t="str">
        <f t="shared" si="1"/>
        <v/>
      </c>
      <c r="N28" s="16"/>
      <c r="O28" s="85" t="str">
        <f t="shared" si="2"/>
        <v/>
      </c>
      <c r="P28" s="85">
        <f t="shared" si="3"/>
        <v>0</v>
      </c>
      <c r="Q28" s="85" t="str">
        <f t="shared" si="5"/>
        <v/>
      </c>
      <c r="R28" s="85" t="str">
        <f t="shared" si="4"/>
        <v/>
      </c>
    </row>
    <row r="29" spans="1:18" ht="17.45" customHeight="1" x14ac:dyDescent="0.2">
      <c r="A29" s="62"/>
      <c r="C29" s="111"/>
      <c r="D29" s="112"/>
      <c r="E29" s="113"/>
      <c r="F29" s="113"/>
      <c r="G29" s="113"/>
      <c r="H29" s="114"/>
      <c r="I29" s="113"/>
      <c r="J29" s="113"/>
      <c r="K29" s="113"/>
      <c r="L29" s="113"/>
      <c r="M29" s="85" t="str">
        <f t="shared" si="1"/>
        <v/>
      </c>
      <c r="N29" s="16"/>
      <c r="O29" s="85" t="str">
        <f t="shared" si="2"/>
        <v/>
      </c>
      <c r="P29" s="85">
        <f t="shared" si="3"/>
        <v>0</v>
      </c>
      <c r="Q29" s="85" t="str">
        <f t="shared" si="5"/>
        <v/>
      </c>
      <c r="R29" s="85" t="str">
        <f t="shared" si="4"/>
        <v/>
      </c>
    </row>
    <row r="30" spans="1:18" ht="17.45" customHeight="1" x14ac:dyDescent="0.2">
      <c r="A30" s="62"/>
      <c r="C30" s="111"/>
      <c r="D30" s="112"/>
      <c r="E30" s="113"/>
      <c r="F30" s="113"/>
      <c r="G30" s="113"/>
      <c r="H30" s="114"/>
      <c r="I30" s="113"/>
      <c r="J30" s="113"/>
      <c r="K30" s="113"/>
      <c r="L30" s="113"/>
      <c r="M30" s="85" t="str">
        <f t="shared" si="1"/>
        <v/>
      </c>
      <c r="N30" s="16"/>
      <c r="O30" s="85" t="str">
        <f t="shared" si="2"/>
        <v/>
      </c>
      <c r="P30" s="85">
        <f t="shared" si="3"/>
        <v>0</v>
      </c>
      <c r="Q30" s="85" t="str">
        <f t="shared" si="5"/>
        <v/>
      </c>
      <c r="R30" s="85" t="str">
        <f t="shared" si="4"/>
        <v/>
      </c>
    </row>
    <row r="31" spans="1:18" ht="17.45" customHeight="1" x14ac:dyDescent="0.2">
      <c r="A31" s="62"/>
      <c r="C31" s="111"/>
      <c r="D31" s="112"/>
      <c r="E31" s="113"/>
      <c r="F31" s="113"/>
      <c r="G31" s="113"/>
      <c r="H31" s="114"/>
      <c r="I31" s="113"/>
      <c r="J31" s="113"/>
      <c r="K31" s="113"/>
      <c r="L31" s="113"/>
      <c r="M31" s="85" t="str">
        <f t="shared" si="1"/>
        <v/>
      </c>
      <c r="N31" s="16"/>
      <c r="O31" s="85" t="str">
        <f t="shared" si="2"/>
        <v/>
      </c>
      <c r="P31" s="85">
        <f t="shared" si="3"/>
        <v>0</v>
      </c>
      <c r="Q31" s="85" t="str">
        <f t="shared" si="5"/>
        <v/>
      </c>
      <c r="R31" s="85" t="str">
        <f t="shared" si="4"/>
        <v/>
      </c>
    </row>
    <row r="32" spans="1:18" ht="17.45" customHeight="1" x14ac:dyDescent="0.2">
      <c r="A32" s="62"/>
      <c r="C32" s="111"/>
      <c r="D32" s="112"/>
      <c r="E32" s="113"/>
      <c r="F32" s="113"/>
      <c r="G32" s="113"/>
      <c r="H32" s="114"/>
      <c r="I32" s="113"/>
      <c r="J32" s="113"/>
      <c r="K32" s="113"/>
      <c r="L32" s="113"/>
      <c r="M32" s="85" t="str">
        <f t="shared" si="1"/>
        <v/>
      </c>
      <c r="N32" s="16"/>
      <c r="O32" s="85" t="str">
        <f t="shared" si="2"/>
        <v/>
      </c>
      <c r="P32" s="85">
        <f t="shared" si="3"/>
        <v>0</v>
      </c>
      <c r="Q32" s="85" t="str">
        <f t="shared" si="5"/>
        <v/>
      </c>
      <c r="R32" s="85" t="str">
        <f t="shared" si="4"/>
        <v/>
      </c>
    </row>
    <row r="33" spans="1:18" ht="17.45" customHeight="1" x14ac:dyDescent="0.2">
      <c r="A33" s="62"/>
      <c r="C33" s="111"/>
      <c r="D33" s="112"/>
      <c r="E33" s="113"/>
      <c r="F33" s="113"/>
      <c r="G33" s="113"/>
      <c r="H33" s="114"/>
      <c r="I33" s="113"/>
      <c r="J33" s="113"/>
      <c r="K33" s="113"/>
      <c r="L33" s="113"/>
      <c r="M33" s="85" t="str">
        <f t="shared" si="1"/>
        <v/>
      </c>
      <c r="N33" s="16"/>
      <c r="O33" s="85" t="str">
        <f t="shared" si="2"/>
        <v/>
      </c>
      <c r="P33" s="85">
        <f t="shared" si="3"/>
        <v>0</v>
      </c>
      <c r="Q33" s="85" t="str">
        <f t="shared" si="5"/>
        <v/>
      </c>
      <c r="R33" s="85" t="str">
        <f t="shared" si="4"/>
        <v/>
      </c>
    </row>
    <row r="34" spans="1:18" ht="17.45" customHeight="1" x14ac:dyDescent="0.2">
      <c r="A34" s="62"/>
      <c r="C34" s="111"/>
      <c r="D34" s="112"/>
      <c r="E34" s="113"/>
      <c r="F34" s="113"/>
      <c r="G34" s="113"/>
      <c r="H34" s="114"/>
      <c r="I34" s="113"/>
      <c r="J34" s="113"/>
      <c r="K34" s="113"/>
      <c r="L34" s="113"/>
      <c r="M34" s="85" t="str">
        <f t="shared" si="1"/>
        <v/>
      </c>
      <c r="N34" s="16"/>
      <c r="O34" s="85" t="str">
        <f t="shared" si="2"/>
        <v/>
      </c>
      <c r="P34" s="85">
        <f t="shared" si="3"/>
        <v>0</v>
      </c>
      <c r="Q34" s="85" t="str">
        <f t="shared" si="5"/>
        <v/>
      </c>
      <c r="R34" s="85" t="str">
        <f t="shared" si="4"/>
        <v/>
      </c>
    </row>
    <row r="35" spans="1:18" ht="17.45" customHeight="1" x14ac:dyDescent="0.2">
      <c r="A35" s="62"/>
      <c r="C35" s="111"/>
      <c r="D35" s="112"/>
      <c r="E35" s="113"/>
      <c r="F35" s="113"/>
      <c r="G35" s="113"/>
      <c r="H35" s="114"/>
      <c r="I35" s="113"/>
      <c r="J35" s="113"/>
      <c r="K35" s="113"/>
      <c r="L35" s="113"/>
      <c r="M35" s="85" t="str">
        <f t="shared" si="1"/>
        <v/>
      </c>
      <c r="N35" s="16"/>
      <c r="O35" s="85" t="str">
        <f t="shared" si="2"/>
        <v/>
      </c>
      <c r="P35" s="85">
        <f t="shared" si="3"/>
        <v>0</v>
      </c>
      <c r="Q35" s="85" t="str">
        <f t="shared" si="5"/>
        <v/>
      </c>
      <c r="R35" s="85" t="str">
        <f t="shared" si="4"/>
        <v/>
      </c>
    </row>
    <row r="36" spans="1:18" ht="17.45" customHeight="1" x14ac:dyDescent="0.2">
      <c r="A36" s="62"/>
      <c r="C36" s="111"/>
      <c r="D36" s="112"/>
      <c r="E36" s="113"/>
      <c r="F36" s="113"/>
      <c r="G36" s="113"/>
      <c r="H36" s="114"/>
      <c r="I36" s="113"/>
      <c r="J36" s="113"/>
      <c r="K36" s="113"/>
      <c r="L36" s="113"/>
      <c r="M36" s="85" t="str">
        <f t="shared" si="1"/>
        <v/>
      </c>
      <c r="N36" s="16"/>
      <c r="O36" s="85" t="str">
        <f t="shared" si="2"/>
        <v/>
      </c>
      <c r="P36" s="85">
        <f t="shared" si="3"/>
        <v>0</v>
      </c>
      <c r="Q36" s="85" t="str">
        <f t="shared" si="5"/>
        <v/>
      </c>
      <c r="R36" s="85" t="str">
        <f t="shared" si="4"/>
        <v/>
      </c>
    </row>
    <row r="37" spans="1:18" ht="17.45" customHeight="1" x14ac:dyDescent="0.2">
      <c r="A37" s="62"/>
      <c r="C37" s="111"/>
      <c r="D37" s="112"/>
      <c r="E37" s="113"/>
      <c r="F37" s="113"/>
      <c r="G37" s="113"/>
      <c r="H37" s="114"/>
      <c r="I37" s="113"/>
      <c r="J37" s="113"/>
      <c r="K37" s="113"/>
      <c r="L37" s="113"/>
      <c r="M37" s="85" t="str">
        <f t="shared" si="1"/>
        <v/>
      </c>
      <c r="N37" s="16"/>
      <c r="O37" s="85" t="str">
        <f t="shared" si="2"/>
        <v/>
      </c>
      <c r="P37" s="85">
        <f t="shared" si="3"/>
        <v>0</v>
      </c>
      <c r="Q37" s="85" t="str">
        <f t="shared" si="5"/>
        <v/>
      </c>
      <c r="R37" s="85" t="str">
        <f t="shared" si="4"/>
        <v/>
      </c>
    </row>
    <row r="38" spans="1:18" ht="17.45" customHeight="1" x14ac:dyDescent="0.2">
      <c r="A38" s="62"/>
      <c r="C38" s="111"/>
      <c r="D38" s="112"/>
      <c r="E38" s="113"/>
      <c r="F38" s="113"/>
      <c r="G38" s="113"/>
      <c r="H38" s="114"/>
      <c r="I38" s="113"/>
      <c r="J38" s="113"/>
      <c r="K38" s="113"/>
      <c r="L38" s="113"/>
      <c r="M38" s="85" t="str">
        <f t="shared" si="1"/>
        <v/>
      </c>
      <c r="N38" s="16"/>
      <c r="O38" s="85" t="str">
        <f t="shared" si="2"/>
        <v/>
      </c>
      <c r="P38" s="85">
        <f t="shared" si="3"/>
        <v>0</v>
      </c>
      <c r="Q38" s="85" t="str">
        <f t="shared" si="5"/>
        <v/>
      </c>
      <c r="R38" s="85" t="str">
        <f t="shared" si="4"/>
        <v/>
      </c>
    </row>
    <row r="39" spans="1:18" ht="17.45" customHeight="1" x14ac:dyDescent="0.2">
      <c r="A39" s="62"/>
      <c r="C39" s="111"/>
      <c r="D39" s="112"/>
      <c r="E39" s="113"/>
      <c r="F39" s="113"/>
      <c r="G39" s="113"/>
      <c r="H39" s="114"/>
      <c r="I39" s="113"/>
      <c r="J39" s="113"/>
      <c r="K39" s="113"/>
      <c r="L39" s="113"/>
      <c r="M39" s="85" t="str">
        <f t="shared" si="1"/>
        <v/>
      </c>
      <c r="N39" s="16"/>
      <c r="O39" s="85" t="str">
        <f t="shared" si="2"/>
        <v/>
      </c>
      <c r="P39" s="85">
        <f t="shared" si="3"/>
        <v>0</v>
      </c>
      <c r="Q39" s="85" t="str">
        <f t="shared" si="5"/>
        <v/>
      </c>
      <c r="R39" s="85" t="str">
        <f t="shared" si="4"/>
        <v/>
      </c>
    </row>
    <row r="40" spans="1:18" ht="17.45" customHeight="1" x14ac:dyDescent="0.2">
      <c r="A40" s="62"/>
      <c r="C40" s="111"/>
      <c r="D40" s="112"/>
      <c r="E40" s="113"/>
      <c r="F40" s="113"/>
      <c r="G40" s="113"/>
      <c r="H40" s="114"/>
      <c r="I40" s="113"/>
      <c r="J40" s="113"/>
      <c r="K40" s="113"/>
      <c r="L40" s="113"/>
      <c r="M40" s="85" t="str">
        <f t="shared" si="1"/>
        <v/>
      </c>
      <c r="N40" s="16"/>
      <c r="O40" s="85" t="str">
        <f t="shared" si="2"/>
        <v/>
      </c>
      <c r="P40" s="85">
        <f t="shared" si="3"/>
        <v>0</v>
      </c>
      <c r="Q40" s="85" t="str">
        <f t="shared" si="5"/>
        <v/>
      </c>
      <c r="R40" s="85" t="str">
        <f t="shared" si="4"/>
        <v/>
      </c>
    </row>
    <row r="41" spans="1:18" ht="17.45" customHeight="1" x14ac:dyDescent="0.2">
      <c r="A41" s="62"/>
      <c r="C41" s="111"/>
      <c r="D41" s="112"/>
      <c r="E41" s="113"/>
      <c r="F41" s="113"/>
      <c r="G41" s="113"/>
      <c r="H41" s="114"/>
      <c r="I41" s="113"/>
      <c r="J41" s="113"/>
      <c r="K41" s="113"/>
      <c r="L41" s="113"/>
      <c r="M41" s="85" t="str">
        <f t="shared" si="1"/>
        <v/>
      </c>
      <c r="N41" s="16"/>
      <c r="O41" s="85" t="str">
        <f t="shared" si="2"/>
        <v/>
      </c>
      <c r="P41" s="85">
        <f t="shared" si="3"/>
        <v>0</v>
      </c>
      <c r="Q41" s="85" t="str">
        <f t="shared" si="5"/>
        <v/>
      </c>
      <c r="R41" s="85" t="str">
        <f t="shared" si="4"/>
        <v/>
      </c>
    </row>
    <row r="42" spans="1:18" ht="17.45" customHeight="1" x14ac:dyDescent="0.2">
      <c r="A42" s="62"/>
      <c r="C42" s="111"/>
      <c r="D42" s="112"/>
      <c r="E42" s="113"/>
      <c r="F42" s="113"/>
      <c r="G42" s="113"/>
      <c r="H42" s="114"/>
      <c r="I42" s="113"/>
      <c r="J42" s="113"/>
      <c r="K42" s="113"/>
      <c r="L42" s="113"/>
      <c r="M42" s="85" t="str">
        <f t="shared" si="1"/>
        <v/>
      </c>
      <c r="N42" s="16"/>
      <c r="O42" s="85" t="str">
        <f t="shared" si="2"/>
        <v/>
      </c>
      <c r="P42" s="85">
        <f t="shared" si="3"/>
        <v>0</v>
      </c>
      <c r="Q42" s="85" t="str">
        <f t="shared" si="5"/>
        <v/>
      </c>
      <c r="R42" s="85" t="str">
        <f t="shared" si="4"/>
        <v/>
      </c>
    </row>
    <row r="43" spans="1:18" ht="17.45" customHeight="1" x14ac:dyDescent="0.2">
      <c r="A43" s="62"/>
      <c r="C43" s="111"/>
      <c r="D43" s="112"/>
      <c r="E43" s="113"/>
      <c r="F43" s="113"/>
      <c r="G43" s="113"/>
      <c r="H43" s="114"/>
      <c r="I43" s="113"/>
      <c r="J43" s="113"/>
      <c r="K43" s="113"/>
      <c r="L43" s="113"/>
      <c r="M43" s="85" t="str">
        <f t="shared" si="1"/>
        <v/>
      </c>
      <c r="N43" s="16"/>
      <c r="O43" s="85" t="str">
        <f t="shared" si="2"/>
        <v/>
      </c>
      <c r="P43" s="85">
        <f t="shared" si="3"/>
        <v>0</v>
      </c>
      <c r="Q43" s="85" t="str">
        <f t="shared" si="5"/>
        <v/>
      </c>
      <c r="R43" s="85" t="str">
        <f t="shared" si="4"/>
        <v/>
      </c>
    </row>
    <row r="44" spans="1:18" ht="17.45" customHeight="1" x14ac:dyDescent="0.2">
      <c r="A44" s="62"/>
      <c r="C44" s="111"/>
      <c r="D44" s="112"/>
      <c r="E44" s="113"/>
      <c r="F44" s="113"/>
      <c r="G44" s="113"/>
      <c r="H44" s="114"/>
      <c r="I44" s="113"/>
      <c r="J44" s="113"/>
      <c r="K44" s="113"/>
      <c r="L44" s="113"/>
      <c r="M44" s="85" t="str">
        <f t="shared" si="1"/>
        <v/>
      </c>
      <c r="N44" s="16"/>
      <c r="O44" s="85" t="str">
        <f t="shared" si="2"/>
        <v/>
      </c>
      <c r="P44" s="85">
        <f t="shared" si="3"/>
        <v>0</v>
      </c>
      <c r="Q44" s="85" t="str">
        <f t="shared" si="5"/>
        <v/>
      </c>
      <c r="R44" s="85" t="str">
        <f t="shared" si="4"/>
        <v/>
      </c>
    </row>
    <row r="45" spans="1:18" ht="17.45" customHeight="1" x14ac:dyDescent="0.2">
      <c r="A45" s="62"/>
      <c r="C45" s="111"/>
      <c r="D45" s="112"/>
      <c r="E45" s="113"/>
      <c r="F45" s="113"/>
      <c r="G45" s="113"/>
      <c r="H45" s="114"/>
      <c r="I45" s="113"/>
      <c r="J45" s="113"/>
      <c r="K45" s="113"/>
      <c r="L45" s="113"/>
      <c r="M45" s="85" t="str">
        <f t="shared" si="1"/>
        <v/>
      </c>
      <c r="N45" s="16"/>
      <c r="O45" s="85" t="str">
        <f t="shared" si="2"/>
        <v/>
      </c>
      <c r="P45" s="85">
        <f t="shared" si="3"/>
        <v>0</v>
      </c>
      <c r="Q45" s="85" t="str">
        <f t="shared" si="5"/>
        <v/>
      </c>
      <c r="R45" s="85" t="str">
        <f t="shared" si="4"/>
        <v/>
      </c>
    </row>
    <row r="46" spans="1:18" ht="17.45" customHeight="1" x14ac:dyDescent="0.2">
      <c r="C46" s="111"/>
      <c r="D46" s="112"/>
      <c r="E46" s="113"/>
      <c r="F46" s="113"/>
      <c r="G46" s="113"/>
      <c r="H46" s="114"/>
      <c r="I46" s="113"/>
      <c r="J46" s="113"/>
      <c r="K46" s="113"/>
      <c r="L46" s="113"/>
      <c r="M46" s="85" t="str">
        <f t="shared" si="1"/>
        <v/>
      </c>
      <c r="N46" s="16"/>
      <c r="O46" s="85" t="str">
        <f t="shared" si="2"/>
        <v/>
      </c>
      <c r="P46" s="85">
        <f t="shared" si="3"/>
        <v>0</v>
      </c>
      <c r="Q46" s="85" t="str">
        <f t="shared" si="5"/>
        <v/>
      </c>
      <c r="R46" s="85" t="str">
        <f t="shared" si="4"/>
        <v/>
      </c>
    </row>
    <row r="47" spans="1:18" ht="17.45" customHeight="1" x14ac:dyDescent="0.2">
      <c r="C47" s="111"/>
      <c r="D47" s="112"/>
      <c r="E47" s="113"/>
      <c r="F47" s="113"/>
      <c r="G47" s="113"/>
      <c r="H47" s="114"/>
      <c r="I47" s="113"/>
      <c r="J47" s="113"/>
      <c r="K47" s="113"/>
      <c r="L47" s="113"/>
      <c r="M47" s="85" t="str">
        <f t="shared" si="1"/>
        <v/>
      </c>
      <c r="N47" s="16"/>
      <c r="O47" s="85" t="str">
        <f t="shared" si="2"/>
        <v/>
      </c>
      <c r="P47" s="85">
        <f t="shared" si="3"/>
        <v>0</v>
      </c>
      <c r="Q47" s="85" t="str">
        <f t="shared" si="5"/>
        <v/>
      </c>
      <c r="R47" s="85" t="str">
        <f t="shared" si="4"/>
        <v/>
      </c>
    </row>
    <row r="48" spans="1:18" ht="17.45" customHeight="1" x14ac:dyDescent="0.2">
      <c r="C48" s="111"/>
      <c r="D48" s="112"/>
      <c r="E48" s="113"/>
      <c r="F48" s="113"/>
      <c r="G48" s="113"/>
      <c r="H48" s="114"/>
      <c r="I48" s="113"/>
      <c r="J48" s="113"/>
      <c r="K48" s="113"/>
      <c r="L48" s="113"/>
      <c r="M48" s="85" t="str">
        <f t="shared" si="1"/>
        <v/>
      </c>
      <c r="N48" s="16"/>
      <c r="O48" s="85" t="str">
        <f t="shared" si="2"/>
        <v/>
      </c>
      <c r="P48" s="85">
        <f t="shared" si="3"/>
        <v>0</v>
      </c>
      <c r="Q48" s="85" t="str">
        <f t="shared" si="5"/>
        <v/>
      </c>
      <c r="R48" s="85" t="str">
        <f t="shared" si="4"/>
        <v/>
      </c>
    </row>
    <row r="49" spans="3:18" ht="17.45" customHeight="1" x14ac:dyDescent="0.2">
      <c r="C49" s="111"/>
      <c r="D49" s="112"/>
      <c r="E49" s="113"/>
      <c r="F49" s="113"/>
      <c r="G49" s="113"/>
      <c r="H49" s="114"/>
      <c r="I49" s="113"/>
      <c r="J49" s="113"/>
      <c r="K49" s="113"/>
      <c r="L49" s="113"/>
      <c r="M49" s="85" t="str">
        <f t="shared" si="1"/>
        <v/>
      </c>
      <c r="N49" s="16"/>
      <c r="O49" s="85" t="str">
        <f t="shared" si="2"/>
        <v/>
      </c>
      <c r="P49" s="85">
        <f t="shared" si="3"/>
        <v>0</v>
      </c>
      <c r="Q49" s="85" t="str">
        <f t="shared" si="5"/>
        <v/>
      </c>
      <c r="R49" s="85" t="str">
        <f t="shared" si="4"/>
        <v/>
      </c>
    </row>
    <row r="50" spans="3:18" ht="17.45" customHeight="1" x14ac:dyDescent="0.2">
      <c r="C50" s="111"/>
      <c r="D50" s="112"/>
      <c r="E50" s="113"/>
      <c r="F50" s="113"/>
      <c r="G50" s="113"/>
      <c r="H50" s="114"/>
      <c r="I50" s="113"/>
      <c r="J50" s="113"/>
      <c r="K50" s="113"/>
      <c r="L50" s="113"/>
      <c r="M50" s="85" t="str">
        <f t="shared" si="1"/>
        <v/>
      </c>
      <c r="N50" s="16"/>
      <c r="O50" s="85" t="str">
        <f t="shared" si="2"/>
        <v/>
      </c>
      <c r="P50" s="85">
        <f t="shared" si="3"/>
        <v>0</v>
      </c>
      <c r="Q50" s="85" t="str">
        <f t="shared" si="5"/>
        <v/>
      </c>
      <c r="R50" s="85" t="str">
        <f t="shared" si="4"/>
        <v/>
      </c>
    </row>
    <row r="51" spans="3:18" ht="17.45" customHeight="1" x14ac:dyDescent="0.2">
      <c r="C51" s="111"/>
      <c r="D51" s="112"/>
      <c r="E51" s="113"/>
      <c r="F51" s="113"/>
      <c r="G51" s="113"/>
      <c r="H51" s="114"/>
      <c r="I51" s="113"/>
      <c r="J51" s="113"/>
      <c r="K51" s="113"/>
      <c r="L51" s="113"/>
      <c r="M51" s="85" t="str">
        <f t="shared" si="1"/>
        <v/>
      </c>
      <c r="N51" s="16"/>
      <c r="O51" s="85" t="str">
        <f t="shared" si="2"/>
        <v/>
      </c>
      <c r="P51" s="85">
        <f t="shared" si="3"/>
        <v>0</v>
      </c>
      <c r="Q51" s="85" t="str">
        <f t="shared" si="5"/>
        <v/>
      </c>
      <c r="R51" s="85" t="str">
        <f t="shared" si="4"/>
        <v/>
      </c>
    </row>
    <row r="52" spans="3:18" ht="17.45" customHeight="1" x14ac:dyDescent="0.2">
      <c r="C52" s="111"/>
      <c r="D52" s="112"/>
      <c r="E52" s="113"/>
      <c r="F52" s="113"/>
      <c r="G52" s="113"/>
      <c r="H52" s="114"/>
      <c r="I52" s="113"/>
      <c r="J52" s="113"/>
      <c r="K52" s="113"/>
      <c r="L52" s="113"/>
      <c r="M52" s="85" t="str">
        <f t="shared" si="1"/>
        <v/>
      </c>
      <c r="N52" s="16"/>
      <c r="O52" s="85" t="str">
        <f t="shared" si="2"/>
        <v/>
      </c>
      <c r="P52" s="85">
        <f t="shared" si="3"/>
        <v>0</v>
      </c>
      <c r="Q52" s="85" t="str">
        <f t="shared" si="5"/>
        <v/>
      </c>
      <c r="R52" s="85" t="str">
        <f t="shared" si="4"/>
        <v/>
      </c>
    </row>
    <row r="53" spans="3:18" ht="17.45" customHeight="1" x14ac:dyDescent="0.2">
      <c r="C53" s="111"/>
      <c r="D53" s="112"/>
      <c r="E53" s="113"/>
      <c r="F53" s="113"/>
      <c r="G53" s="113"/>
      <c r="H53" s="114"/>
      <c r="I53" s="113"/>
      <c r="J53" s="113"/>
      <c r="K53" s="113"/>
      <c r="L53" s="113"/>
      <c r="M53" s="85" t="str">
        <f t="shared" si="1"/>
        <v/>
      </c>
      <c r="N53" s="16"/>
      <c r="O53" s="85" t="str">
        <f t="shared" si="2"/>
        <v/>
      </c>
      <c r="P53" s="85">
        <f t="shared" si="3"/>
        <v>0</v>
      </c>
      <c r="Q53" s="85" t="str">
        <f t="shared" si="5"/>
        <v/>
      </c>
      <c r="R53" s="85" t="str">
        <f t="shared" si="4"/>
        <v/>
      </c>
    </row>
    <row r="54" spans="3:18" ht="17.45" customHeight="1" x14ac:dyDescent="0.2">
      <c r="C54" s="111"/>
      <c r="D54" s="112"/>
      <c r="E54" s="113"/>
      <c r="F54" s="113"/>
      <c r="G54" s="113"/>
      <c r="H54" s="114"/>
      <c r="I54" s="113"/>
      <c r="J54" s="113"/>
      <c r="K54" s="113"/>
      <c r="L54" s="113"/>
      <c r="M54" s="85" t="str">
        <f t="shared" si="1"/>
        <v/>
      </c>
      <c r="O54" s="85" t="str">
        <f t="shared" si="2"/>
        <v/>
      </c>
      <c r="P54" s="85">
        <f t="shared" si="3"/>
        <v>0</v>
      </c>
      <c r="Q54" s="85" t="str">
        <f t="shared" si="5"/>
        <v/>
      </c>
      <c r="R54" s="85" t="str">
        <f t="shared" si="4"/>
        <v/>
      </c>
    </row>
    <row r="55" spans="3:18" ht="17.45" customHeight="1" x14ac:dyDescent="0.2">
      <c r="C55" s="111"/>
      <c r="D55" s="112"/>
      <c r="E55" s="113"/>
      <c r="F55" s="113"/>
      <c r="G55" s="113"/>
      <c r="H55" s="114"/>
      <c r="I55" s="113"/>
      <c r="J55" s="113"/>
      <c r="K55" s="113"/>
      <c r="L55" s="113"/>
      <c r="M55" s="85" t="str">
        <f t="shared" si="1"/>
        <v/>
      </c>
      <c r="O55" s="85" t="str">
        <f t="shared" si="2"/>
        <v/>
      </c>
      <c r="P55" s="85">
        <f t="shared" si="3"/>
        <v>0</v>
      </c>
      <c r="Q55" s="85" t="str">
        <f t="shared" si="5"/>
        <v/>
      </c>
      <c r="R55" s="85" t="str">
        <f t="shared" si="4"/>
        <v/>
      </c>
    </row>
    <row r="56" spans="3:18" ht="17.45" customHeight="1" x14ac:dyDescent="0.2">
      <c r="C56" s="111"/>
      <c r="D56" s="112"/>
      <c r="E56" s="113"/>
      <c r="F56" s="113"/>
      <c r="G56" s="113"/>
      <c r="H56" s="114"/>
      <c r="I56" s="113"/>
      <c r="J56" s="113"/>
      <c r="K56" s="113"/>
      <c r="L56" s="113"/>
      <c r="M56" s="85" t="str">
        <f t="shared" si="1"/>
        <v/>
      </c>
      <c r="O56" s="85" t="str">
        <f t="shared" si="2"/>
        <v/>
      </c>
      <c r="P56" s="85">
        <f t="shared" si="3"/>
        <v>0</v>
      </c>
      <c r="Q56" s="85" t="str">
        <f t="shared" si="5"/>
        <v/>
      </c>
      <c r="R56" s="85" t="str">
        <f t="shared" si="4"/>
        <v/>
      </c>
    </row>
    <row r="57" spans="3:18" ht="17.45" customHeight="1" x14ac:dyDescent="0.2">
      <c r="C57" s="111"/>
      <c r="D57" s="112"/>
      <c r="E57" s="113"/>
      <c r="F57" s="113"/>
      <c r="G57" s="113"/>
      <c r="H57" s="114"/>
      <c r="I57" s="113"/>
      <c r="J57" s="113"/>
      <c r="K57" s="113"/>
      <c r="L57" s="113"/>
      <c r="M57" s="85" t="str">
        <f t="shared" si="1"/>
        <v/>
      </c>
      <c r="O57" s="85" t="str">
        <f t="shared" si="2"/>
        <v/>
      </c>
      <c r="P57" s="85">
        <f t="shared" si="3"/>
        <v>0</v>
      </c>
      <c r="Q57" s="85" t="str">
        <f t="shared" si="5"/>
        <v/>
      </c>
      <c r="R57" s="85" t="str">
        <f t="shared" si="4"/>
        <v/>
      </c>
    </row>
    <row r="58" spans="3:18" ht="17.45" customHeight="1" x14ac:dyDescent="0.2">
      <c r="C58" s="111"/>
      <c r="D58" s="112"/>
      <c r="E58" s="113"/>
      <c r="F58" s="113"/>
      <c r="G58" s="113"/>
      <c r="H58" s="114"/>
      <c r="I58" s="113"/>
      <c r="J58" s="113"/>
      <c r="K58" s="113"/>
      <c r="L58" s="113"/>
      <c r="M58" s="85" t="str">
        <f t="shared" si="1"/>
        <v/>
      </c>
      <c r="O58" s="85" t="str">
        <f t="shared" si="2"/>
        <v/>
      </c>
      <c r="P58" s="85">
        <f t="shared" si="3"/>
        <v>0</v>
      </c>
      <c r="Q58" s="85" t="str">
        <f t="shared" si="5"/>
        <v/>
      </c>
      <c r="R58" s="85" t="str">
        <f t="shared" si="4"/>
        <v/>
      </c>
    </row>
    <row r="59" spans="3:18" ht="17.45" customHeight="1" x14ac:dyDescent="0.2">
      <c r="C59" s="111"/>
      <c r="D59" s="112"/>
      <c r="E59" s="113"/>
      <c r="F59" s="113"/>
      <c r="G59" s="113"/>
      <c r="H59" s="114"/>
      <c r="I59" s="113"/>
      <c r="J59" s="113"/>
      <c r="K59" s="113"/>
      <c r="L59" s="113"/>
      <c r="M59" s="85" t="str">
        <f t="shared" si="1"/>
        <v/>
      </c>
      <c r="O59" s="85" t="str">
        <f t="shared" si="2"/>
        <v/>
      </c>
      <c r="P59" s="85">
        <f t="shared" si="3"/>
        <v>0</v>
      </c>
      <c r="Q59" s="85" t="str">
        <f t="shared" si="5"/>
        <v/>
      </c>
      <c r="R59" s="85" t="str">
        <f t="shared" si="4"/>
        <v/>
      </c>
    </row>
    <row r="60" spans="3:18" ht="17.45" customHeight="1" x14ac:dyDescent="0.2">
      <c r="C60" s="111"/>
      <c r="D60" s="112"/>
      <c r="E60" s="113"/>
      <c r="F60" s="113"/>
      <c r="G60" s="113"/>
      <c r="H60" s="114"/>
      <c r="I60" s="113"/>
      <c r="J60" s="113"/>
      <c r="K60" s="113"/>
      <c r="L60" s="113"/>
      <c r="M60" s="85" t="str">
        <f t="shared" si="1"/>
        <v/>
      </c>
      <c r="O60" s="85" t="str">
        <f t="shared" si="2"/>
        <v/>
      </c>
      <c r="P60" s="85">
        <f t="shared" si="3"/>
        <v>0</v>
      </c>
      <c r="Q60" s="85" t="str">
        <f t="shared" si="5"/>
        <v/>
      </c>
      <c r="R60" s="85" t="str">
        <f t="shared" si="4"/>
        <v/>
      </c>
    </row>
    <row r="61" spans="3:18" ht="17.45" customHeight="1" x14ac:dyDescent="0.2">
      <c r="C61" s="111"/>
      <c r="D61" s="112"/>
      <c r="E61" s="113"/>
      <c r="F61" s="113"/>
      <c r="G61" s="113"/>
      <c r="H61" s="114"/>
      <c r="I61" s="113"/>
      <c r="J61" s="113"/>
      <c r="K61" s="113"/>
      <c r="L61" s="113"/>
      <c r="M61" s="85" t="str">
        <f t="shared" si="1"/>
        <v/>
      </c>
      <c r="O61" s="85" t="str">
        <f t="shared" si="2"/>
        <v/>
      </c>
      <c r="P61" s="85">
        <f t="shared" si="3"/>
        <v>0</v>
      </c>
      <c r="Q61" s="85" t="str">
        <f t="shared" si="5"/>
        <v/>
      </c>
      <c r="R61" s="85" t="str">
        <f t="shared" si="4"/>
        <v/>
      </c>
    </row>
    <row r="62" spans="3:18" ht="17.45" customHeight="1" x14ac:dyDescent="0.2">
      <c r="C62" s="111"/>
      <c r="D62" s="112"/>
      <c r="E62" s="113"/>
      <c r="F62" s="113"/>
      <c r="G62" s="113"/>
      <c r="H62" s="114"/>
      <c r="I62" s="113"/>
      <c r="J62" s="113"/>
      <c r="K62" s="113"/>
      <c r="L62" s="113"/>
      <c r="M62" s="85" t="str">
        <f t="shared" si="1"/>
        <v/>
      </c>
      <c r="O62" s="85" t="str">
        <f t="shared" si="2"/>
        <v/>
      </c>
      <c r="P62" s="85">
        <f t="shared" si="3"/>
        <v>0</v>
      </c>
      <c r="Q62" s="85" t="str">
        <f t="shared" si="5"/>
        <v/>
      </c>
      <c r="R62" s="85" t="str">
        <f t="shared" si="4"/>
        <v/>
      </c>
    </row>
    <row r="63" spans="3:18" ht="17.45" customHeight="1" x14ac:dyDescent="0.2">
      <c r="C63" s="111"/>
      <c r="D63" s="112"/>
      <c r="E63" s="113"/>
      <c r="F63" s="113"/>
      <c r="G63" s="113"/>
      <c r="H63" s="114"/>
      <c r="I63" s="113"/>
      <c r="J63" s="113"/>
      <c r="K63" s="113"/>
      <c r="L63" s="113"/>
      <c r="M63" s="85" t="str">
        <f t="shared" si="1"/>
        <v/>
      </c>
      <c r="O63" s="85" t="str">
        <f t="shared" si="2"/>
        <v/>
      </c>
      <c r="P63" s="85">
        <f t="shared" si="3"/>
        <v>0</v>
      </c>
      <c r="Q63" s="85" t="str">
        <f t="shared" si="5"/>
        <v/>
      </c>
      <c r="R63" s="85" t="str">
        <f t="shared" si="4"/>
        <v/>
      </c>
    </row>
    <row r="64" spans="3:18" ht="17.45" customHeight="1" x14ac:dyDescent="0.2">
      <c r="C64" s="111"/>
      <c r="D64" s="112"/>
      <c r="E64" s="113"/>
      <c r="F64" s="113"/>
      <c r="G64" s="113"/>
      <c r="H64" s="114"/>
      <c r="I64" s="113"/>
      <c r="J64" s="113"/>
      <c r="K64" s="113"/>
      <c r="L64" s="113"/>
      <c r="M64" s="85" t="str">
        <f t="shared" si="1"/>
        <v/>
      </c>
      <c r="O64" s="85" t="str">
        <f t="shared" si="2"/>
        <v/>
      </c>
      <c r="P64" s="85">
        <f t="shared" si="3"/>
        <v>0</v>
      </c>
      <c r="Q64" s="85" t="str">
        <f t="shared" si="5"/>
        <v/>
      </c>
      <c r="R64" s="85" t="str">
        <f t="shared" si="4"/>
        <v/>
      </c>
    </row>
    <row r="65" spans="3:18" ht="17.45" customHeight="1" x14ac:dyDescent="0.2">
      <c r="C65" s="111"/>
      <c r="D65" s="112"/>
      <c r="E65" s="113"/>
      <c r="F65" s="113"/>
      <c r="G65" s="113"/>
      <c r="H65" s="114"/>
      <c r="I65" s="113"/>
      <c r="J65" s="113"/>
      <c r="K65" s="113"/>
      <c r="L65" s="113"/>
      <c r="M65" s="85" t="str">
        <f t="shared" si="1"/>
        <v/>
      </c>
      <c r="O65" s="85" t="str">
        <f t="shared" si="2"/>
        <v/>
      </c>
      <c r="P65" s="85">
        <f t="shared" si="3"/>
        <v>0</v>
      </c>
      <c r="Q65" s="85" t="str">
        <f t="shared" si="5"/>
        <v/>
      </c>
      <c r="R65" s="85" t="str">
        <f t="shared" si="4"/>
        <v/>
      </c>
    </row>
    <row r="66" spans="3:18" ht="17.45" customHeight="1" x14ac:dyDescent="0.2">
      <c r="C66" s="111"/>
      <c r="D66" s="112"/>
      <c r="E66" s="113"/>
      <c r="F66" s="113"/>
      <c r="G66" s="113"/>
      <c r="H66" s="114"/>
      <c r="I66" s="113"/>
      <c r="J66" s="113"/>
      <c r="K66" s="113"/>
      <c r="L66" s="113"/>
      <c r="M66" s="85" t="str">
        <f t="shared" si="1"/>
        <v/>
      </c>
      <c r="O66" s="85" t="str">
        <f t="shared" si="2"/>
        <v/>
      </c>
      <c r="P66" s="85">
        <f t="shared" si="3"/>
        <v>0</v>
      </c>
      <c r="Q66" s="85" t="str">
        <f t="shared" si="5"/>
        <v/>
      </c>
      <c r="R66" s="85" t="str">
        <f t="shared" si="4"/>
        <v/>
      </c>
    </row>
    <row r="67" spans="3:18" ht="17.45" customHeight="1" x14ac:dyDescent="0.2">
      <c r="C67" s="111"/>
      <c r="D67" s="112"/>
      <c r="E67" s="113"/>
      <c r="F67" s="113"/>
      <c r="G67" s="113"/>
      <c r="H67" s="114"/>
      <c r="I67" s="113"/>
      <c r="J67" s="113"/>
      <c r="K67" s="113"/>
      <c r="L67" s="113"/>
      <c r="M67" s="85" t="str">
        <f t="shared" si="1"/>
        <v/>
      </c>
      <c r="O67" s="85" t="str">
        <f t="shared" si="2"/>
        <v/>
      </c>
      <c r="P67" s="85">
        <f t="shared" si="3"/>
        <v>0</v>
      </c>
      <c r="Q67" s="85" t="str">
        <f t="shared" si="5"/>
        <v/>
      </c>
      <c r="R67" s="85" t="str">
        <f t="shared" si="4"/>
        <v/>
      </c>
    </row>
    <row r="68" spans="3:18" ht="17.45" customHeight="1" x14ac:dyDescent="0.2">
      <c r="C68" s="111"/>
      <c r="D68" s="112"/>
      <c r="E68" s="113"/>
      <c r="F68" s="113"/>
      <c r="G68" s="113"/>
      <c r="H68" s="114"/>
      <c r="I68" s="113"/>
      <c r="J68" s="113"/>
      <c r="K68" s="113"/>
      <c r="L68" s="113"/>
      <c r="M68" s="85" t="str">
        <f t="shared" si="1"/>
        <v/>
      </c>
      <c r="O68" s="85" t="str">
        <f t="shared" si="2"/>
        <v/>
      </c>
      <c r="P68" s="85">
        <f t="shared" si="3"/>
        <v>0</v>
      </c>
      <c r="Q68" s="85" t="str">
        <f t="shared" si="5"/>
        <v/>
      </c>
      <c r="R68" s="85" t="str">
        <f t="shared" si="4"/>
        <v/>
      </c>
    </row>
    <row r="69" spans="3:18" ht="17.45" customHeight="1" x14ac:dyDescent="0.2">
      <c r="C69" s="111"/>
      <c r="D69" s="112"/>
      <c r="E69" s="113"/>
      <c r="F69" s="113"/>
      <c r="G69" s="113"/>
      <c r="H69" s="114"/>
      <c r="I69" s="113"/>
      <c r="J69" s="113"/>
      <c r="K69" s="113"/>
      <c r="L69" s="113"/>
      <c r="M69" s="85" t="str">
        <f t="shared" si="1"/>
        <v/>
      </c>
      <c r="O69" s="85" t="str">
        <f t="shared" si="2"/>
        <v/>
      </c>
      <c r="P69" s="85">
        <f t="shared" si="3"/>
        <v>0</v>
      </c>
      <c r="Q69" s="85" t="str">
        <f t="shared" si="5"/>
        <v/>
      </c>
      <c r="R69" s="85" t="str">
        <f t="shared" si="4"/>
        <v/>
      </c>
    </row>
    <row r="70" spans="3:18" ht="17.45" customHeight="1" x14ac:dyDescent="0.2">
      <c r="C70" s="111"/>
      <c r="D70" s="112"/>
      <c r="E70" s="113"/>
      <c r="F70" s="113"/>
      <c r="G70" s="113"/>
      <c r="H70" s="114"/>
      <c r="I70" s="113"/>
      <c r="J70" s="113"/>
      <c r="K70" s="113"/>
      <c r="L70" s="113"/>
      <c r="M70" s="85" t="str">
        <f t="shared" si="1"/>
        <v/>
      </c>
      <c r="O70" s="85" t="str">
        <f t="shared" si="2"/>
        <v/>
      </c>
      <c r="P70" s="85">
        <f t="shared" si="3"/>
        <v>0</v>
      </c>
      <c r="Q70" s="85" t="str">
        <f t="shared" si="5"/>
        <v/>
      </c>
      <c r="R70" s="85" t="str">
        <f t="shared" si="4"/>
        <v/>
      </c>
    </row>
    <row r="71" spans="3:18" ht="17.45" customHeight="1" x14ac:dyDescent="0.2">
      <c r="C71" s="111"/>
      <c r="D71" s="112"/>
      <c r="E71" s="113"/>
      <c r="F71" s="113"/>
      <c r="G71" s="113"/>
      <c r="H71" s="114"/>
      <c r="I71" s="113"/>
      <c r="J71" s="113"/>
      <c r="K71" s="113"/>
      <c r="L71" s="113"/>
      <c r="M71" s="85" t="str">
        <f t="shared" si="1"/>
        <v/>
      </c>
      <c r="O71" s="85" t="str">
        <f t="shared" si="2"/>
        <v/>
      </c>
      <c r="P71" s="85">
        <f t="shared" si="3"/>
        <v>0</v>
      </c>
      <c r="Q71" s="85" t="str">
        <f t="shared" si="5"/>
        <v/>
      </c>
      <c r="R71" s="85" t="str">
        <f t="shared" si="4"/>
        <v/>
      </c>
    </row>
    <row r="72" spans="3:18" ht="17.45" customHeight="1" x14ac:dyDescent="0.2">
      <c r="C72" s="111"/>
      <c r="D72" s="112"/>
      <c r="E72" s="113"/>
      <c r="F72" s="113"/>
      <c r="G72" s="113"/>
      <c r="H72" s="114"/>
      <c r="I72" s="113"/>
      <c r="J72" s="113"/>
      <c r="K72" s="113"/>
      <c r="L72" s="113"/>
      <c r="M72" s="85" t="str">
        <f t="shared" si="1"/>
        <v/>
      </c>
      <c r="O72" s="85" t="str">
        <f t="shared" si="2"/>
        <v/>
      </c>
      <c r="P72" s="85">
        <f t="shared" si="3"/>
        <v>0</v>
      </c>
      <c r="Q72" s="85" t="str">
        <f t="shared" si="5"/>
        <v/>
      </c>
      <c r="R72" s="85" t="str">
        <f t="shared" si="4"/>
        <v/>
      </c>
    </row>
    <row r="73" spans="3:18" ht="17.45" customHeight="1" x14ac:dyDescent="0.2">
      <c r="C73" s="111"/>
      <c r="D73" s="112"/>
      <c r="E73" s="113"/>
      <c r="F73" s="113"/>
      <c r="G73" s="113"/>
      <c r="H73" s="114"/>
      <c r="I73" s="113"/>
      <c r="J73" s="113"/>
      <c r="K73" s="113"/>
      <c r="L73" s="113"/>
      <c r="M73" s="85" t="str">
        <f t="shared" si="1"/>
        <v/>
      </c>
      <c r="O73" s="85" t="str">
        <f t="shared" si="2"/>
        <v/>
      </c>
      <c r="P73" s="85">
        <f t="shared" si="3"/>
        <v>0</v>
      </c>
      <c r="Q73" s="85" t="str">
        <f t="shared" si="5"/>
        <v/>
      </c>
      <c r="R73" s="85" t="str">
        <f t="shared" si="4"/>
        <v/>
      </c>
    </row>
    <row r="74" spans="3:18" ht="17.45" customHeight="1" x14ac:dyDescent="0.2">
      <c r="C74" s="111"/>
      <c r="D74" s="112"/>
      <c r="E74" s="113"/>
      <c r="F74" s="113"/>
      <c r="G74" s="113"/>
      <c r="H74" s="114"/>
      <c r="I74" s="113"/>
      <c r="J74" s="113"/>
      <c r="K74" s="113"/>
      <c r="L74" s="113"/>
      <c r="M74" s="85" t="str">
        <f t="shared" si="1"/>
        <v/>
      </c>
      <c r="O74" s="85" t="str">
        <f t="shared" si="2"/>
        <v/>
      </c>
      <c r="P74" s="85">
        <f t="shared" si="3"/>
        <v>0</v>
      </c>
      <c r="Q74" s="85" t="str">
        <f t="shared" si="5"/>
        <v/>
      </c>
      <c r="R74" s="85" t="str">
        <f t="shared" si="4"/>
        <v/>
      </c>
    </row>
    <row r="75" spans="3:18" ht="17.45" customHeight="1" x14ac:dyDescent="0.2">
      <c r="C75" s="111"/>
      <c r="D75" s="112"/>
      <c r="E75" s="113"/>
      <c r="F75" s="113"/>
      <c r="G75" s="113"/>
      <c r="H75" s="114"/>
      <c r="I75" s="113"/>
      <c r="J75" s="113"/>
      <c r="K75" s="113"/>
      <c r="L75" s="113"/>
      <c r="M75" s="85" t="str">
        <f t="shared" si="1"/>
        <v/>
      </c>
      <c r="O75" s="85" t="str">
        <f t="shared" si="2"/>
        <v/>
      </c>
      <c r="P75" s="85">
        <f t="shared" si="3"/>
        <v>0</v>
      </c>
      <c r="Q75" s="85" t="str">
        <f t="shared" si="5"/>
        <v/>
      </c>
      <c r="R75" s="85" t="str">
        <f t="shared" si="4"/>
        <v/>
      </c>
    </row>
    <row r="76" spans="3:18" ht="17.45" customHeight="1" x14ac:dyDescent="0.2">
      <c r="C76" s="111"/>
      <c r="D76" s="112"/>
      <c r="E76" s="113"/>
      <c r="F76" s="113"/>
      <c r="G76" s="113"/>
      <c r="H76" s="114"/>
      <c r="I76" s="113"/>
      <c r="J76" s="113"/>
      <c r="K76" s="113"/>
      <c r="L76" s="113"/>
      <c r="M76" s="85" t="str">
        <f t="shared" si="1"/>
        <v/>
      </c>
      <c r="O76" s="85" t="str">
        <f t="shared" si="2"/>
        <v/>
      </c>
      <c r="P76" s="85">
        <f t="shared" si="3"/>
        <v>0</v>
      </c>
      <c r="Q76" s="85" t="str">
        <f t="shared" si="5"/>
        <v/>
      </c>
      <c r="R76" s="85" t="str">
        <f t="shared" si="4"/>
        <v/>
      </c>
    </row>
    <row r="77" spans="3:18" ht="17.45" customHeight="1" x14ac:dyDescent="0.2">
      <c r="C77" s="111"/>
      <c r="D77" s="112"/>
      <c r="E77" s="113"/>
      <c r="F77" s="113"/>
      <c r="G77" s="113"/>
      <c r="H77" s="114"/>
      <c r="I77" s="113"/>
      <c r="J77" s="113"/>
      <c r="K77" s="113"/>
      <c r="L77" s="113"/>
      <c r="M77" s="85" t="str">
        <f t="shared" si="1"/>
        <v/>
      </c>
      <c r="O77" s="85" t="str">
        <f t="shared" si="2"/>
        <v/>
      </c>
      <c r="P77" s="85">
        <f t="shared" si="3"/>
        <v>0</v>
      </c>
      <c r="Q77" s="85" t="str">
        <f t="shared" si="5"/>
        <v/>
      </c>
      <c r="R77" s="85" t="str">
        <f t="shared" si="4"/>
        <v/>
      </c>
    </row>
    <row r="78" spans="3:18" ht="17.45" customHeight="1" x14ac:dyDescent="0.2">
      <c r="C78" s="111"/>
      <c r="D78" s="112"/>
      <c r="E78" s="113"/>
      <c r="F78" s="113"/>
      <c r="G78" s="113"/>
      <c r="H78" s="114"/>
      <c r="I78" s="113"/>
      <c r="J78" s="113"/>
      <c r="K78" s="113"/>
      <c r="L78" s="113"/>
      <c r="M78" s="85" t="str">
        <f t="shared" si="1"/>
        <v/>
      </c>
      <c r="O78" s="85" t="str">
        <f t="shared" si="2"/>
        <v/>
      </c>
      <c r="P78" s="85">
        <f t="shared" ref="P78:P141" si="6">IF($H78=0%,G78,"")</f>
        <v>0</v>
      </c>
      <c r="Q78" s="85" t="str">
        <f t="shared" si="5"/>
        <v/>
      </c>
      <c r="R78" s="85" t="str">
        <f t="shared" si="4"/>
        <v/>
      </c>
    </row>
    <row r="79" spans="3:18" ht="17.45" customHeight="1" x14ac:dyDescent="0.2">
      <c r="C79" s="111"/>
      <c r="D79" s="112"/>
      <c r="E79" s="113"/>
      <c r="F79" s="113"/>
      <c r="G79" s="113"/>
      <c r="H79" s="114"/>
      <c r="I79" s="113"/>
      <c r="J79" s="113"/>
      <c r="K79" s="113"/>
      <c r="L79" s="113"/>
      <c r="M79" s="85" t="str">
        <f t="shared" ref="M79:M142" si="7">IF(G79&amp;I79&amp;J79&amp;K79&amp;L79="","",G79+I79+J79-K79-L79)</f>
        <v/>
      </c>
      <c r="O79" s="85" t="str">
        <f t="shared" ref="O79:O142" si="8">IF($H79="E",G79,"")</f>
        <v/>
      </c>
      <c r="P79" s="85">
        <f t="shared" si="6"/>
        <v>0</v>
      </c>
      <c r="Q79" s="85" t="str">
        <f t="shared" si="5"/>
        <v/>
      </c>
      <c r="R79" s="85" t="str">
        <f t="shared" si="4"/>
        <v/>
      </c>
    </row>
    <row r="80" spans="3:18" ht="17.45" customHeight="1" x14ac:dyDescent="0.2">
      <c r="C80" s="111"/>
      <c r="D80" s="112"/>
      <c r="E80" s="113"/>
      <c r="F80" s="113"/>
      <c r="G80" s="113"/>
      <c r="H80" s="114"/>
      <c r="I80" s="113"/>
      <c r="J80" s="113"/>
      <c r="K80" s="113"/>
      <c r="L80" s="113"/>
      <c r="M80" s="85" t="str">
        <f t="shared" si="7"/>
        <v/>
      </c>
      <c r="O80" s="85" t="str">
        <f t="shared" si="8"/>
        <v/>
      </c>
      <c r="P80" s="85">
        <f t="shared" si="6"/>
        <v>0</v>
      </c>
      <c r="Q80" s="85" t="str">
        <f t="shared" ref="Q80:Q143" si="9">IF(OR($H80=2%,$H80=6%,$H80=8%),$I80/$H80,IF($H80="0% Decreto",G80,""))</f>
        <v/>
      </c>
      <c r="R80" s="85" t="str">
        <f t="shared" ref="R80:R143" si="10">IF(OR($H80=15%,$H80=16%),$I80/$H80,"")</f>
        <v/>
      </c>
    </row>
    <row r="81" spans="3:18" ht="17.45" customHeight="1" x14ac:dyDescent="0.2">
      <c r="C81" s="111"/>
      <c r="D81" s="112"/>
      <c r="E81" s="113"/>
      <c r="F81" s="113"/>
      <c r="G81" s="113"/>
      <c r="H81" s="114"/>
      <c r="I81" s="113"/>
      <c r="J81" s="113"/>
      <c r="K81" s="113"/>
      <c r="L81" s="113"/>
      <c r="M81" s="85" t="str">
        <f t="shared" si="7"/>
        <v/>
      </c>
      <c r="O81" s="85" t="str">
        <f t="shared" si="8"/>
        <v/>
      </c>
      <c r="P81" s="85">
        <f t="shared" si="6"/>
        <v>0</v>
      </c>
      <c r="Q81" s="85" t="str">
        <f t="shared" si="9"/>
        <v/>
      </c>
      <c r="R81" s="85" t="str">
        <f t="shared" si="10"/>
        <v/>
      </c>
    </row>
    <row r="82" spans="3:18" ht="17.45" customHeight="1" x14ac:dyDescent="0.2">
      <c r="C82" s="111"/>
      <c r="D82" s="112"/>
      <c r="E82" s="113"/>
      <c r="F82" s="113"/>
      <c r="G82" s="113"/>
      <c r="H82" s="114"/>
      <c r="I82" s="113"/>
      <c r="J82" s="113"/>
      <c r="K82" s="113"/>
      <c r="L82" s="113"/>
      <c r="M82" s="85" t="str">
        <f t="shared" si="7"/>
        <v/>
      </c>
      <c r="O82" s="85" t="str">
        <f t="shared" si="8"/>
        <v/>
      </c>
      <c r="P82" s="85">
        <f t="shared" si="6"/>
        <v>0</v>
      </c>
      <c r="Q82" s="85" t="str">
        <f t="shared" si="9"/>
        <v/>
      </c>
      <c r="R82" s="85" t="str">
        <f t="shared" si="10"/>
        <v/>
      </c>
    </row>
    <row r="83" spans="3:18" ht="17.45" customHeight="1" x14ac:dyDescent="0.2">
      <c r="C83" s="111"/>
      <c r="D83" s="112"/>
      <c r="E83" s="113"/>
      <c r="F83" s="113"/>
      <c r="G83" s="113"/>
      <c r="H83" s="114"/>
      <c r="I83" s="113"/>
      <c r="J83" s="113"/>
      <c r="K83" s="113"/>
      <c r="L83" s="113"/>
      <c r="M83" s="85" t="str">
        <f t="shared" si="7"/>
        <v/>
      </c>
      <c r="O83" s="85" t="str">
        <f t="shared" si="8"/>
        <v/>
      </c>
      <c r="P83" s="85">
        <f t="shared" si="6"/>
        <v>0</v>
      </c>
      <c r="Q83" s="85" t="str">
        <f t="shared" si="9"/>
        <v/>
      </c>
      <c r="R83" s="85" t="str">
        <f t="shared" si="10"/>
        <v/>
      </c>
    </row>
    <row r="84" spans="3:18" ht="17.45" customHeight="1" x14ac:dyDescent="0.2">
      <c r="C84" s="111"/>
      <c r="D84" s="112"/>
      <c r="E84" s="113"/>
      <c r="F84" s="113"/>
      <c r="G84" s="113"/>
      <c r="H84" s="114"/>
      <c r="I84" s="113"/>
      <c r="J84" s="113"/>
      <c r="K84" s="113"/>
      <c r="L84" s="113"/>
      <c r="M84" s="85" t="str">
        <f t="shared" si="7"/>
        <v/>
      </c>
      <c r="O84" s="85" t="str">
        <f t="shared" si="8"/>
        <v/>
      </c>
      <c r="P84" s="85">
        <f t="shared" si="6"/>
        <v>0</v>
      </c>
      <c r="Q84" s="85" t="str">
        <f t="shared" si="9"/>
        <v/>
      </c>
      <c r="R84" s="85" t="str">
        <f t="shared" si="10"/>
        <v/>
      </c>
    </row>
    <row r="85" spans="3:18" ht="17.45" customHeight="1" x14ac:dyDescent="0.2">
      <c r="C85" s="111"/>
      <c r="D85" s="112"/>
      <c r="E85" s="113"/>
      <c r="F85" s="113"/>
      <c r="G85" s="113"/>
      <c r="H85" s="114"/>
      <c r="I85" s="113"/>
      <c r="J85" s="113"/>
      <c r="K85" s="113"/>
      <c r="L85" s="113"/>
      <c r="M85" s="85" t="str">
        <f t="shared" si="7"/>
        <v/>
      </c>
      <c r="O85" s="85" t="str">
        <f t="shared" si="8"/>
        <v/>
      </c>
      <c r="P85" s="85">
        <f t="shared" si="6"/>
        <v>0</v>
      </c>
      <c r="Q85" s="85" t="str">
        <f t="shared" si="9"/>
        <v/>
      </c>
      <c r="R85" s="85" t="str">
        <f t="shared" si="10"/>
        <v/>
      </c>
    </row>
    <row r="86" spans="3:18" ht="17.45" customHeight="1" x14ac:dyDescent="0.2">
      <c r="C86" s="111"/>
      <c r="D86" s="112"/>
      <c r="E86" s="113"/>
      <c r="F86" s="113"/>
      <c r="G86" s="113"/>
      <c r="H86" s="114"/>
      <c r="I86" s="113"/>
      <c r="J86" s="113"/>
      <c r="K86" s="113"/>
      <c r="L86" s="113"/>
      <c r="M86" s="85" t="str">
        <f t="shared" si="7"/>
        <v/>
      </c>
      <c r="O86" s="85" t="str">
        <f t="shared" si="8"/>
        <v/>
      </c>
      <c r="P86" s="85">
        <f t="shared" si="6"/>
        <v>0</v>
      </c>
      <c r="Q86" s="85" t="str">
        <f t="shared" si="9"/>
        <v/>
      </c>
      <c r="R86" s="85" t="str">
        <f t="shared" si="10"/>
        <v/>
      </c>
    </row>
    <row r="87" spans="3:18" ht="17.45" customHeight="1" x14ac:dyDescent="0.2">
      <c r="C87" s="111"/>
      <c r="D87" s="112"/>
      <c r="E87" s="113"/>
      <c r="F87" s="113"/>
      <c r="G87" s="113"/>
      <c r="H87" s="114"/>
      <c r="I87" s="113"/>
      <c r="J87" s="113"/>
      <c r="K87" s="113"/>
      <c r="L87" s="113"/>
      <c r="M87" s="85" t="str">
        <f t="shared" si="7"/>
        <v/>
      </c>
      <c r="O87" s="85" t="str">
        <f t="shared" si="8"/>
        <v/>
      </c>
      <c r="P87" s="85">
        <f t="shared" si="6"/>
        <v>0</v>
      </c>
      <c r="Q87" s="85" t="str">
        <f t="shared" si="9"/>
        <v/>
      </c>
      <c r="R87" s="85" t="str">
        <f t="shared" si="10"/>
        <v/>
      </c>
    </row>
    <row r="88" spans="3:18" ht="17.45" customHeight="1" x14ac:dyDescent="0.2">
      <c r="C88" s="111"/>
      <c r="D88" s="112"/>
      <c r="E88" s="113"/>
      <c r="F88" s="113"/>
      <c r="G88" s="113"/>
      <c r="H88" s="114"/>
      <c r="I88" s="113"/>
      <c r="J88" s="113"/>
      <c r="K88" s="113"/>
      <c r="L88" s="113"/>
      <c r="M88" s="85" t="str">
        <f t="shared" si="7"/>
        <v/>
      </c>
      <c r="O88" s="85" t="str">
        <f t="shared" si="8"/>
        <v/>
      </c>
      <c r="P88" s="85">
        <f t="shared" si="6"/>
        <v>0</v>
      </c>
      <c r="Q88" s="85" t="str">
        <f t="shared" si="9"/>
        <v/>
      </c>
      <c r="R88" s="85" t="str">
        <f t="shared" si="10"/>
        <v/>
      </c>
    </row>
    <row r="89" spans="3:18" ht="17.45" customHeight="1" x14ac:dyDescent="0.2">
      <c r="C89" s="111"/>
      <c r="D89" s="112"/>
      <c r="E89" s="113"/>
      <c r="F89" s="113"/>
      <c r="G89" s="113"/>
      <c r="H89" s="114"/>
      <c r="I89" s="113"/>
      <c r="J89" s="113"/>
      <c r="K89" s="113"/>
      <c r="L89" s="113"/>
      <c r="M89" s="85" t="str">
        <f t="shared" si="7"/>
        <v/>
      </c>
      <c r="O89" s="85" t="str">
        <f t="shared" si="8"/>
        <v/>
      </c>
      <c r="P89" s="85">
        <f t="shared" si="6"/>
        <v>0</v>
      </c>
      <c r="Q89" s="85" t="str">
        <f t="shared" si="9"/>
        <v/>
      </c>
      <c r="R89" s="85" t="str">
        <f t="shared" si="10"/>
        <v/>
      </c>
    </row>
    <row r="90" spans="3:18" ht="17.45" customHeight="1" x14ac:dyDescent="0.2">
      <c r="C90" s="111"/>
      <c r="D90" s="112"/>
      <c r="E90" s="113"/>
      <c r="F90" s="113"/>
      <c r="G90" s="113"/>
      <c r="H90" s="114"/>
      <c r="I90" s="113"/>
      <c r="J90" s="113"/>
      <c r="K90" s="113"/>
      <c r="L90" s="113"/>
      <c r="M90" s="85" t="str">
        <f t="shared" si="7"/>
        <v/>
      </c>
      <c r="O90" s="85" t="str">
        <f t="shared" si="8"/>
        <v/>
      </c>
      <c r="P90" s="85">
        <f t="shared" si="6"/>
        <v>0</v>
      </c>
      <c r="Q90" s="85" t="str">
        <f t="shared" si="9"/>
        <v/>
      </c>
      <c r="R90" s="85" t="str">
        <f t="shared" si="10"/>
        <v/>
      </c>
    </row>
    <row r="91" spans="3:18" ht="17.45" customHeight="1" x14ac:dyDescent="0.2">
      <c r="C91" s="111"/>
      <c r="D91" s="112"/>
      <c r="E91" s="113"/>
      <c r="F91" s="113"/>
      <c r="G91" s="113"/>
      <c r="H91" s="114"/>
      <c r="I91" s="113"/>
      <c r="J91" s="113"/>
      <c r="K91" s="113"/>
      <c r="L91" s="113"/>
      <c r="M91" s="85" t="str">
        <f t="shared" si="7"/>
        <v/>
      </c>
      <c r="O91" s="85" t="str">
        <f t="shared" si="8"/>
        <v/>
      </c>
      <c r="P91" s="85">
        <f t="shared" si="6"/>
        <v>0</v>
      </c>
      <c r="Q91" s="85" t="str">
        <f t="shared" si="9"/>
        <v/>
      </c>
      <c r="R91" s="85" t="str">
        <f t="shared" si="10"/>
        <v/>
      </c>
    </row>
    <row r="92" spans="3:18" ht="17.45" customHeight="1" x14ac:dyDescent="0.2">
      <c r="C92" s="111"/>
      <c r="D92" s="112"/>
      <c r="E92" s="113"/>
      <c r="F92" s="113"/>
      <c r="G92" s="113"/>
      <c r="H92" s="114"/>
      <c r="I92" s="113"/>
      <c r="J92" s="113"/>
      <c r="K92" s="113"/>
      <c r="L92" s="113"/>
      <c r="M92" s="85" t="str">
        <f t="shared" si="7"/>
        <v/>
      </c>
      <c r="O92" s="85" t="str">
        <f t="shared" si="8"/>
        <v/>
      </c>
      <c r="P92" s="85">
        <f t="shared" si="6"/>
        <v>0</v>
      </c>
      <c r="Q92" s="85" t="str">
        <f t="shared" si="9"/>
        <v/>
      </c>
      <c r="R92" s="85" t="str">
        <f t="shared" si="10"/>
        <v/>
      </c>
    </row>
    <row r="93" spans="3:18" ht="17.45" customHeight="1" x14ac:dyDescent="0.2">
      <c r="C93" s="111"/>
      <c r="D93" s="112"/>
      <c r="E93" s="113"/>
      <c r="F93" s="113"/>
      <c r="G93" s="113"/>
      <c r="H93" s="114"/>
      <c r="I93" s="113"/>
      <c r="J93" s="113"/>
      <c r="K93" s="113"/>
      <c r="L93" s="113"/>
      <c r="M93" s="85" t="str">
        <f t="shared" si="7"/>
        <v/>
      </c>
      <c r="O93" s="85" t="str">
        <f t="shared" si="8"/>
        <v/>
      </c>
      <c r="P93" s="85">
        <f t="shared" si="6"/>
        <v>0</v>
      </c>
      <c r="Q93" s="85" t="str">
        <f t="shared" si="9"/>
        <v/>
      </c>
      <c r="R93" s="85" t="str">
        <f t="shared" si="10"/>
        <v/>
      </c>
    </row>
    <row r="94" spans="3:18" ht="17.45" customHeight="1" x14ac:dyDescent="0.2">
      <c r="C94" s="111"/>
      <c r="D94" s="112"/>
      <c r="E94" s="113"/>
      <c r="F94" s="113"/>
      <c r="G94" s="113"/>
      <c r="H94" s="114"/>
      <c r="I94" s="113"/>
      <c r="J94" s="113"/>
      <c r="K94" s="113"/>
      <c r="L94" s="113"/>
      <c r="M94" s="85" t="str">
        <f t="shared" si="7"/>
        <v/>
      </c>
      <c r="O94" s="85" t="str">
        <f t="shared" si="8"/>
        <v/>
      </c>
      <c r="P94" s="85">
        <f t="shared" si="6"/>
        <v>0</v>
      </c>
      <c r="Q94" s="85" t="str">
        <f t="shared" si="9"/>
        <v/>
      </c>
      <c r="R94" s="85" t="str">
        <f t="shared" si="10"/>
        <v/>
      </c>
    </row>
    <row r="95" spans="3:18" ht="17.45" customHeight="1" x14ac:dyDescent="0.2">
      <c r="C95" s="111"/>
      <c r="D95" s="112"/>
      <c r="E95" s="113"/>
      <c r="F95" s="113"/>
      <c r="G95" s="113"/>
      <c r="H95" s="114"/>
      <c r="I95" s="113"/>
      <c r="J95" s="113"/>
      <c r="K95" s="113"/>
      <c r="L95" s="113"/>
      <c r="M95" s="85" t="str">
        <f t="shared" si="7"/>
        <v/>
      </c>
      <c r="O95" s="85" t="str">
        <f t="shared" si="8"/>
        <v/>
      </c>
      <c r="P95" s="85">
        <f t="shared" si="6"/>
        <v>0</v>
      </c>
      <c r="Q95" s="85" t="str">
        <f t="shared" si="9"/>
        <v/>
      </c>
      <c r="R95" s="85" t="str">
        <f t="shared" si="10"/>
        <v/>
      </c>
    </row>
    <row r="96" spans="3:18" ht="17.45" customHeight="1" x14ac:dyDescent="0.2">
      <c r="C96" s="111"/>
      <c r="D96" s="112"/>
      <c r="E96" s="113"/>
      <c r="F96" s="113"/>
      <c r="G96" s="113"/>
      <c r="H96" s="114"/>
      <c r="I96" s="113"/>
      <c r="J96" s="113"/>
      <c r="K96" s="113"/>
      <c r="L96" s="113"/>
      <c r="M96" s="85" t="str">
        <f t="shared" si="7"/>
        <v/>
      </c>
      <c r="O96" s="85" t="str">
        <f t="shared" si="8"/>
        <v/>
      </c>
      <c r="P96" s="85">
        <f t="shared" si="6"/>
        <v>0</v>
      </c>
      <c r="Q96" s="85" t="str">
        <f t="shared" si="9"/>
        <v/>
      </c>
      <c r="R96" s="85" t="str">
        <f t="shared" si="10"/>
        <v/>
      </c>
    </row>
    <row r="97" spans="3:18" ht="17.45" customHeight="1" x14ac:dyDescent="0.2">
      <c r="C97" s="111"/>
      <c r="D97" s="112"/>
      <c r="E97" s="113"/>
      <c r="F97" s="113"/>
      <c r="G97" s="113"/>
      <c r="H97" s="114"/>
      <c r="I97" s="113"/>
      <c r="J97" s="113"/>
      <c r="K97" s="113"/>
      <c r="L97" s="113"/>
      <c r="M97" s="85" t="str">
        <f t="shared" si="7"/>
        <v/>
      </c>
      <c r="O97" s="85" t="str">
        <f t="shared" si="8"/>
        <v/>
      </c>
      <c r="P97" s="85">
        <f t="shared" si="6"/>
        <v>0</v>
      </c>
      <c r="Q97" s="85" t="str">
        <f t="shared" si="9"/>
        <v/>
      </c>
      <c r="R97" s="85" t="str">
        <f t="shared" si="10"/>
        <v/>
      </c>
    </row>
    <row r="98" spans="3:18" ht="17.45" customHeight="1" x14ac:dyDescent="0.2">
      <c r="C98" s="111"/>
      <c r="D98" s="112"/>
      <c r="E98" s="113"/>
      <c r="F98" s="113"/>
      <c r="G98" s="113"/>
      <c r="H98" s="114"/>
      <c r="I98" s="113"/>
      <c r="J98" s="113"/>
      <c r="K98" s="113"/>
      <c r="L98" s="113"/>
      <c r="M98" s="85" t="str">
        <f t="shared" si="7"/>
        <v/>
      </c>
      <c r="O98" s="85" t="str">
        <f t="shared" si="8"/>
        <v/>
      </c>
      <c r="P98" s="85">
        <f t="shared" si="6"/>
        <v>0</v>
      </c>
      <c r="Q98" s="85" t="str">
        <f t="shared" si="9"/>
        <v/>
      </c>
      <c r="R98" s="85" t="str">
        <f t="shared" si="10"/>
        <v/>
      </c>
    </row>
    <row r="99" spans="3:18" ht="17.45" customHeight="1" x14ac:dyDescent="0.2">
      <c r="C99" s="111"/>
      <c r="D99" s="112"/>
      <c r="E99" s="113"/>
      <c r="F99" s="113"/>
      <c r="G99" s="113"/>
      <c r="H99" s="114"/>
      <c r="I99" s="113"/>
      <c r="J99" s="113"/>
      <c r="K99" s="113"/>
      <c r="L99" s="113"/>
      <c r="M99" s="85" t="str">
        <f t="shared" si="7"/>
        <v/>
      </c>
      <c r="O99" s="85" t="str">
        <f t="shared" si="8"/>
        <v/>
      </c>
      <c r="P99" s="85">
        <f t="shared" si="6"/>
        <v>0</v>
      </c>
      <c r="Q99" s="85" t="str">
        <f t="shared" si="9"/>
        <v/>
      </c>
      <c r="R99" s="85" t="str">
        <f t="shared" si="10"/>
        <v/>
      </c>
    </row>
    <row r="100" spans="3:18" ht="17.45" customHeight="1" x14ac:dyDescent="0.2">
      <c r="C100" s="111"/>
      <c r="D100" s="112"/>
      <c r="E100" s="113"/>
      <c r="F100" s="113"/>
      <c r="G100" s="113"/>
      <c r="H100" s="114"/>
      <c r="I100" s="113"/>
      <c r="J100" s="113"/>
      <c r="K100" s="113"/>
      <c r="L100" s="113"/>
      <c r="M100" s="85" t="str">
        <f t="shared" si="7"/>
        <v/>
      </c>
      <c r="O100" s="85" t="str">
        <f t="shared" si="8"/>
        <v/>
      </c>
      <c r="P100" s="85">
        <f t="shared" si="6"/>
        <v>0</v>
      </c>
      <c r="Q100" s="85" t="str">
        <f t="shared" si="9"/>
        <v/>
      </c>
      <c r="R100" s="85" t="str">
        <f t="shared" si="10"/>
        <v/>
      </c>
    </row>
    <row r="101" spans="3:18" ht="17.45" customHeight="1" x14ac:dyDescent="0.2">
      <c r="C101" s="111"/>
      <c r="D101" s="112"/>
      <c r="E101" s="113"/>
      <c r="F101" s="113"/>
      <c r="G101" s="113"/>
      <c r="H101" s="114"/>
      <c r="I101" s="113"/>
      <c r="J101" s="113"/>
      <c r="K101" s="113"/>
      <c r="L101" s="113"/>
      <c r="M101" s="85" t="str">
        <f t="shared" si="7"/>
        <v/>
      </c>
      <c r="O101" s="85" t="str">
        <f t="shared" si="8"/>
        <v/>
      </c>
      <c r="P101" s="85">
        <f t="shared" si="6"/>
        <v>0</v>
      </c>
      <c r="Q101" s="85" t="str">
        <f t="shared" si="9"/>
        <v/>
      </c>
      <c r="R101" s="85" t="str">
        <f t="shared" si="10"/>
        <v/>
      </c>
    </row>
    <row r="102" spans="3:18" ht="17.45" customHeight="1" x14ac:dyDescent="0.2">
      <c r="C102" s="111"/>
      <c r="D102" s="112"/>
      <c r="E102" s="113"/>
      <c r="F102" s="113"/>
      <c r="G102" s="113"/>
      <c r="H102" s="114"/>
      <c r="I102" s="113"/>
      <c r="J102" s="113"/>
      <c r="K102" s="113"/>
      <c r="L102" s="113"/>
      <c r="M102" s="85" t="str">
        <f t="shared" si="7"/>
        <v/>
      </c>
      <c r="O102" s="85" t="str">
        <f t="shared" si="8"/>
        <v/>
      </c>
      <c r="P102" s="85">
        <f t="shared" si="6"/>
        <v>0</v>
      </c>
      <c r="Q102" s="85" t="str">
        <f t="shared" si="9"/>
        <v/>
      </c>
      <c r="R102" s="85" t="str">
        <f t="shared" si="10"/>
        <v/>
      </c>
    </row>
    <row r="103" spans="3:18" ht="17.45" customHeight="1" x14ac:dyDescent="0.2">
      <c r="C103" s="111"/>
      <c r="D103" s="112"/>
      <c r="E103" s="113"/>
      <c r="F103" s="113"/>
      <c r="G103" s="113"/>
      <c r="H103" s="114"/>
      <c r="I103" s="113"/>
      <c r="J103" s="113"/>
      <c r="K103" s="113"/>
      <c r="L103" s="113"/>
      <c r="M103" s="85" t="str">
        <f t="shared" si="7"/>
        <v/>
      </c>
      <c r="O103" s="85" t="str">
        <f t="shared" si="8"/>
        <v/>
      </c>
      <c r="P103" s="85">
        <f t="shared" si="6"/>
        <v>0</v>
      </c>
      <c r="Q103" s="85" t="str">
        <f t="shared" si="9"/>
        <v/>
      </c>
      <c r="R103" s="85" t="str">
        <f t="shared" si="10"/>
        <v/>
      </c>
    </row>
    <row r="104" spans="3:18" ht="17.45" customHeight="1" x14ac:dyDescent="0.2">
      <c r="C104" s="111"/>
      <c r="D104" s="112"/>
      <c r="E104" s="113"/>
      <c r="F104" s="113"/>
      <c r="G104" s="113"/>
      <c r="H104" s="114"/>
      <c r="I104" s="113"/>
      <c r="J104" s="113"/>
      <c r="K104" s="113"/>
      <c r="L104" s="113"/>
      <c r="M104" s="85" t="str">
        <f t="shared" si="7"/>
        <v/>
      </c>
      <c r="O104" s="85" t="str">
        <f t="shared" si="8"/>
        <v/>
      </c>
      <c r="P104" s="85">
        <f t="shared" si="6"/>
        <v>0</v>
      </c>
      <c r="Q104" s="85" t="str">
        <f t="shared" si="9"/>
        <v/>
      </c>
      <c r="R104" s="85" t="str">
        <f t="shared" si="10"/>
        <v/>
      </c>
    </row>
    <row r="105" spans="3:18" ht="17.45" customHeight="1" x14ac:dyDescent="0.2">
      <c r="C105" s="111"/>
      <c r="D105" s="112"/>
      <c r="E105" s="113"/>
      <c r="F105" s="113"/>
      <c r="G105" s="113"/>
      <c r="H105" s="114"/>
      <c r="I105" s="113"/>
      <c r="J105" s="113"/>
      <c r="K105" s="113"/>
      <c r="L105" s="113"/>
      <c r="M105" s="85" t="str">
        <f t="shared" si="7"/>
        <v/>
      </c>
      <c r="O105" s="85" t="str">
        <f t="shared" si="8"/>
        <v/>
      </c>
      <c r="P105" s="85">
        <f t="shared" si="6"/>
        <v>0</v>
      </c>
      <c r="Q105" s="85" t="str">
        <f t="shared" si="9"/>
        <v/>
      </c>
      <c r="R105" s="85" t="str">
        <f t="shared" si="10"/>
        <v/>
      </c>
    </row>
    <row r="106" spans="3:18" ht="17.45" customHeight="1" x14ac:dyDescent="0.2">
      <c r="C106" s="111"/>
      <c r="D106" s="112"/>
      <c r="E106" s="113"/>
      <c r="F106" s="113"/>
      <c r="G106" s="113"/>
      <c r="H106" s="114"/>
      <c r="I106" s="113"/>
      <c r="J106" s="113"/>
      <c r="K106" s="113"/>
      <c r="L106" s="113"/>
      <c r="M106" s="85" t="str">
        <f t="shared" si="7"/>
        <v/>
      </c>
      <c r="O106" s="85" t="str">
        <f t="shared" si="8"/>
        <v/>
      </c>
      <c r="P106" s="85">
        <f t="shared" si="6"/>
        <v>0</v>
      </c>
      <c r="Q106" s="85" t="str">
        <f t="shared" si="9"/>
        <v/>
      </c>
      <c r="R106" s="85" t="str">
        <f t="shared" si="10"/>
        <v/>
      </c>
    </row>
    <row r="107" spans="3:18" ht="17.45" customHeight="1" x14ac:dyDescent="0.2">
      <c r="C107" s="111"/>
      <c r="D107" s="112"/>
      <c r="E107" s="113"/>
      <c r="F107" s="113"/>
      <c r="G107" s="113"/>
      <c r="H107" s="114"/>
      <c r="I107" s="113"/>
      <c r="J107" s="113"/>
      <c r="K107" s="113"/>
      <c r="L107" s="113"/>
      <c r="M107" s="85" t="str">
        <f t="shared" si="7"/>
        <v/>
      </c>
      <c r="O107" s="85" t="str">
        <f t="shared" si="8"/>
        <v/>
      </c>
      <c r="P107" s="85">
        <f t="shared" si="6"/>
        <v>0</v>
      </c>
      <c r="Q107" s="85" t="str">
        <f t="shared" si="9"/>
        <v/>
      </c>
      <c r="R107" s="85" t="str">
        <f t="shared" si="10"/>
        <v/>
      </c>
    </row>
    <row r="108" spans="3:18" ht="17.45" customHeight="1" x14ac:dyDescent="0.2">
      <c r="C108" s="111"/>
      <c r="D108" s="112"/>
      <c r="E108" s="113"/>
      <c r="F108" s="113"/>
      <c r="G108" s="113"/>
      <c r="H108" s="114"/>
      <c r="I108" s="113"/>
      <c r="J108" s="113"/>
      <c r="K108" s="113"/>
      <c r="L108" s="113"/>
      <c r="M108" s="85" t="str">
        <f t="shared" si="7"/>
        <v/>
      </c>
      <c r="O108" s="85" t="str">
        <f t="shared" si="8"/>
        <v/>
      </c>
      <c r="P108" s="85">
        <f t="shared" si="6"/>
        <v>0</v>
      </c>
      <c r="Q108" s="85" t="str">
        <f t="shared" si="9"/>
        <v/>
      </c>
      <c r="R108" s="85" t="str">
        <f t="shared" si="10"/>
        <v/>
      </c>
    </row>
    <row r="109" spans="3:18" ht="17.45" customHeight="1" x14ac:dyDescent="0.2">
      <c r="C109" s="111"/>
      <c r="D109" s="112"/>
      <c r="E109" s="113"/>
      <c r="F109" s="113"/>
      <c r="G109" s="113"/>
      <c r="H109" s="114"/>
      <c r="I109" s="113"/>
      <c r="J109" s="113"/>
      <c r="K109" s="113"/>
      <c r="L109" s="113"/>
      <c r="M109" s="85" t="str">
        <f t="shared" si="7"/>
        <v/>
      </c>
      <c r="O109" s="85" t="str">
        <f t="shared" si="8"/>
        <v/>
      </c>
      <c r="P109" s="85">
        <f t="shared" si="6"/>
        <v>0</v>
      </c>
      <c r="Q109" s="85" t="str">
        <f t="shared" si="9"/>
        <v/>
      </c>
      <c r="R109" s="85" t="str">
        <f t="shared" si="10"/>
        <v/>
      </c>
    </row>
    <row r="110" spans="3:18" ht="17.45" customHeight="1" x14ac:dyDescent="0.2">
      <c r="C110" s="111"/>
      <c r="D110" s="112"/>
      <c r="E110" s="113"/>
      <c r="F110" s="113"/>
      <c r="G110" s="113"/>
      <c r="H110" s="114"/>
      <c r="I110" s="113"/>
      <c r="J110" s="113"/>
      <c r="K110" s="113"/>
      <c r="L110" s="113"/>
      <c r="M110" s="85" t="str">
        <f t="shared" si="7"/>
        <v/>
      </c>
      <c r="O110" s="85" t="str">
        <f t="shared" si="8"/>
        <v/>
      </c>
      <c r="P110" s="85">
        <f t="shared" si="6"/>
        <v>0</v>
      </c>
      <c r="Q110" s="85" t="str">
        <f t="shared" si="9"/>
        <v/>
      </c>
      <c r="R110" s="85" t="str">
        <f t="shared" si="10"/>
        <v/>
      </c>
    </row>
    <row r="111" spans="3:18" ht="17.45" customHeight="1" x14ac:dyDescent="0.2">
      <c r="C111" s="111"/>
      <c r="D111" s="112"/>
      <c r="E111" s="113"/>
      <c r="F111" s="113"/>
      <c r="G111" s="113"/>
      <c r="H111" s="114"/>
      <c r="I111" s="113"/>
      <c r="J111" s="113"/>
      <c r="K111" s="113"/>
      <c r="L111" s="113"/>
      <c r="M111" s="85" t="str">
        <f t="shared" si="7"/>
        <v/>
      </c>
      <c r="O111" s="85" t="str">
        <f t="shared" si="8"/>
        <v/>
      </c>
      <c r="P111" s="85">
        <f t="shared" si="6"/>
        <v>0</v>
      </c>
      <c r="Q111" s="85" t="str">
        <f t="shared" si="9"/>
        <v/>
      </c>
      <c r="R111" s="85" t="str">
        <f t="shared" si="10"/>
        <v/>
      </c>
    </row>
    <row r="112" spans="3:18" ht="17.45" customHeight="1" x14ac:dyDescent="0.2">
      <c r="C112" s="111"/>
      <c r="D112" s="112"/>
      <c r="E112" s="113"/>
      <c r="F112" s="113"/>
      <c r="G112" s="113"/>
      <c r="H112" s="114"/>
      <c r="I112" s="113"/>
      <c r="J112" s="113"/>
      <c r="K112" s="113"/>
      <c r="L112" s="113"/>
      <c r="M112" s="85" t="str">
        <f t="shared" si="7"/>
        <v/>
      </c>
      <c r="O112" s="85" t="str">
        <f t="shared" si="8"/>
        <v/>
      </c>
      <c r="P112" s="85">
        <f t="shared" si="6"/>
        <v>0</v>
      </c>
      <c r="Q112" s="85" t="str">
        <f t="shared" si="9"/>
        <v/>
      </c>
      <c r="R112" s="85" t="str">
        <f t="shared" si="10"/>
        <v/>
      </c>
    </row>
    <row r="113" spans="3:18" ht="17.45" customHeight="1" x14ac:dyDescent="0.2">
      <c r="C113" s="111"/>
      <c r="D113" s="112"/>
      <c r="E113" s="113"/>
      <c r="F113" s="113"/>
      <c r="G113" s="113"/>
      <c r="H113" s="114"/>
      <c r="I113" s="113"/>
      <c r="J113" s="113"/>
      <c r="K113" s="113"/>
      <c r="L113" s="113"/>
      <c r="M113" s="85" t="str">
        <f t="shared" si="7"/>
        <v/>
      </c>
      <c r="O113" s="85" t="str">
        <f t="shared" si="8"/>
        <v/>
      </c>
      <c r="P113" s="85">
        <f t="shared" si="6"/>
        <v>0</v>
      </c>
      <c r="Q113" s="85" t="str">
        <f t="shared" si="9"/>
        <v/>
      </c>
      <c r="R113" s="85" t="str">
        <f t="shared" si="10"/>
        <v/>
      </c>
    </row>
    <row r="114" spans="3:18" ht="17.45" customHeight="1" x14ac:dyDescent="0.2">
      <c r="C114" s="111"/>
      <c r="D114" s="112"/>
      <c r="E114" s="113"/>
      <c r="F114" s="113"/>
      <c r="G114" s="113"/>
      <c r="H114" s="114"/>
      <c r="I114" s="113"/>
      <c r="J114" s="113"/>
      <c r="K114" s="113"/>
      <c r="L114" s="113"/>
      <c r="M114" s="85" t="str">
        <f t="shared" si="7"/>
        <v/>
      </c>
      <c r="O114" s="85" t="str">
        <f t="shared" si="8"/>
        <v/>
      </c>
      <c r="P114" s="85">
        <f t="shared" si="6"/>
        <v>0</v>
      </c>
      <c r="Q114" s="85" t="str">
        <f t="shared" si="9"/>
        <v/>
      </c>
      <c r="R114" s="85" t="str">
        <f t="shared" si="10"/>
        <v/>
      </c>
    </row>
    <row r="115" spans="3:18" ht="17.45" customHeight="1" x14ac:dyDescent="0.2">
      <c r="C115" s="111"/>
      <c r="D115" s="112"/>
      <c r="E115" s="113"/>
      <c r="F115" s="113"/>
      <c r="G115" s="113"/>
      <c r="H115" s="114"/>
      <c r="I115" s="113"/>
      <c r="J115" s="113"/>
      <c r="K115" s="113"/>
      <c r="L115" s="113"/>
      <c r="M115" s="85" t="str">
        <f t="shared" si="7"/>
        <v/>
      </c>
      <c r="O115" s="85" t="str">
        <f t="shared" si="8"/>
        <v/>
      </c>
      <c r="P115" s="85">
        <f t="shared" si="6"/>
        <v>0</v>
      </c>
      <c r="Q115" s="85" t="str">
        <f t="shared" si="9"/>
        <v/>
      </c>
      <c r="R115" s="85" t="str">
        <f t="shared" si="10"/>
        <v/>
      </c>
    </row>
    <row r="116" spans="3:18" ht="17.45" customHeight="1" x14ac:dyDescent="0.2">
      <c r="C116" s="111"/>
      <c r="D116" s="112"/>
      <c r="E116" s="113"/>
      <c r="F116" s="113"/>
      <c r="G116" s="113"/>
      <c r="H116" s="114"/>
      <c r="I116" s="113"/>
      <c r="J116" s="113"/>
      <c r="K116" s="113"/>
      <c r="L116" s="113"/>
      <c r="M116" s="85" t="str">
        <f t="shared" si="7"/>
        <v/>
      </c>
      <c r="O116" s="85" t="str">
        <f t="shared" si="8"/>
        <v/>
      </c>
      <c r="P116" s="85">
        <f t="shared" si="6"/>
        <v>0</v>
      </c>
      <c r="Q116" s="85" t="str">
        <f t="shared" si="9"/>
        <v/>
      </c>
      <c r="R116" s="85" t="str">
        <f t="shared" si="10"/>
        <v/>
      </c>
    </row>
    <row r="117" spans="3:18" ht="17.45" customHeight="1" x14ac:dyDescent="0.2">
      <c r="C117" s="111"/>
      <c r="D117" s="112"/>
      <c r="E117" s="113"/>
      <c r="F117" s="113"/>
      <c r="G117" s="113"/>
      <c r="H117" s="114"/>
      <c r="I117" s="113"/>
      <c r="J117" s="113"/>
      <c r="K117" s="113"/>
      <c r="L117" s="113"/>
      <c r="M117" s="85" t="str">
        <f t="shared" si="7"/>
        <v/>
      </c>
      <c r="O117" s="85" t="str">
        <f t="shared" si="8"/>
        <v/>
      </c>
      <c r="P117" s="85">
        <f t="shared" si="6"/>
        <v>0</v>
      </c>
      <c r="Q117" s="85" t="str">
        <f t="shared" si="9"/>
        <v/>
      </c>
      <c r="R117" s="85" t="str">
        <f t="shared" si="10"/>
        <v/>
      </c>
    </row>
    <row r="118" spans="3:18" ht="17.45" customHeight="1" x14ac:dyDescent="0.2">
      <c r="C118" s="111"/>
      <c r="D118" s="112"/>
      <c r="E118" s="113"/>
      <c r="F118" s="113"/>
      <c r="G118" s="113"/>
      <c r="H118" s="114"/>
      <c r="I118" s="113"/>
      <c r="J118" s="113"/>
      <c r="K118" s="113"/>
      <c r="L118" s="113"/>
      <c r="M118" s="85" t="str">
        <f t="shared" si="7"/>
        <v/>
      </c>
      <c r="O118" s="85" t="str">
        <f t="shared" si="8"/>
        <v/>
      </c>
      <c r="P118" s="85">
        <f t="shared" si="6"/>
        <v>0</v>
      </c>
      <c r="Q118" s="85" t="str">
        <f t="shared" si="9"/>
        <v/>
      </c>
      <c r="R118" s="85" t="str">
        <f t="shared" si="10"/>
        <v/>
      </c>
    </row>
    <row r="119" spans="3:18" ht="17.45" customHeight="1" x14ac:dyDescent="0.2">
      <c r="C119" s="111"/>
      <c r="D119" s="112"/>
      <c r="E119" s="113"/>
      <c r="F119" s="113"/>
      <c r="G119" s="113"/>
      <c r="H119" s="114"/>
      <c r="I119" s="113"/>
      <c r="J119" s="113"/>
      <c r="K119" s="113"/>
      <c r="L119" s="113"/>
      <c r="M119" s="85" t="str">
        <f t="shared" si="7"/>
        <v/>
      </c>
      <c r="O119" s="85" t="str">
        <f t="shared" si="8"/>
        <v/>
      </c>
      <c r="P119" s="85">
        <f t="shared" si="6"/>
        <v>0</v>
      </c>
      <c r="Q119" s="85" t="str">
        <f t="shared" si="9"/>
        <v/>
      </c>
      <c r="R119" s="85" t="str">
        <f t="shared" si="10"/>
        <v/>
      </c>
    </row>
    <row r="120" spans="3:18" ht="17.45" customHeight="1" x14ac:dyDescent="0.2">
      <c r="C120" s="111"/>
      <c r="D120" s="112"/>
      <c r="E120" s="113"/>
      <c r="F120" s="113"/>
      <c r="G120" s="113"/>
      <c r="H120" s="114"/>
      <c r="I120" s="113"/>
      <c r="J120" s="113"/>
      <c r="K120" s="113"/>
      <c r="L120" s="113"/>
      <c r="M120" s="85" t="str">
        <f t="shared" si="7"/>
        <v/>
      </c>
      <c r="O120" s="85" t="str">
        <f t="shared" si="8"/>
        <v/>
      </c>
      <c r="P120" s="85">
        <f t="shared" si="6"/>
        <v>0</v>
      </c>
      <c r="Q120" s="85" t="str">
        <f t="shared" si="9"/>
        <v/>
      </c>
      <c r="R120" s="85" t="str">
        <f t="shared" si="10"/>
        <v/>
      </c>
    </row>
    <row r="121" spans="3:18" ht="17.45" customHeight="1" x14ac:dyDescent="0.2">
      <c r="C121" s="111"/>
      <c r="D121" s="112"/>
      <c r="E121" s="113"/>
      <c r="F121" s="113"/>
      <c r="G121" s="113"/>
      <c r="H121" s="114"/>
      <c r="I121" s="113"/>
      <c r="J121" s="113"/>
      <c r="K121" s="113"/>
      <c r="L121" s="113"/>
      <c r="M121" s="85" t="str">
        <f t="shared" si="7"/>
        <v/>
      </c>
      <c r="O121" s="85" t="str">
        <f t="shared" si="8"/>
        <v/>
      </c>
      <c r="P121" s="85">
        <f t="shared" si="6"/>
        <v>0</v>
      </c>
      <c r="Q121" s="85" t="str">
        <f t="shared" si="9"/>
        <v/>
      </c>
      <c r="R121" s="85" t="str">
        <f t="shared" si="10"/>
        <v/>
      </c>
    </row>
    <row r="122" spans="3:18" ht="17.45" customHeight="1" x14ac:dyDescent="0.2">
      <c r="C122" s="111"/>
      <c r="D122" s="112"/>
      <c r="E122" s="113"/>
      <c r="F122" s="113"/>
      <c r="G122" s="113"/>
      <c r="H122" s="114"/>
      <c r="I122" s="113"/>
      <c r="J122" s="113"/>
      <c r="K122" s="113"/>
      <c r="L122" s="113"/>
      <c r="M122" s="85" t="str">
        <f t="shared" si="7"/>
        <v/>
      </c>
      <c r="O122" s="85" t="str">
        <f t="shared" si="8"/>
        <v/>
      </c>
      <c r="P122" s="85">
        <f t="shared" si="6"/>
        <v>0</v>
      </c>
      <c r="Q122" s="85" t="str">
        <f t="shared" si="9"/>
        <v/>
      </c>
      <c r="R122" s="85" t="str">
        <f t="shared" si="10"/>
        <v/>
      </c>
    </row>
    <row r="123" spans="3:18" ht="17.45" customHeight="1" x14ac:dyDescent="0.2">
      <c r="C123" s="111"/>
      <c r="D123" s="112"/>
      <c r="E123" s="113"/>
      <c r="F123" s="113"/>
      <c r="G123" s="113"/>
      <c r="H123" s="114"/>
      <c r="I123" s="113"/>
      <c r="J123" s="113"/>
      <c r="K123" s="113"/>
      <c r="L123" s="113"/>
      <c r="M123" s="85" t="str">
        <f t="shared" si="7"/>
        <v/>
      </c>
      <c r="O123" s="85" t="str">
        <f t="shared" si="8"/>
        <v/>
      </c>
      <c r="P123" s="85">
        <f t="shared" si="6"/>
        <v>0</v>
      </c>
      <c r="Q123" s="85" t="str">
        <f t="shared" si="9"/>
        <v/>
      </c>
      <c r="R123" s="85" t="str">
        <f t="shared" si="10"/>
        <v/>
      </c>
    </row>
    <row r="124" spans="3:18" ht="17.45" customHeight="1" x14ac:dyDescent="0.2">
      <c r="C124" s="111"/>
      <c r="D124" s="112"/>
      <c r="E124" s="113"/>
      <c r="F124" s="113"/>
      <c r="G124" s="113"/>
      <c r="H124" s="114"/>
      <c r="I124" s="113"/>
      <c r="J124" s="113"/>
      <c r="K124" s="113"/>
      <c r="L124" s="113"/>
      <c r="M124" s="85" t="str">
        <f t="shared" si="7"/>
        <v/>
      </c>
      <c r="O124" s="85" t="str">
        <f t="shared" si="8"/>
        <v/>
      </c>
      <c r="P124" s="85">
        <f t="shared" si="6"/>
        <v>0</v>
      </c>
      <c r="Q124" s="85" t="str">
        <f t="shared" si="9"/>
        <v/>
      </c>
      <c r="R124" s="85" t="str">
        <f t="shared" si="10"/>
        <v/>
      </c>
    </row>
    <row r="125" spans="3:18" ht="17.45" customHeight="1" x14ac:dyDescent="0.2">
      <c r="C125" s="111"/>
      <c r="D125" s="112"/>
      <c r="E125" s="113"/>
      <c r="F125" s="113"/>
      <c r="G125" s="113"/>
      <c r="H125" s="114"/>
      <c r="I125" s="113"/>
      <c r="J125" s="113"/>
      <c r="K125" s="113"/>
      <c r="L125" s="113"/>
      <c r="M125" s="85" t="str">
        <f t="shared" si="7"/>
        <v/>
      </c>
      <c r="O125" s="85" t="str">
        <f t="shared" si="8"/>
        <v/>
      </c>
      <c r="P125" s="85">
        <f t="shared" si="6"/>
        <v>0</v>
      </c>
      <c r="Q125" s="85" t="str">
        <f t="shared" si="9"/>
        <v/>
      </c>
      <c r="R125" s="85" t="str">
        <f t="shared" si="10"/>
        <v/>
      </c>
    </row>
    <row r="126" spans="3:18" ht="17.45" customHeight="1" x14ac:dyDescent="0.2">
      <c r="C126" s="111"/>
      <c r="D126" s="112"/>
      <c r="E126" s="113"/>
      <c r="F126" s="113"/>
      <c r="G126" s="113"/>
      <c r="H126" s="114"/>
      <c r="I126" s="113"/>
      <c r="J126" s="113"/>
      <c r="K126" s="113"/>
      <c r="L126" s="113"/>
      <c r="M126" s="85" t="str">
        <f t="shared" si="7"/>
        <v/>
      </c>
      <c r="O126" s="85" t="str">
        <f t="shared" si="8"/>
        <v/>
      </c>
      <c r="P126" s="85">
        <f t="shared" si="6"/>
        <v>0</v>
      </c>
      <c r="Q126" s="85" t="str">
        <f t="shared" si="9"/>
        <v/>
      </c>
      <c r="R126" s="85" t="str">
        <f t="shared" si="10"/>
        <v/>
      </c>
    </row>
    <row r="127" spans="3:18" ht="17.45" customHeight="1" x14ac:dyDescent="0.2">
      <c r="C127" s="111"/>
      <c r="D127" s="112"/>
      <c r="E127" s="113"/>
      <c r="F127" s="113"/>
      <c r="G127" s="113"/>
      <c r="H127" s="114"/>
      <c r="I127" s="113"/>
      <c r="J127" s="113"/>
      <c r="K127" s="113"/>
      <c r="L127" s="113"/>
      <c r="M127" s="85" t="str">
        <f t="shared" si="7"/>
        <v/>
      </c>
      <c r="O127" s="85" t="str">
        <f t="shared" si="8"/>
        <v/>
      </c>
      <c r="P127" s="85">
        <f t="shared" si="6"/>
        <v>0</v>
      </c>
      <c r="Q127" s="85" t="str">
        <f t="shared" si="9"/>
        <v/>
      </c>
      <c r="R127" s="85" t="str">
        <f t="shared" si="10"/>
        <v/>
      </c>
    </row>
    <row r="128" spans="3:18" ht="17.45" customHeight="1" x14ac:dyDescent="0.2">
      <c r="C128" s="111"/>
      <c r="D128" s="112"/>
      <c r="E128" s="113"/>
      <c r="F128" s="113"/>
      <c r="G128" s="113"/>
      <c r="H128" s="114"/>
      <c r="I128" s="113"/>
      <c r="J128" s="113"/>
      <c r="K128" s="113"/>
      <c r="L128" s="113"/>
      <c r="M128" s="85" t="str">
        <f t="shared" si="7"/>
        <v/>
      </c>
      <c r="O128" s="85" t="str">
        <f t="shared" si="8"/>
        <v/>
      </c>
      <c r="P128" s="85">
        <f t="shared" si="6"/>
        <v>0</v>
      </c>
      <c r="Q128" s="85" t="str">
        <f t="shared" si="9"/>
        <v/>
      </c>
      <c r="R128" s="85" t="str">
        <f t="shared" si="10"/>
        <v/>
      </c>
    </row>
    <row r="129" spans="3:18" ht="17.45" customHeight="1" x14ac:dyDescent="0.2">
      <c r="C129" s="111"/>
      <c r="D129" s="112"/>
      <c r="E129" s="113"/>
      <c r="F129" s="113"/>
      <c r="G129" s="113"/>
      <c r="H129" s="114"/>
      <c r="I129" s="113"/>
      <c r="J129" s="113"/>
      <c r="K129" s="113"/>
      <c r="L129" s="113"/>
      <c r="M129" s="85" t="str">
        <f t="shared" si="7"/>
        <v/>
      </c>
      <c r="O129" s="85" t="str">
        <f t="shared" si="8"/>
        <v/>
      </c>
      <c r="P129" s="85">
        <f t="shared" si="6"/>
        <v>0</v>
      </c>
      <c r="Q129" s="85" t="str">
        <f t="shared" si="9"/>
        <v/>
      </c>
      <c r="R129" s="85" t="str">
        <f t="shared" si="10"/>
        <v/>
      </c>
    </row>
    <row r="130" spans="3:18" ht="17.45" customHeight="1" x14ac:dyDescent="0.2">
      <c r="C130" s="111"/>
      <c r="D130" s="112"/>
      <c r="E130" s="113"/>
      <c r="F130" s="113"/>
      <c r="G130" s="113"/>
      <c r="H130" s="114"/>
      <c r="I130" s="113"/>
      <c r="J130" s="113"/>
      <c r="K130" s="113"/>
      <c r="L130" s="113"/>
      <c r="M130" s="85" t="str">
        <f t="shared" si="7"/>
        <v/>
      </c>
      <c r="O130" s="85" t="str">
        <f t="shared" si="8"/>
        <v/>
      </c>
      <c r="P130" s="85">
        <f t="shared" si="6"/>
        <v>0</v>
      </c>
      <c r="Q130" s="85" t="str">
        <f t="shared" si="9"/>
        <v/>
      </c>
      <c r="R130" s="85" t="str">
        <f t="shared" si="10"/>
        <v/>
      </c>
    </row>
    <row r="131" spans="3:18" ht="17.45" customHeight="1" x14ac:dyDescent="0.2">
      <c r="C131" s="111"/>
      <c r="D131" s="112"/>
      <c r="E131" s="113"/>
      <c r="F131" s="113"/>
      <c r="G131" s="113"/>
      <c r="H131" s="114"/>
      <c r="I131" s="113"/>
      <c r="J131" s="113"/>
      <c r="K131" s="113"/>
      <c r="L131" s="113"/>
      <c r="M131" s="85" t="str">
        <f t="shared" si="7"/>
        <v/>
      </c>
      <c r="O131" s="85" t="str">
        <f t="shared" si="8"/>
        <v/>
      </c>
      <c r="P131" s="85">
        <f t="shared" si="6"/>
        <v>0</v>
      </c>
      <c r="Q131" s="85" t="str">
        <f t="shared" si="9"/>
        <v/>
      </c>
      <c r="R131" s="85" t="str">
        <f t="shared" si="10"/>
        <v/>
      </c>
    </row>
    <row r="132" spans="3:18" ht="17.45" customHeight="1" x14ac:dyDescent="0.2">
      <c r="C132" s="111"/>
      <c r="D132" s="112"/>
      <c r="E132" s="113"/>
      <c r="F132" s="113"/>
      <c r="G132" s="113"/>
      <c r="H132" s="114"/>
      <c r="I132" s="113"/>
      <c r="J132" s="113"/>
      <c r="K132" s="113"/>
      <c r="L132" s="113"/>
      <c r="M132" s="85" t="str">
        <f t="shared" si="7"/>
        <v/>
      </c>
      <c r="O132" s="85" t="str">
        <f t="shared" si="8"/>
        <v/>
      </c>
      <c r="P132" s="85">
        <f t="shared" si="6"/>
        <v>0</v>
      </c>
      <c r="Q132" s="85" t="str">
        <f t="shared" si="9"/>
        <v/>
      </c>
      <c r="R132" s="85" t="str">
        <f t="shared" si="10"/>
        <v/>
      </c>
    </row>
    <row r="133" spans="3:18" ht="17.45" customHeight="1" x14ac:dyDescent="0.2">
      <c r="C133" s="111"/>
      <c r="D133" s="112"/>
      <c r="E133" s="113"/>
      <c r="F133" s="113"/>
      <c r="G133" s="113"/>
      <c r="H133" s="114"/>
      <c r="I133" s="113"/>
      <c r="J133" s="113"/>
      <c r="K133" s="113"/>
      <c r="L133" s="113"/>
      <c r="M133" s="85" t="str">
        <f t="shared" si="7"/>
        <v/>
      </c>
      <c r="O133" s="85" t="str">
        <f t="shared" si="8"/>
        <v/>
      </c>
      <c r="P133" s="85">
        <f t="shared" si="6"/>
        <v>0</v>
      </c>
      <c r="Q133" s="85" t="str">
        <f t="shared" si="9"/>
        <v/>
      </c>
      <c r="R133" s="85" t="str">
        <f t="shared" si="10"/>
        <v/>
      </c>
    </row>
    <row r="134" spans="3:18" ht="17.45" customHeight="1" x14ac:dyDescent="0.2">
      <c r="C134" s="111"/>
      <c r="D134" s="112"/>
      <c r="E134" s="113"/>
      <c r="F134" s="113"/>
      <c r="G134" s="113"/>
      <c r="H134" s="114"/>
      <c r="I134" s="113"/>
      <c r="J134" s="113"/>
      <c r="K134" s="113"/>
      <c r="L134" s="113"/>
      <c r="M134" s="85" t="str">
        <f t="shared" si="7"/>
        <v/>
      </c>
      <c r="O134" s="85" t="str">
        <f t="shared" si="8"/>
        <v/>
      </c>
      <c r="P134" s="85">
        <f t="shared" si="6"/>
        <v>0</v>
      </c>
      <c r="Q134" s="85" t="str">
        <f t="shared" si="9"/>
        <v/>
      </c>
      <c r="R134" s="85" t="str">
        <f t="shared" si="10"/>
        <v/>
      </c>
    </row>
    <row r="135" spans="3:18" ht="17.45" customHeight="1" x14ac:dyDescent="0.2">
      <c r="C135" s="111"/>
      <c r="D135" s="112"/>
      <c r="E135" s="113"/>
      <c r="F135" s="113"/>
      <c r="G135" s="113"/>
      <c r="H135" s="114"/>
      <c r="I135" s="113"/>
      <c r="J135" s="113"/>
      <c r="K135" s="113"/>
      <c r="L135" s="113"/>
      <c r="M135" s="85" t="str">
        <f t="shared" si="7"/>
        <v/>
      </c>
      <c r="O135" s="85" t="str">
        <f t="shared" si="8"/>
        <v/>
      </c>
      <c r="P135" s="85">
        <f t="shared" si="6"/>
        <v>0</v>
      </c>
      <c r="Q135" s="85" t="str">
        <f t="shared" si="9"/>
        <v/>
      </c>
      <c r="R135" s="85" t="str">
        <f t="shared" si="10"/>
        <v/>
      </c>
    </row>
    <row r="136" spans="3:18" ht="17.45" customHeight="1" x14ac:dyDescent="0.2">
      <c r="C136" s="111"/>
      <c r="D136" s="112"/>
      <c r="E136" s="113"/>
      <c r="F136" s="113"/>
      <c r="G136" s="113"/>
      <c r="H136" s="114"/>
      <c r="I136" s="113"/>
      <c r="J136" s="113"/>
      <c r="K136" s="113"/>
      <c r="L136" s="113"/>
      <c r="M136" s="85" t="str">
        <f t="shared" si="7"/>
        <v/>
      </c>
      <c r="O136" s="85" t="str">
        <f t="shared" si="8"/>
        <v/>
      </c>
      <c r="P136" s="85">
        <f t="shared" si="6"/>
        <v>0</v>
      </c>
      <c r="Q136" s="85" t="str">
        <f t="shared" si="9"/>
        <v/>
      </c>
      <c r="R136" s="85" t="str">
        <f t="shared" si="10"/>
        <v/>
      </c>
    </row>
    <row r="137" spans="3:18" ht="17.45" customHeight="1" x14ac:dyDescent="0.2">
      <c r="C137" s="111"/>
      <c r="D137" s="112"/>
      <c r="E137" s="113"/>
      <c r="F137" s="113"/>
      <c r="G137" s="113"/>
      <c r="H137" s="114"/>
      <c r="I137" s="113"/>
      <c r="J137" s="113"/>
      <c r="K137" s="113"/>
      <c r="L137" s="113"/>
      <c r="M137" s="85" t="str">
        <f t="shared" si="7"/>
        <v/>
      </c>
      <c r="O137" s="85" t="str">
        <f t="shared" si="8"/>
        <v/>
      </c>
      <c r="P137" s="85">
        <f t="shared" si="6"/>
        <v>0</v>
      </c>
      <c r="Q137" s="85" t="str">
        <f t="shared" si="9"/>
        <v/>
      </c>
      <c r="R137" s="85" t="str">
        <f t="shared" si="10"/>
        <v/>
      </c>
    </row>
    <row r="138" spans="3:18" ht="17.45" customHeight="1" x14ac:dyDescent="0.2">
      <c r="C138" s="111"/>
      <c r="D138" s="112"/>
      <c r="E138" s="113"/>
      <c r="F138" s="113"/>
      <c r="G138" s="113"/>
      <c r="H138" s="114"/>
      <c r="I138" s="113"/>
      <c r="J138" s="113"/>
      <c r="K138" s="113"/>
      <c r="L138" s="113"/>
      <c r="M138" s="85" t="str">
        <f t="shared" si="7"/>
        <v/>
      </c>
      <c r="O138" s="85" t="str">
        <f t="shared" si="8"/>
        <v/>
      </c>
      <c r="P138" s="85">
        <f t="shared" si="6"/>
        <v>0</v>
      </c>
      <c r="Q138" s="85" t="str">
        <f t="shared" si="9"/>
        <v/>
      </c>
      <c r="R138" s="85" t="str">
        <f t="shared" si="10"/>
        <v/>
      </c>
    </row>
    <row r="139" spans="3:18" ht="17.45" customHeight="1" x14ac:dyDescent="0.2">
      <c r="C139" s="111"/>
      <c r="D139" s="112"/>
      <c r="E139" s="113"/>
      <c r="F139" s="113"/>
      <c r="G139" s="113"/>
      <c r="H139" s="114"/>
      <c r="I139" s="113"/>
      <c r="J139" s="113"/>
      <c r="K139" s="113"/>
      <c r="L139" s="113"/>
      <c r="M139" s="85" t="str">
        <f t="shared" si="7"/>
        <v/>
      </c>
      <c r="O139" s="85" t="str">
        <f t="shared" si="8"/>
        <v/>
      </c>
      <c r="P139" s="85">
        <f t="shared" si="6"/>
        <v>0</v>
      </c>
      <c r="Q139" s="85" t="str">
        <f t="shared" si="9"/>
        <v/>
      </c>
      <c r="R139" s="85" t="str">
        <f t="shared" si="10"/>
        <v/>
      </c>
    </row>
    <row r="140" spans="3:18" ht="17.45" customHeight="1" x14ac:dyDescent="0.2">
      <c r="C140" s="111"/>
      <c r="D140" s="112"/>
      <c r="E140" s="113"/>
      <c r="F140" s="113"/>
      <c r="G140" s="113"/>
      <c r="H140" s="114"/>
      <c r="I140" s="113"/>
      <c r="J140" s="113"/>
      <c r="K140" s="113"/>
      <c r="L140" s="113"/>
      <c r="M140" s="85" t="str">
        <f t="shared" si="7"/>
        <v/>
      </c>
      <c r="O140" s="85" t="str">
        <f t="shared" si="8"/>
        <v/>
      </c>
      <c r="P140" s="85">
        <f t="shared" si="6"/>
        <v>0</v>
      </c>
      <c r="Q140" s="85" t="str">
        <f t="shared" si="9"/>
        <v/>
      </c>
      <c r="R140" s="85" t="str">
        <f t="shared" si="10"/>
        <v/>
      </c>
    </row>
    <row r="141" spans="3:18" ht="17.45" customHeight="1" x14ac:dyDescent="0.2">
      <c r="C141" s="111"/>
      <c r="D141" s="112"/>
      <c r="E141" s="113"/>
      <c r="F141" s="113"/>
      <c r="G141" s="113"/>
      <c r="H141" s="114"/>
      <c r="I141" s="113"/>
      <c r="J141" s="113"/>
      <c r="K141" s="113"/>
      <c r="L141" s="113"/>
      <c r="M141" s="85" t="str">
        <f t="shared" si="7"/>
        <v/>
      </c>
      <c r="O141" s="85" t="str">
        <f t="shared" si="8"/>
        <v/>
      </c>
      <c r="P141" s="85">
        <f t="shared" si="6"/>
        <v>0</v>
      </c>
      <c r="Q141" s="85" t="str">
        <f t="shared" si="9"/>
        <v/>
      </c>
      <c r="R141" s="85" t="str">
        <f t="shared" si="10"/>
        <v/>
      </c>
    </row>
    <row r="142" spans="3:18" ht="17.45" customHeight="1" x14ac:dyDescent="0.2">
      <c r="C142" s="111"/>
      <c r="D142" s="112"/>
      <c r="E142" s="113"/>
      <c r="F142" s="113"/>
      <c r="G142" s="113"/>
      <c r="H142" s="114"/>
      <c r="I142" s="113"/>
      <c r="J142" s="113"/>
      <c r="K142" s="113"/>
      <c r="L142" s="113"/>
      <c r="M142" s="85" t="str">
        <f t="shared" si="7"/>
        <v/>
      </c>
      <c r="O142" s="85" t="str">
        <f t="shared" si="8"/>
        <v/>
      </c>
      <c r="P142" s="85">
        <f t="shared" ref="P142:P205" si="11">IF($H142=0%,G142,"")</f>
        <v>0</v>
      </c>
      <c r="Q142" s="85" t="str">
        <f t="shared" si="9"/>
        <v/>
      </c>
      <c r="R142" s="85" t="str">
        <f t="shared" si="10"/>
        <v/>
      </c>
    </row>
    <row r="143" spans="3:18" ht="17.45" customHeight="1" x14ac:dyDescent="0.2">
      <c r="C143" s="111"/>
      <c r="D143" s="112"/>
      <c r="E143" s="113"/>
      <c r="F143" s="113"/>
      <c r="G143" s="113"/>
      <c r="H143" s="114"/>
      <c r="I143" s="113"/>
      <c r="J143" s="113"/>
      <c r="K143" s="113"/>
      <c r="L143" s="113"/>
      <c r="M143" s="85" t="str">
        <f t="shared" ref="M143:M206" si="12">IF(G143&amp;I143&amp;J143&amp;K143&amp;L143="","",G143+I143+J143-K143-L143)</f>
        <v/>
      </c>
      <c r="O143" s="85" t="str">
        <f t="shared" ref="O143:O206" si="13">IF($H143="E",G143,"")</f>
        <v/>
      </c>
      <c r="P143" s="85">
        <f t="shared" si="11"/>
        <v>0</v>
      </c>
      <c r="Q143" s="85" t="str">
        <f t="shared" si="9"/>
        <v/>
      </c>
      <c r="R143" s="85" t="str">
        <f t="shared" si="10"/>
        <v/>
      </c>
    </row>
    <row r="144" spans="3:18" ht="17.45" customHeight="1" x14ac:dyDescent="0.2">
      <c r="C144" s="111"/>
      <c r="D144" s="112"/>
      <c r="E144" s="113"/>
      <c r="F144" s="113"/>
      <c r="G144" s="113"/>
      <c r="H144" s="114"/>
      <c r="I144" s="113"/>
      <c r="J144" s="113"/>
      <c r="K144" s="113"/>
      <c r="L144" s="113"/>
      <c r="M144" s="85" t="str">
        <f t="shared" si="12"/>
        <v/>
      </c>
      <c r="O144" s="85" t="str">
        <f t="shared" si="13"/>
        <v/>
      </c>
      <c r="P144" s="85">
        <f t="shared" si="11"/>
        <v>0</v>
      </c>
      <c r="Q144" s="85" t="str">
        <f t="shared" ref="Q144:Q207" si="14">IF(OR($H144=2%,$H144=6%,$H144=8%),$I144/$H144,IF($H144="0% Decreto",G144,""))</f>
        <v/>
      </c>
      <c r="R144" s="85" t="str">
        <f t="shared" ref="R144:R207" si="15">IF(OR($H144=15%,$H144=16%),$I144/$H144,"")</f>
        <v/>
      </c>
    </row>
    <row r="145" spans="3:18" ht="17.45" customHeight="1" x14ac:dyDescent="0.2">
      <c r="C145" s="111"/>
      <c r="D145" s="112"/>
      <c r="E145" s="113"/>
      <c r="F145" s="113"/>
      <c r="G145" s="113"/>
      <c r="H145" s="114"/>
      <c r="I145" s="113"/>
      <c r="J145" s="113"/>
      <c r="K145" s="113"/>
      <c r="L145" s="113"/>
      <c r="M145" s="85" t="str">
        <f t="shared" si="12"/>
        <v/>
      </c>
      <c r="O145" s="85" t="str">
        <f t="shared" si="13"/>
        <v/>
      </c>
      <c r="P145" s="85">
        <f t="shared" si="11"/>
        <v>0</v>
      </c>
      <c r="Q145" s="85" t="str">
        <f t="shared" si="14"/>
        <v/>
      </c>
      <c r="R145" s="85" t="str">
        <f t="shared" si="15"/>
        <v/>
      </c>
    </row>
    <row r="146" spans="3:18" ht="17.45" customHeight="1" x14ac:dyDescent="0.2">
      <c r="C146" s="111"/>
      <c r="D146" s="112"/>
      <c r="E146" s="113"/>
      <c r="F146" s="113"/>
      <c r="G146" s="113"/>
      <c r="H146" s="114"/>
      <c r="I146" s="113"/>
      <c r="J146" s="113"/>
      <c r="K146" s="113"/>
      <c r="L146" s="113"/>
      <c r="M146" s="85" t="str">
        <f t="shared" si="12"/>
        <v/>
      </c>
      <c r="O146" s="85" t="str">
        <f t="shared" si="13"/>
        <v/>
      </c>
      <c r="P146" s="85">
        <f t="shared" si="11"/>
        <v>0</v>
      </c>
      <c r="Q146" s="85" t="str">
        <f t="shared" si="14"/>
        <v/>
      </c>
      <c r="R146" s="85" t="str">
        <f t="shared" si="15"/>
        <v/>
      </c>
    </row>
    <row r="147" spans="3:18" ht="17.45" customHeight="1" x14ac:dyDescent="0.2">
      <c r="C147" s="111"/>
      <c r="D147" s="112"/>
      <c r="E147" s="113"/>
      <c r="F147" s="113"/>
      <c r="G147" s="113"/>
      <c r="H147" s="114"/>
      <c r="I147" s="113"/>
      <c r="J147" s="113"/>
      <c r="K147" s="113"/>
      <c r="L147" s="113"/>
      <c r="M147" s="85" t="str">
        <f t="shared" si="12"/>
        <v/>
      </c>
      <c r="O147" s="85" t="str">
        <f t="shared" si="13"/>
        <v/>
      </c>
      <c r="P147" s="85">
        <f t="shared" si="11"/>
        <v>0</v>
      </c>
      <c r="Q147" s="85" t="str">
        <f t="shared" si="14"/>
        <v/>
      </c>
      <c r="R147" s="85" t="str">
        <f t="shared" si="15"/>
        <v/>
      </c>
    </row>
    <row r="148" spans="3:18" ht="17.45" customHeight="1" x14ac:dyDescent="0.2">
      <c r="C148" s="111"/>
      <c r="D148" s="112"/>
      <c r="E148" s="113"/>
      <c r="F148" s="113"/>
      <c r="G148" s="113"/>
      <c r="H148" s="114"/>
      <c r="I148" s="113"/>
      <c r="J148" s="113"/>
      <c r="K148" s="113"/>
      <c r="L148" s="113"/>
      <c r="M148" s="85" t="str">
        <f t="shared" si="12"/>
        <v/>
      </c>
      <c r="O148" s="85" t="str">
        <f t="shared" si="13"/>
        <v/>
      </c>
      <c r="P148" s="85">
        <f t="shared" si="11"/>
        <v>0</v>
      </c>
      <c r="Q148" s="85" t="str">
        <f t="shared" si="14"/>
        <v/>
      </c>
      <c r="R148" s="85" t="str">
        <f t="shared" si="15"/>
        <v/>
      </c>
    </row>
    <row r="149" spans="3:18" ht="17.45" customHeight="1" x14ac:dyDescent="0.2">
      <c r="C149" s="111"/>
      <c r="D149" s="112"/>
      <c r="E149" s="113"/>
      <c r="F149" s="113"/>
      <c r="G149" s="113"/>
      <c r="H149" s="114"/>
      <c r="I149" s="113"/>
      <c r="J149" s="113"/>
      <c r="K149" s="113"/>
      <c r="L149" s="113"/>
      <c r="M149" s="85" t="str">
        <f t="shared" si="12"/>
        <v/>
      </c>
      <c r="O149" s="85" t="str">
        <f t="shared" si="13"/>
        <v/>
      </c>
      <c r="P149" s="85">
        <f t="shared" si="11"/>
        <v>0</v>
      </c>
      <c r="Q149" s="85" t="str">
        <f t="shared" si="14"/>
        <v/>
      </c>
      <c r="R149" s="85" t="str">
        <f t="shared" si="15"/>
        <v/>
      </c>
    </row>
    <row r="150" spans="3:18" ht="17.45" customHeight="1" x14ac:dyDescent="0.2">
      <c r="C150" s="111"/>
      <c r="D150" s="112"/>
      <c r="E150" s="113"/>
      <c r="F150" s="113"/>
      <c r="G150" s="113"/>
      <c r="H150" s="114"/>
      <c r="I150" s="113"/>
      <c r="J150" s="113"/>
      <c r="K150" s="113"/>
      <c r="L150" s="113"/>
      <c r="M150" s="85" t="str">
        <f t="shared" si="12"/>
        <v/>
      </c>
      <c r="O150" s="85" t="str">
        <f t="shared" si="13"/>
        <v/>
      </c>
      <c r="P150" s="85">
        <f t="shared" si="11"/>
        <v>0</v>
      </c>
      <c r="Q150" s="85" t="str">
        <f t="shared" si="14"/>
        <v/>
      </c>
      <c r="R150" s="85" t="str">
        <f t="shared" si="15"/>
        <v/>
      </c>
    </row>
    <row r="151" spans="3:18" ht="17.45" customHeight="1" x14ac:dyDescent="0.2">
      <c r="C151" s="111"/>
      <c r="D151" s="112"/>
      <c r="E151" s="113"/>
      <c r="F151" s="113"/>
      <c r="G151" s="113"/>
      <c r="H151" s="114"/>
      <c r="I151" s="113"/>
      <c r="J151" s="113"/>
      <c r="K151" s="113"/>
      <c r="L151" s="113"/>
      <c r="M151" s="85" t="str">
        <f t="shared" si="12"/>
        <v/>
      </c>
      <c r="O151" s="85" t="str">
        <f t="shared" si="13"/>
        <v/>
      </c>
      <c r="P151" s="85">
        <f t="shared" si="11"/>
        <v>0</v>
      </c>
      <c r="Q151" s="85" t="str">
        <f t="shared" si="14"/>
        <v/>
      </c>
      <c r="R151" s="85" t="str">
        <f t="shared" si="15"/>
        <v/>
      </c>
    </row>
    <row r="152" spans="3:18" ht="17.45" customHeight="1" x14ac:dyDescent="0.2">
      <c r="C152" s="111"/>
      <c r="D152" s="112"/>
      <c r="E152" s="113"/>
      <c r="F152" s="113"/>
      <c r="G152" s="113"/>
      <c r="H152" s="114"/>
      <c r="I152" s="113"/>
      <c r="J152" s="113"/>
      <c r="K152" s="113"/>
      <c r="L152" s="113"/>
      <c r="M152" s="85" t="str">
        <f t="shared" si="12"/>
        <v/>
      </c>
      <c r="O152" s="85" t="str">
        <f t="shared" si="13"/>
        <v/>
      </c>
      <c r="P152" s="85">
        <f t="shared" si="11"/>
        <v>0</v>
      </c>
      <c r="Q152" s="85" t="str">
        <f t="shared" si="14"/>
        <v/>
      </c>
      <c r="R152" s="85" t="str">
        <f t="shared" si="15"/>
        <v/>
      </c>
    </row>
    <row r="153" spans="3:18" ht="17.45" customHeight="1" x14ac:dyDescent="0.2">
      <c r="C153" s="111"/>
      <c r="D153" s="112"/>
      <c r="E153" s="113"/>
      <c r="F153" s="113"/>
      <c r="G153" s="113"/>
      <c r="H153" s="114"/>
      <c r="I153" s="113"/>
      <c r="J153" s="113"/>
      <c r="K153" s="113"/>
      <c r="L153" s="113"/>
      <c r="M153" s="85" t="str">
        <f t="shared" si="12"/>
        <v/>
      </c>
      <c r="O153" s="85" t="str">
        <f t="shared" si="13"/>
        <v/>
      </c>
      <c r="P153" s="85">
        <f t="shared" si="11"/>
        <v>0</v>
      </c>
      <c r="Q153" s="85" t="str">
        <f t="shared" si="14"/>
        <v/>
      </c>
      <c r="R153" s="85" t="str">
        <f t="shared" si="15"/>
        <v/>
      </c>
    </row>
    <row r="154" spans="3:18" ht="17.45" customHeight="1" x14ac:dyDescent="0.2">
      <c r="C154" s="111"/>
      <c r="D154" s="112"/>
      <c r="E154" s="113"/>
      <c r="F154" s="113"/>
      <c r="G154" s="113"/>
      <c r="H154" s="114"/>
      <c r="I154" s="113"/>
      <c r="J154" s="113"/>
      <c r="K154" s="113"/>
      <c r="L154" s="113"/>
      <c r="M154" s="85" t="str">
        <f t="shared" si="12"/>
        <v/>
      </c>
      <c r="O154" s="85" t="str">
        <f t="shared" si="13"/>
        <v/>
      </c>
      <c r="P154" s="85">
        <f t="shared" si="11"/>
        <v>0</v>
      </c>
      <c r="Q154" s="85" t="str">
        <f t="shared" si="14"/>
        <v/>
      </c>
      <c r="R154" s="85" t="str">
        <f t="shared" si="15"/>
        <v/>
      </c>
    </row>
    <row r="155" spans="3:18" ht="17.45" customHeight="1" x14ac:dyDescent="0.2">
      <c r="C155" s="111"/>
      <c r="D155" s="112"/>
      <c r="E155" s="113"/>
      <c r="F155" s="113"/>
      <c r="G155" s="113"/>
      <c r="H155" s="114"/>
      <c r="I155" s="113"/>
      <c r="J155" s="113"/>
      <c r="K155" s="113"/>
      <c r="L155" s="113"/>
      <c r="M155" s="85" t="str">
        <f t="shared" si="12"/>
        <v/>
      </c>
      <c r="O155" s="85" t="str">
        <f t="shared" si="13"/>
        <v/>
      </c>
      <c r="P155" s="85">
        <f t="shared" si="11"/>
        <v>0</v>
      </c>
      <c r="Q155" s="85" t="str">
        <f t="shared" si="14"/>
        <v/>
      </c>
      <c r="R155" s="85" t="str">
        <f t="shared" si="15"/>
        <v/>
      </c>
    </row>
    <row r="156" spans="3:18" ht="17.45" customHeight="1" x14ac:dyDescent="0.2">
      <c r="C156" s="111"/>
      <c r="D156" s="112"/>
      <c r="E156" s="113"/>
      <c r="F156" s="113"/>
      <c r="G156" s="113"/>
      <c r="H156" s="114"/>
      <c r="I156" s="113"/>
      <c r="J156" s="113"/>
      <c r="K156" s="113"/>
      <c r="L156" s="113"/>
      <c r="M156" s="85" t="str">
        <f t="shared" si="12"/>
        <v/>
      </c>
      <c r="O156" s="85" t="str">
        <f t="shared" si="13"/>
        <v/>
      </c>
      <c r="P156" s="85">
        <f t="shared" si="11"/>
        <v>0</v>
      </c>
      <c r="Q156" s="85" t="str">
        <f t="shared" si="14"/>
        <v/>
      </c>
      <c r="R156" s="85" t="str">
        <f t="shared" si="15"/>
        <v/>
      </c>
    </row>
    <row r="157" spans="3:18" ht="17.45" customHeight="1" x14ac:dyDescent="0.2">
      <c r="C157" s="111"/>
      <c r="D157" s="112"/>
      <c r="E157" s="113"/>
      <c r="F157" s="113"/>
      <c r="G157" s="113"/>
      <c r="H157" s="114"/>
      <c r="I157" s="113"/>
      <c r="J157" s="113"/>
      <c r="K157" s="113"/>
      <c r="L157" s="113"/>
      <c r="M157" s="85" t="str">
        <f t="shared" si="12"/>
        <v/>
      </c>
      <c r="O157" s="85" t="str">
        <f t="shared" si="13"/>
        <v/>
      </c>
      <c r="P157" s="85">
        <f t="shared" si="11"/>
        <v>0</v>
      </c>
      <c r="Q157" s="85" t="str">
        <f t="shared" si="14"/>
        <v/>
      </c>
      <c r="R157" s="85" t="str">
        <f t="shared" si="15"/>
        <v/>
      </c>
    </row>
    <row r="158" spans="3:18" ht="17.45" customHeight="1" x14ac:dyDescent="0.2">
      <c r="C158" s="111"/>
      <c r="D158" s="112"/>
      <c r="E158" s="113"/>
      <c r="F158" s="113"/>
      <c r="G158" s="113"/>
      <c r="H158" s="114"/>
      <c r="I158" s="113"/>
      <c r="J158" s="113"/>
      <c r="K158" s="113"/>
      <c r="L158" s="113"/>
      <c r="M158" s="85" t="str">
        <f t="shared" si="12"/>
        <v/>
      </c>
      <c r="O158" s="85" t="str">
        <f t="shared" si="13"/>
        <v/>
      </c>
      <c r="P158" s="85">
        <f t="shared" si="11"/>
        <v>0</v>
      </c>
      <c r="Q158" s="85" t="str">
        <f t="shared" si="14"/>
        <v/>
      </c>
      <c r="R158" s="85" t="str">
        <f t="shared" si="15"/>
        <v/>
      </c>
    </row>
    <row r="159" spans="3:18" ht="17.45" customHeight="1" x14ac:dyDescent="0.2">
      <c r="C159" s="111"/>
      <c r="D159" s="112"/>
      <c r="E159" s="113"/>
      <c r="F159" s="113"/>
      <c r="G159" s="113"/>
      <c r="H159" s="114"/>
      <c r="I159" s="113"/>
      <c r="J159" s="113"/>
      <c r="K159" s="113"/>
      <c r="L159" s="113"/>
      <c r="M159" s="85" t="str">
        <f t="shared" si="12"/>
        <v/>
      </c>
      <c r="O159" s="85" t="str">
        <f t="shared" si="13"/>
        <v/>
      </c>
      <c r="P159" s="85">
        <f t="shared" si="11"/>
        <v>0</v>
      </c>
      <c r="Q159" s="85" t="str">
        <f t="shared" si="14"/>
        <v/>
      </c>
      <c r="R159" s="85" t="str">
        <f t="shared" si="15"/>
        <v/>
      </c>
    </row>
    <row r="160" spans="3:18" ht="17.45" customHeight="1" x14ac:dyDescent="0.2">
      <c r="C160" s="111"/>
      <c r="D160" s="112"/>
      <c r="E160" s="113"/>
      <c r="F160" s="113"/>
      <c r="G160" s="113"/>
      <c r="H160" s="114"/>
      <c r="I160" s="113"/>
      <c r="J160" s="113"/>
      <c r="K160" s="113"/>
      <c r="L160" s="113"/>
      <c r="M160" s="85" t="str">
        <f t="shared" si="12"/>
        <v/>
      </c>
      <c r="O160" s="85" t="str">
        <f t="shared" si="13"/>
        <v/>
      </c>
      <c r="P160" s="85">
        <f t="shared" si="11"/>
        <v>0</v>
      </c>
      <c r="Q160" s="85" t="str">
        <f t="shared" si="14"/>
        <v/>
      </c>
      <c r="R160" s="85" t="str">
        <f t="shared" si="15"/>
        <v/>
      </c>
    </row>
    <row r="161" spans="3:18" ht="17.45" customHeight="1" x14ac:dyDescent="0.2">
      <c r="C161" s="111"/>
      <c r="D161" s="112"/>
      <c r="E161" s="113"/>
      <c r="F161" s="113"/>
      <c r="G161" s="113"/>
      <c r="H161" s="114"/>
      <c r="I161" s="113"/>
      <c r="J161" s="113"/>
      <c r="K161" s="113"/>
      <c r="L161" s="113"/>
      <c r="M161" s="85" t="str">
        <f t="shared" si="12"/>
        <v/>
      </c>
      <c r="O161" s="85" t="str">
        <f t="shared" si="13"/>
        <v/>
      </c>
      <c r="P161" s="85">
        <f t="shared" si="11"/>
        <v>0</v>
      </c>
      <c r="Q161" s="85" t="str">
        <f t="shared" si="14"/>
        <v/>
      </c>
      <c r="R161" s="85" t="str">
        <f t="shared" si="15"/>
        <v/>
      </c>
    </row>
    <row r="162" spans="3:18" ht="17.45" customHeight="1" x14ac:dyDescent="0.2">
      <c r="C162" s="111"/>
      <c r="D162" s="112"/>
      <c r="E162" s="113"/>
      <c r="F162" s="113"/>
      <c r="G162" s="113"/>
      <c r="H162" s="114"/>
      <c r="I162" s="113"/>
      <c r="J162" s="113"/>
      <c r="K162" s="113"/>
      <c r="L162" s="113"/>
      <c r="M162" s="85" t="str">
        <f t="shared" si="12"/>
        <v/>
      </c>
      <c r="O162" s="85" t="str">
        <f t="shared" si="13"/>
        <v/>
      </c>
      <c r="P162" s="85">
        <f t="shared" si="11"/>
        <v>0</v>
      </c>
      <c r="Q162" s="85" t="str">
        <f t="shared" si="14"/>
        <v/>
      </c>
      <c r="R162" s="85" t="str">
        <f t="shared" si="15"/>
        <v/>
      </c>
    </row>
    <row r="163" spans="3:18" ht="17.45" customHeight="1" x14ac:dyDescent="0.2">
      <c r="C163" s="111"/>
      <c r="D163" s="112"/>
      <c r="E163" s="113"/>
      <c r="F163" s="113"/>
      <c r="G163" s="113"/>
      <c r="H163" s="114"/>
      <c r="I163" s="113"/>
      <c r="J163" s="113"/>
      <c r="K163" s="113"/>
      <c r="L163" s="113"/>
      <c r="M163" s="85" t="str">
        <f t="shared" si="12"/>
        <v/>
      </c>
      <c r="O163" s="85" t="str">
        <f t="shared" si="13"/>
        <v/>
      </c>
      <c r="P163" s="85">
        <f t="shared" si="11"/>
        <v>0</v>
      </c>
      <c r="Q163" s="85" t="str">
        <f t="shared" si="14"/>
        <v/>
      </c>
      <c r="R163" s="85" t="str">
        <f t="shared" si="15"/>
        <v/>
      </c>
    </row>
    <row r="164" spans="3:18" ht="17.45" customHeight="1" x14ac:dyDescent="0.2">
      <c r="C164" s="111"/>
      <c r="D164" s="112"/>
      <c r="E164" s="113"/>
      <c r="F164" s="113"/>
      <c r="G164" s="113"/>
      <c r="H164" s="114"/>
      <c r="I164" s="113"/>
      <c r="J164" s="113"/>
      <c r="K164" s="113"/>
      <c r="L164" s="113"/>
      <c r="M164" s="85" t="str">
        <f t="shared" si="12"/>
        <v/>
      </c>
      <c r="O164" s="85" t="str">
        <f t="shared" si="13"/>
        <v/>
      </c>
      <c r="P164" s="85">
        <f t="shared" si="11"/>
        <v>0</v>
      </c>
      <c r="Q164" s="85" t="str">
        <f t="shared" si="14"/>
        <v/>
      </c>
      <c r="R164" s="85" t="str">
        <f t="shared" si="15"/>
        <v/>
      </c>
    </row>
    <row r="165" spans="3:18" ht="17.45" customHeight="1" x14ac:dyDescent="0.2">
      <c r="C165" s="111"/>
      <c r="D165" s="112"/>
      <c r="E165" s="113"/>
      <c r="F165" s="113"/>
      <c r="G165" s="113"/>
      <c r="H165" s="114"/>
      <c r="I165" s="113"/>
      <c r="J165" s="113"/>
      <c r="K165" s="113"/>
      <c r="L165" s="113"/>
      <c r="M165" s="85" t="str">
        <f t="shared" si="12"/>
        <v/>
      </c>
      <c r="O165" s="85" t="str">
        <f t="shared" si="13"/>
        <v/>
      </c>
      <c r="P165" s="85">
        <f t="shared" si="11"/>
        <v>0</v>
      </c>
      <c r="Q165" s="85" t="str">
        <f t="shared" si="14"/>
        <v/>
      </c>
      <c r="R165" s="85" t="str">
        <f t="shared" si="15"/>
        <v/>
      </c>
    </row>
    <row r="166" spans="3:18" ht="17.45" customHeight="1" x14ac:dyDescent="0.2">
      <c r="C166" s="111"/>
      <c r="D166" s="112"/>
      <c r="E166" s="113"/>
      <c r="F166" s="113"/>
      <c r="G166" s="113"/>
      <c r="H166" s="114"/>
      <c r="I166" s="113"/>
      <c r="J166" s="113"/>
      <c r="K166" s="113"/>
      <c r="L166" s="113"/>
      <c r="M166" s="85" t="str">
        <f t="shared" si="12"/>
        <v/>
      </c>
      <c r="O166" s="85" t="str">
        <f t="shared" si="13"/>
        <v/>
      </c>
      <c r="P166" s="85">
        <f t="shared" si="11"/>
        <v>0</v>
      </c>
      <c r="Q166" s="85" t="str">
        <f t="shared" si="14"/>
        <v/>
      </c>
      <c r="R166" s="85" t="str">
        <f t="shared" si="15"/>
        <v/>
      </c>
    </row>
    <row r="167" spans="3:18" ht="17.45" customHeight="1" x14ac:dyDescent="0.2">
      <c r="C167" s="111"/>
      <c r="D167" s="112"/>
      <c r="E167" s="113"/>
      <c r="F167" s="113"/>
      <c r="G167" s="113"/>
      <c r="H167" s="114"/>
      <c r="I167" s="113"/>
      <c r="J167" s="113"/>
      <c r="K167" s="113"/>
      <c r="L167" s="113"/>
      <c r="M167" s="85" t="str">
        <f t="shared" si="12"/>
        <v/>
      </c>
      <c r="O167" s="85" t="str">
        <f t="shared" si="13"/>
        <v/>
      </c>
      <c r="P167" s="85">
        <f t="shared" si="11"/>
        <v>0</v>
      </c>
      <c r="Q167" s="85" t="str">
        <f t="shared" si="14"/>
        <v/>
      </c>
      <c r="R167" s="85" t="str">
        <f t="shared" si="15"/>
        <v/>
      </c>
    </row>
    <row r="168" spans="3:18" ht="17.45" customHeight="1" x14ac:dyDescent="0.2">
      <c r="C168" s="111"/>
      <c r="D168" s="112"/>
      <c r="E168" s="113"/>
      <c r="F168" s="113"/>
      <c r="G168" s="113"/>
      <c r="H168" s="114"/>
      <c r="I168" s="113"/>
      <c r="J168" s="113"/>
      <c r="K168" s="113"/>
      <c r="L168" s="113"/>
      <c r="M168" s="85" t="str">
        <f t="shared" si="12"/>
        <v/>
      </c>
      <c r="O168" s="85" t="str">
        <f t="shared" si="13"/>
        <v/>
      </c>
      <c r="P168" s="85">
        <f t="shared" si="11"/>
        <v>0</v>
      </c>
      <c r="Q168" s="85" t="str">
        <f t="shared" si="14"/>
        <v/>
      </c>
      <c r="R168" s="85" t="str">
        <f t="shared" si="15"/>
        <v/>
      </c>
    </row>
    <row r="169" spans="3:18" ht="17.45" customHeight="1" x14ac:dyDescent="0.2">
      <c r="C169" s="111"/>
      <c r="D169" s="112"/>
      <c r="E169" s="113"/>
      <c r="F169" s="113"/>
      <c r="G169" s="113"/>
      <c r="H169" s="114"/>
      <c r="I169" s="113"/>
      <c r="J169" s="113"/>
      <c r="K169" s="113"/>
      <c r="L169" s="113"/>
      <c r="M169" s="85" t="str">
        <f t="shared" si="12"/>
        <v/>
      </c>
      <c r="O169" s="85" t="str">
        <f t="shared" si="13"/>
        <v/>
      </c>
      <c r="P169" s="85">
        <f t="shared" si="11"/>
        <v>0</v>
      </c>
      <c r="Q169" s="85" t="str">
        <f t="shared" si="14"/>
        <v/>
      </c>
      <c r="R169" s="85" t="str">
        <f t="shared" si="15"/>
        <v/>
      </c>
    </row>
    <row r="170" spans="3:18" ht="17.45" customHeight="1" x14ac:dyDescent="0.2">
      <c r="C170" s="111"/>
      <c r="D170" s="112"/>
      <c r="E170" s="113"/>
      <c r="F170" s="113"/>
      <c r="G170" s="113"/>
      <c r="H170" s="114"/>
      <c r="I170" s="113"/>
      <c r="J170" s="113"/>
      <c r="K170" s="113"/>
      <c r="L170" s="113"/>
      <c r="M170" s="85" t="str">
        <f t="shared" si="12"/>
        <v/>
      </c>
      <c r="O170" s="85" t="str">
        <f t="shared" si="13"/>
        <v/>
      </c>
      <c r="P170" s="85">
        <f t="shared" si="11"/>
        <v>0</v>
      </c>
      <c r="Q170" s="85" t="str">
        <f t="shared" si="14"/>
        <v/>
      </c>
      <c r="R170" s="85" t="str">
        <f t="shared" si="15"/>
        <v/>
      </c>
    </row>
    <row r="171" spans="3:18" ht="17.45" customHeight="1" x14ac:dyDescent="0.2">
      <c r="C171" s="111"/>
      <c r="D171" s="112"/>
      <c r="E171" s="113"/>
      <c r="F171" s="113"/>
      <c r="G171" s="113"/>
      <c r="H171" s="114"/>
      <c r="I171" s="113"/>
      <c r="J171" s="113"/>
      <c r="K171" s="113"/>
      <c r="L171" s="113"/>
      <c r="M171" s="85" t="str">
        <f t="shared" si="12"/>
        <v/>
      </c>
      <c r="O171" s="85" t="str">
        <f t="shared" si="13"/>
        <v/>
      </c>
      <c r="P171" s="85">
        <f t="shared" si="11"/>
        <v>0</v>
      </c>
      <c r="Q171" s="85" t="str">
        <f t="shared" si="14"/>
        <v/>
      </c>
      <c r="R171" s="85" t="str">
        <f t="shared" si="15"/>
        <v/>
      </c>
    </row>
    <row r="172" spans="3:18" ht="17.45" customHeight="1" x14ac:dyDescent="0.2">
      <c r="C172" s="111"/>
      <c r="D172" s="112"/>
      <c r="E172" s="113"/>
      <c r="F172" s="113"/>
      <c r="G172" s="113"/>
      <c r="H172" s="114"/>
      <c r="I172" s="113"/>
      <c r="J172" s="113"/>
      <c r="K172" s="113"/>
      <c r="L172" s="113"/>
      <c r="M172" s="85" t="str">
        <f t="shared" si="12"/>
        <v/>
      </c>
      <c r="O172" s="85" t="str">
        <f t="shared" si="13"/>
        <v/>
      </c>
      <c r="P172" s="85">
        <f t="shared" si="11"/>
        <v>0</v>
      </c>
      <c r="Q172" s="85" t="str">
        <f t="shared" si="14"/>
        <v/>
      </c>
      <c r="R172" s="85" t="str">
        <f t="shared" si="15"/>
        <v/>
      </c>
    </row>
    <row r="173" spans="3:18" ht="17.45" customHeight="1" x14ac:dyDescent="0.2">
      <c r="C173" s="111"/>
      <c r="D173" s="112"/>
      <c r="E173" s="113"/>
      <c r="F173" s="113"/>
      <c r="G173" s="113"/>
      <c r="H173" s="114"/>
      <c r="I173" s="113"/>
      <c r="J173" s="113"/>
      <c r="K173" s="113"/>
      <c r="L173" s="113"/>
      <c r="M173" s="85" t="str">
        <f t="shared" si="12"/>
        <v/>
      </c>
      <c r="O173" s="85" t="str">
        <f t="shared" si="13"/>
        <v/>
      </c>
      <c r="P173" s="85">
        <f t="shared" si="11"/>
        <v>0</v>
      </c>
      <c r="Q173" s="85" t="str">
        <f t="shared" si="14"/>
        <v/>
      </c>
      <c r="R173" s="85" t="str">
        <f t="shared" si="15"/>
        <v/>
      </c>
    </row>
    <row r="174" spans="3:18" ht="17.45" customHeight="1" x14ac:dyDescent="0.2">
      <c r="C174" s="111"/>
      <c r="D174" s="112"/>
      <c r="E174" s="113"/>
      <c r="F174" s="113"/>
      <c r="G174" s="113"/>
      <c r="H174" s="114"/>
      <c r="I174" s="113"/>
      <c r="J174" s="113"/>
      <c r="K174" s="113"/>
      <c r="L174" s="113"/>
      <c r="M174" s="85" t="str">
        <f t="shared" si="12"/>
        <v/>
      </c>
      <c r="O174" s="85" t="str">
        <f t="shared" si="13"/>
        <v/>
      </c>
      <c r="P174" s="85">
        <f t="shared" si="11"/>
        <v>0</v>
      </c>
      <c r="Q174" s="85" t="str">
        <f t="shared" si="14"/>
        <v/>
      </c>
      <c r="R174" s="85" t="str">
        <f t="shared" si="15"/>
        <v/>
      </c>
    </row>
    <row r="175" spans="3:18" ht="17.45" customHeight="1" x14ac:dyDescent="0.2">
      <c r="C175" s="111"/>
      <c r="D175" s="112"/>
      <c r="E175" s="113"/>
      <c r="F175" s="113"/>
      <c r="G175" s="113"/>
      <c r="H175" s="114"/>
      <c r="I175" s="113"/>
      <c r="J175" s="113"/>
      <c r="K175" s="113"/>
      <c r="L175" s="113"/>
      <c r="M175" s="85" t="str">
        <f t="shared" si="12"/>
        <v/>
      </c>
      <c r="O175" s="85" t="str">
        <f t="shared" si="13"/>
        <v/>
      </c>
      <c r="P175" s="85">
        <f t="shared" si="11"/>
        <v>0</v>
      </c>
      <c r="Q175" s="85" t="str">
        <f t="shared" si="14"/>
        <v/>
      </c>
      <c r="R175" s="85" t="str">
        <f t="shared" si="15"/>
        <v/>
      </c>
    </row>
    <row r="176" spans="3:18" ht="17.45" customHeight="1" x14ac:dyDescent="0.2">
      <c r="C176" s="111"/>
      <c r="D176" s="112"/>
      <c r="E176" s="113"/>
      <c r="F176" s="113"/>
      <c r="G176" s="113"/>
      <c r="H176" s="114"/>
      <c r="I176" s="113"/>
      <c r="J176" s="113"/>
      <c r="K176" s="113"/>
      <c r="L176" s="113"/>
      <c r="M176" s="85" t="str">
        <f t="shared" si="12"/>
        <v/>
      </c>
      <c r="O176" s="85" t="str">
        <f t="shared" si="13"/>
        <v/>
      </c>
      <c r="P176" s="85">
        <f t="shared" si="11"/>
        <v>0</v>
      </c>
      <c r="Q176" s="85" t="str">
        <f t="shared" si="14"/>
        <v/>
      </c>
      <c r="R176" s="85" t="str">
        <f t="shared" si="15"/>
        <v/>
      </c>
    </row>
    <row r="177" spans="3:18" ht="17.45" customHeight="1" x14ac:dyDescent="0.2">
      <c r="C177" s="111"/>
      <c r="D177" s="112"/>
      <c r="E177" s="113"/>
      <c r="F177" s="113"/>
      <c r="G177" s="113"/>
      <c r="H177" s="114"/>
      <c r="I177" s="113"/>
      <c r="J177" s="113"/>
      <c r="K177" s="113"/>
      <c r="L177" s="113"/>
      <c r="M177" s="85" t="str">
        <f t="shared" si="12"/>
        <v/>
      </c>
      <c r="O177" s="85" t="str">
        <f t="shared" si="13"/>
        <v/>
      </c>
      <c r="P177" s="85">
        <f t="shared" si="11"/>
        <v>0</v>
      </c>
      <c r="Q177" s="85" t="str">
        <f t="shared" si="14"/>
        <v/>
      </c>
      <c r="R177" s="85" t="str">
        <f t="shared" si="15"/>
        <v/>
      </c>
    </row>
    <row r="178" spans="3:18" ht="17.45" customHeight="1" x14ac:dyDescent="0.2">
      <c r="C178" s="111"/>
      <c r="D178" s="112"/>
      <c r="E178" s="113"/>
      <c r="F178" s="113"/>
      <c r="G178" s="113"/>
      <c r="H178" s="114"/>
      <c r="I178" s="113"/>
      <c r="J178" s="113"/>
      <c r="K178" s="113"/>
      <c r="L178" s="113"/>
      <c r="M178" s="85" t="str">
        <f t="shared" si="12"/>
        <v/>
      </c>
      <c r="O178" s="85" t="str">
        <f t="shared" si="13"/>
        <v/>
      </c>
      <c r="P178" s="85">
        <f t="shared" si="11"/>
        <v>0</v>
      </c>
      <c r="Q178" s="85" t="str">
        <f t="shared" si="14"/>
        <v/>
      </c>
      <c r="R178" s="85" t="str">
        <f t="shared" si="15"/>
        <v/>
      </c>
    </row>
    <row r="179" spans="3:18" ht="17.45" customHeight="1" x14ac:dyDescent="0.2">
      <c r="C179" s="111"/>
      <c r="D179" s="112"/>
      <c r="E179" s="113"/>
      <c r="F179" s="113"/>
      <c r="G179" s="113"/>
      <c r="H179" s="114"/>
      <c r="I179" s="113"/>
      <c r="J179" s="113"/>
      <c r="K179" s="113"/>
      <c r="L179" s="113"/>
      <c r="M179" s="85" t="str">
        <f t="shared" si="12"/>
        <v/>
      </c>
      <c r="O179" s="85" t="str">
        <f t="shared" si="13"/>
        <v/>
      </c>
      <c r="P179" s="85">
        <f t="shared" si="11"/>
        <v>0</v>
      </c>
      <c r="Q179" s="85" t="str">
        <f t="shared" si="14"/>
        <v/>
      </c>
      <c r="R179" s="85" t="str">
        <f t="shared" si="15"/>
        <v/>
      </c>
    </row>
    <row r="180" spans="3:18" ht="17.45" customHeight="1" x14ac:dyDescent="0.2">
      <c r="C180" s="111"/>
      <c r="D180" s="112"/>
      <c r="E180" s="113"/>
      <c r="F180" s="113"/>
      <c r="G180" s="113"/>
      <c r="H180" s="114"/>
      <c r="I180" s="113"/>
      <c r="J180" s="113"/>
      <c r="K180" s="113"/>
      <c r="L180" s="113"/>
      <c r="M180" s="85" t="str">
        <f t="shared" si="12"/>
        <v/>
      </c>
      <c r="O180" s="85" t="str">
        <f t="shared" si="13"/>
        <v/>
      </c>
      <c r="P180" s="85">
        <f t="shared" si="11"/>
        <v>0</v>
      </c>
      <c r="Q180" s="85" t="str">
        <f t="shared" si="14"/>
        <v/>
      </c>
      <c r="R180" s="85" t="str">
        <f t="shared" si="15"/>
        <v/>
      </c>
    </row>
    <row r="181" spans="3:18" ht="17.45" customHeight="1" x14ac:dyDescent="0.2">
      <c r="C181" s="111"/>
      <c r="D181" s="112"/>
      <c r="E181" s="113"/>
      <c r="F181" s="113"/>
      <c r="G181" s="113"/>
      <c r="H181" s="114"/>
      <c r="I181" s="113"/>
      <c r="J181" s="113"/>
      <c r="K181" s="113"/>
      <c r="L181" s="113"/>
      <c r="M181" s="85" t="str">
        <f t="shared" si="12"/>
        <v/>
      </c>
      <c r="O181" s="85" t="str">
        <f t="shared" si="13"/>
        <v/>
      </c>
      <c r="P181" s="85">
        <f t="shared" si="11"/>
        <v>0</v>
      </c>
      <c r="Q181" s="85" t="str">
        <f t="shared" si="14"/>
        <v/>
      </c>
      <c r="R181" s="85" t="str">
        <f t="shared" si="15"/>
        <v/>
      </c>
    </row>
    <row r="182" spans="3:18" ht="17.45" customHeight="1" x14ac:dyDescent="0.2">
      <c r="C182" s="111"/>
      <c r="D182" s="112"/>
      <c r="E182" s="113"/>
      <c r="F182" s="113"/>
      <c r="G182" s="113"/>
      <c r="H182" s="114"/>
      <c r="I182" s="113"/>
      <c r="J182" s="113"/>
      <c r="K182" s="113"/>
      <c r="L182" s="113"/>
      <c r="M182" s="85" t="str">
        <f t="shared" si="12"/>
        <v/>
      </c>
      <c r="O182" s="85" t="str">
        <f t="shared" si="13"/>
        <v/>
      </c>
      <c r="P182" s="85">
        <f t="shared" si="11"/>
        <v>0</v>
      </c>
      <c r="Q182" s="85" t="str">
        <f t="shared" si="14"/>
        <v/>
      </c>
      <c r="R182" s="85" t="str">
        <f t="shared" si="15"/>
        <v/>
      </c>
    </row>
    <row r="183" spans="3:18" ht="17.45" customHeight="1" x14ac:dyDescent="0.2">
      <c r="C183" s="111"/>
      <c r="D183" s="112"/>
      <c r="E183" s="113"/>
      <c r="F183" s="113"/>
      <c r="G183" s="113"/>
      <c r="H183" s="114"/>
      <c r="I183" s="113"/>
      <c r="J183" s="113"/>
      <c r="K183" s="113"/>
      <c r="L183" s="113"/>
      <c r="M183" s="85" t="str">
        <f t="shared" si="12"/>
        <v/>
      </c>
      <c r="O183" s="85" t="str">
        <f t="shared" si="13"/>
        <v/>
      </c>
      <c r="P183" s="85">
        <f t="shared" si="11"/>
        <v>0</v>
      </c>
      <c r="Q183" s="85" t="str">
        <f t="shared" si="14"/>
        <v/>
      </c>
      <c r="R183" s="85" t="str">
        <f t="shared" si="15"/>
        <v/>
      </c>
    </row>
    <row r="184" spans="3:18" ht="17.45" customHeight="1" x14ac:dyDescent="0.2">
      <c r="C184" s="111"/>
      <c r="D184" s="112"/>
      <c r="E184" s="113"/>
      <c r="F184" s="113"/>
      <c r="G184" s="113"/>
      <c r="H184" s="114"/>
      <c r="I184" s="113"/>
      <c r="J184" s="113"/>
      <c r="K184" s="113"/>
      <c r="L184" s="113"/>
      <c r="M184" s="85" t="str">
        <f t="shared" si="12"/>
        <v/>
      </c>
      <c r="O184" s="85" t="str">
        <f t="shared" si="13"/>
        <v/>
      </c>
      <c r="P184" s="85">
        <f t="shared" si="11"/>
        <v>0</v>
      </c>
      <c r="Q184" s="85" t="str">
        <f t="shared" si="14"/>
        <v/>
      </c>
      <c r="R184" s="85" t="str">
        <f t="shared" si="15"/>
        <v/>
      </c>
    </row>
    <row r="185" spans="3:18" ht="17.45" customHeight="1" x14ac:dyDescent="0.2">
      <c r="C185" s="111"/>
      <c r="D185" s="112"/>
      <c r="E185" s="113"/>
      <c r="F185" s="113"/>
      <c r="G185" s="113"/>
      <c r="H185" s="114"/>
      <c r="I185" s="113"/>
      <c r="J185" s="113"/>
      <c r="K185" s="113"/>
      <c r="L185" s="113"/>
      <c r="M185" s="85" t="str">
        <f t="shared" si="12"/>
        <v/>
      </c>
      <c r="O185" s="85" t="str">
        <f t="shared" si="13"/>
        <v/>
      </c>
      <c r="P185" s="85">
        <f t="shared" si="11"/>
        <v>0</v>
      </c>
      <c r="Q185" s="85" t="str">
        <f t="shared" si="14"/>
        <v/>
      </c>
      <c r="R185" s="85" t="str">
        <f t="shared" si="15"/>
        <v/>
      </c>
    </row>
    <row r="186" spans="3:18" ht="17.45" customHeight="1" x14ac:dyDescent="0.2">
      <c r="C186" s="111"/>
      <c r="D186" s="112"/>
      <c r="E186" s="113"/>
      <c r="F186" s="113"/>
      <c r="G186" s="113"/>
      <c r="H186" s="114"/>
      <c r="I186" s="113"/>
      <c r="J186" s="113"/>
      <c r="K186" s="113"/>
      <c r="L186" s="113"/>
      <c r="M186" s="85" t="str">
        <f t="shared" si="12"/>
        <v/>
      </c>
      <c r="O186" s="85" t="str">
        <f t="shared" si="13"/>
        <v/>
      </c>
      <c r="P186" s="85">
        <f t="shared" si="11"/>
        <v>0</v>
      </c>
      <c r="Q186" s="85" t="str">
        <f t="shared" si="14"/>
        <v/>
      </c>
      <c r="R186" s="85" t="str">
        <f t="shared" si="15"/>
        <v/>
      </c>
    </row>
    <row r="187" spans="3:18" ht="17.45" customHeight="1" x14ac:dyDescent="0.2">
      <c r="C187" s="111"/>
      <c r="D187" s="112"/>
      <c r="E187" s="113"/>
      <c r="F187" s="113"/>
      <c r="G187" s="113"/>
      <c r="H187" s="114"/>
      <c r="I187" s="113"/>
      <c r="J187" s="113"/>
      <c r="K187" s="113"/>
      <c r="L187" s="113"/>
      <c r="M187" s="85" t="str">
        <f t="shared" si="12"/>
        <v/>
      </c>
      <c r="O187" s="85" t="str">
        <f t="shared" si="13"/>
        <v/>
      </c>
      <c r="P187" s="85">
        <f t="shared" si="11"/>
        <v>0</v>
      </c>
      <c r="Q187" s="85" t="str">
        <f t="shared" si="14"/>
        <v/>
      </c>
      <c r="R187" s="85" t="str">
        <f t="shared" si="15"/>
        <v/>
      </c>
    </row>
    <row r="188" spans="3:18" ht="17.45" customHeight="1" x14ac:dyDescent="0.2">
      <c r="C188" s="111"/>
      <c r="D188" s="112"/>
      <c r="E188" s="113"/>
      <c r="F188" s="113"/>
      <c r="G188" s="113"/>
      <c r="H188" s="114"/>
      <c r="I188" s="113"/>
      <c r="J188" s="113"/>
      <c r="K188" s="113"/>
      <c r="L188" s="113"/>
      <c r="M188" s="85" t="str">
        <f t="shared" si="12"/>
        <v/>
      </c>
      <c r="O188" s="85" t="str">
        <f t="shared" si="13"/>
        <v/>
      </c>
      <c r="P188" s="85">
        <f t="shared" si="11"/>
        <v>0</v>
      </c>
      <c r="Q188" s="85" t="str">
        <f t="shared" si="14"/>
        <v/>
      </c>
      <c r="R188" s="85" t="str">
        <f t="shared" si="15"/>
        <v/>
      </c>
    </row>
    <row r="189" spans="3:18" ht="17.45" customHeight="1" x14ac:dyDescent="0.2">
      <c r="C189" s="111"/>
      <c r="D189" s="112"/>
      <c r="E189" s="113"/>
      <c r="F189" s="113"/>
      <c r="G189" s="113"/>
      <c r="H189" s="114"/>
      <c r="I189" s="113"/>
      <c r="J189" s="113"/>
      <c r="K189" s="113"/>
      <c r="L189" s="113"/>
      <c r="M189" s="85" t="str">
        <f t="shared" si="12"/>
        <v/>
      </c>
      <c r="O189" s="85" t="str">
        <f t="shared" si="13"/>
        <v/>
      </c>
      <c r="P189" s="85">
        <f t="shared" si="11"/>
        <v>0</v>
      </c>
      <c r="Q189" s="85" t="str">
        <f t="shared" si="14"/>
        <v/>
      </c>
      <c r="R189" s="85" t="str">
        <f t="shared" si="15"/>
        <v/>
      </c>
    </row>
    <row r="190" spans="3:18" ht="17.45" customHeight="1" x14ac:dyDescent="0.2">
      <c r="C190" s="111"/>
      <c r="D190" s="112"/>
      <c r="E190" s="113"/>
      <c r="F190" s="113"/>
      <c r="G190" s="113"/>
      <c r="H190" s="114"/>
      <c r="I190" s="113"/>
      <c r="J190" s="113"/>
      <c r="K190" s="113"/>
      <c r="L190" s="113"/>
      <c r="M190" s="85" t="str">
        <f t="shared" si="12"/>
        <v/>
      </c>
      <c r="O190" s="85" t="str">
        <f t="shared" si="13"/>
        <v/>
      </c>
      <c r="P190" s="85">
        <f t="shared" si="11"/>
        <v>0</v>
      </c>
      <c r="Q190" s="85" t="str">
        <f t="shared" si="14"/>
        <v/>
      </c>
      <c r="R190" s="85" t="str">
        <f t="shared" si="15"/>
        <v/>
      </c>
    </row>
    <row r="191" spans="3:18" ht="17.45" customHeight="1" x14ac:dyDescent="0.2">
      <c r="C191" s="111"/>
      <c r="D191" s="112"/>
      <c r="E191" s="113"/>
      <c r="F191" s="113"/>
      <c r="G191" s="113"/>
      <c r="H191" s="114"/>
      <c r="I191" s="113"/>
      <c r="J191" s="113"/>
      <c r="K191" s="113"/>
      <c r="L191" s="113"/>
      <c r="M191" s="85" t="str">
        <f t="shared" si="12"/>
        <v/>
      </c>
      <c r="O191" s="85" t="str">
        <f t="shared" si="13"/>
        <v/>
      </c>
      <c r="P191" s="85">
        <f t="shared" si="11"/>
        <v>0</v>
      </c>
      <c r="Q191" s="85" t="str">
        <f t="shared" si="14"/>
        <v/>
      </c>
      <c r="R191" s="85" t="str">
        <f t="shared" si="15"/>
        <v/>
      </c>
    </row>
    <row r="192" spans="3:18" ht="17.45" customHeight="1" x14ac:dyDescent="0.2">
      <c r="C192" s="111"/>
      <c r="D192" s="112"/>
      <c r="E192" s="113"/>
      <c r="F192" s="113"/>
      <c r="G192" s="113"/>
      <c r="H192" s="114"/>
      <c r="I192" s="113"/>
      <c r="J192" s="113"/>
      <c r="K192" s="113"/>
      <c r="L192" s="113"/>
      <c r="M192" s="85" t="str">
        <f t="shared" si="12"/>
        <v/>
      </c>
      <c r="O192" s="85" t="str">
        <f t="shared" si="13"/>
        <v/>
      </c>
      <c r="P192" s="85">
        <f t="shared" si="11"/>
        <v>0</v>
      </c>
      <c r="Q192" s="85" t="str">
        <f t="shared" si="14"/>
        <v/>
      </c>
      <c r="R192" s="85" t="str">
        <f t="shared" si="15"/>
        <v/>
      </c>
    </row>
    <row r="193" spans="3:18" ht="17.45" customHeight="1" x14ac:dyDescent="0.2">
      <c r="C193" s="111"/>
      <c r="D193" s="112"/>
      <c r="E193" s="113"/>
      <c r="F193" s="113"/>
      <c r="G193" s="113"/>
      <c r="H193" s="114"/>
      <c r="I193" s="113"/>
      <c r="J193" s="113"/>
      <c r="K193" s="113"/>
      <c r="L193" s="113"/>
      <c r="M193" s="85" t="str">
        <f t="shared" si="12"/>
        <v/>
      </c>
      <c r="O193" s="85" t="str">
        <f t="shared" si="13"/>
        <v/>
      </c>
      <c r="P193" s="85">
        <f t="shared" si="11"/>
        <v>0</v>
      </c>
      <c r="Q193" s="85" t="str">
        <f t="shared" si="14"/>
        <v/>
      </c>
      <c r="R193" s="85" t="str">
        <f t="shared" si="15"/>
        <v/>
      </c>
    </row>
    <row r="194" spans="3:18" ht="17.45" customHeight="1" x14ac:dyDescent="0.2">
      <c r="C194" s="111"/>
      <c r="D194" s="112"/>
      <c r="E194" s="113"/>
      <c r="F194" s="113"/>
      <c r="G194" s="113"/>
      <c r="H194" s="114"/>
      <c r="I194" s="113"/>
      <c r="J194" s="113"/>
      <c r="K194" s="113"/>
      <c r="L194" s="113"/>
      <c r="M194" s="85" t="str">
        <f t="shared" si="12"/>
        <v/>
      </c>
      <c r="O194" s="85" t="str">
        <f t="shared" si="13"/>
        <v/>
      </c>
      <c r="P194" s="85">
        <f t="shared" si="11"/>
        <v>0</v>
      </c>
      <c r="Q194" s="85" t="str">
        <f t="shared" si="14"/>
        <v/>
      </c>
      <c r="R194" s="85" t="str">
        <f t="shared" si="15"/>
        <v/>
      </c>
    </row>
    <row r="195" spans="3:18" ht="17.45" customHeight="1" x14ac:dyDescent="0.2">
      <c r="C195" s="111"/>
      <c r="D195" s="112"/>
      <c r="E195" s="113"/>
      <c r="F195" s="113"/>
      <c r="G195" s="113"/>
      <c r="H195" s="114"/>
      <c r="I195" s="113"/>
      <c r="J195" s="113"/>
      <c r="K195" s="113"/>
      <c r="L195" s="113"/>
      <c r="M195" s="85" t="str">
        <f t="shared" si="12"/>
        <v/>
      </c>
      <c r="O195" s="85" t="str">
        <f t="shared" si="13"/>
        <v/>
      </c>
      <c r="P195" s="85">
        <f t="shared" si="11"/>
        <v>0</v>
      </c>
      <c r="Q195" s="85" t="str">
        <f t="shared" si="14"/>
        <v/>
      </c>
      <c r="R195" s="85" t="str">
        <f t="shared" si="15"/>
        <v/>
      </c>
    </row>
    <row r="196" spans="3:18" ht="17.45" customHeight="1" x14ac:dyDescent="0.2">
      <c r="C196" s="111"/>
      <c r="D196" s="112"/>
      <c r="E196" s="113"/>
      <c r="F196" s="113"/>
      <c r="G196" s="113"/>
      <c r="H196" s="114"/>
      <c r="I196" s="113"/>
      <c r="J196" s="113"/>
      <c r="K196" s="113"/>
      <c r="L196" s="113"/>
      <c r="M196" s="85" t="str">
        <f t="shared" si="12"/>
        <v/>
      </c>
      <c r="O196" s="85" t="str">
        <f t="shared" si="13"/>
        <v/>
      </c>
      <c r="P196" s="85">
        <f t="shared" si="11"/>
        <v>0</v>
      </c>
      <c r="Q196" s="85" t="str">
        <f t="shared" si="14"/>
        <v/>
      </c>
      <c r="R196" s="85" t="str">
        <f t="shared" si="15"/>
        <v/>
      </c>
    </row>
    <row r="197" spans="3:18" ht="17.45" customHeight="1" x14ac:dyDescent="0.2">
      <c r="C197" s="111"/>
      <c r="D197" s="112"/>
      <c r="E197" s="113"/>
      <c r="F197" s="113"/>
      <c r="G197" s="113"/>
      <c r="H197" s="114"/>
      <c r="I197" s="113"/>
      <c r="J197" s="113"/>
      <c r="K197" s="113"/>
      <c r="L197" s="113"/>
      <c r="M197" s="85" t="str">
        <f t="shared" si="12"/>
        <v/>
      </c>
      <c r="O197" s="85" t="str">
        <f t="shared" si="13"/>
        <v/>
      </c>
      <c r="P197" s="85">
        <f t="shared" si="11"/>
        <v>0</v>
      </c>
      <c r="Q197" s="85" t="str">
        <f t="shared" si="14"/>
        <v/>
      </c>
      <c r="R197" s="85" t="str">
        <f t="shared" si="15"/>
        <v/>
      </c>
    </row>
    <row r="198" spans="3:18" ht="17.45" customHeight="1" x14ac:dyDescent="0.2">
      <c r="C198" s="111"/>
      <c r="D198" s="112"/>
      <c r="E198" s="113"/>
      <c r="F198" s="113"/>
      <c r="G198" s="113"/>
      <c r="H198" s="114"/>
      <c r="I198" s="113"/>
      <c r="J198" s="113"/>
      <c r="K198" s="113"/>
      <c r="L198" s="113"/>
      <c r="M198" s="85" t="str">
        <f t="shared" si="12"/>
        <v/>
      </c>
      <c r="O198" s="85" t="str">
        <f t="shared" si="13"/>
        <v/>
      </c>
      <c r="P198" s="85">
        <f t="shared" si="11"/>
        <v>0</v>
      </c>
      <c r="Q198" s="85" t="str">
        <f t="shared" si="14"/>
        <v/>
      </c>
      <c r="R198" s="85" t="str">
        <f t="shared" si="15"/>
        <v/>
      </c>
    </row>
    <row r="199" spans="3:18" ht="17.45" customHeight="1" x14ac:dyDescent="0.2">
      <c r="C199" s="111"/>
      <c r="D199" s="112"/>
      <c r="E199" s="113"/>
      <c r="F199" s="113"/>
      <c r="G199" s="113"/>
      <c r="H199" s="114"/>
      <c r="I199" s="113"/>
      <c r="J199" s="113"/>
      <c r="K199" s="113"/>
      <c r="L199" s="113"/>
      <c r="M199" s="85" t="str">
        <f t="shared" si="12"/>
        <v/>
      </c>
      <c r="O199" s="85" t="str">
        <f t="shared" si="13"/>
        <v/>
      </c>
      <c r="P199" s="85">
        <f t="shared" si="11"/>
        <v>0</v>
      </c>
      <c r="Q199" s="85" t="str">
        <f t="shared" si="14"/>
        <v/>
      </c>
      <c r="R199" s="85" t="str">
        <f t="shared" si="15"/>
        <v/>
      </c>
    </row>
    <row r="200" spans="3:18" ht="17.45" customHeight="1" x14ac:dyDescent="0.2">
      <c r="C200" s="111"/>
      <c r="D200" s="112"/>
      <c r="E200" s="113"/>
      <c r="F200" s="113"/>
      <c r="G200" s="113"/>
      <c r="H200" s="114"/>
      <c r="I200" s="113"/>
      <c r="J200" s="113"/>
      <c r="K200" s="113"/>
      <c r="L200" s="113"/>
      <c r="M200" s="85" t="str">
        <f t="shared" si="12"/>
        <v/>
      </c>
      <c r="O200" s="85" t="str">
        <f t="shared" si="13"/>
        <v/>
      </c>
      <c r="P200" s="85">
        <f t="shared" si="11"/>
        <v>0</v>
      </c>
      <c r="Q200" s="85" t="str">
        <f t="shared" si="14"/>
        <v/>
      </c>
      <c r="R200" s="85" t="str">
        <f t="shared" si="15"/>
        <v/>
      </c>
    </row>
    <row r="201" spans="3:18" ht="17.45" customHeight="1" x14ac:dyDescent="0.2">
      <c r="C201" s="111"/>
      <c r="D201" s="112"/>
      <c r="E201" s="113"/>
      <c r="F201" s="113"/>
      <c r="G201" s="113"/>
      <c r="H201" s="114"/>
      <c r="I201" s="113"/>
      <c r="J201" s="113"/>
      <c r="K201" s="113"/>
      <c r="L201" s="113"/>
      <c r="M201" s="85" t="str">
        <f t="shared" si="12"/>
        <v/>
      </c>
      <c r="O201" s="85" t="str">
        <f t="shared" si="13"/>
        <v/>
      </c>
      <c r="P201" s="85">
        <f t="shared" si="11"/>
        <v>0</v>
      </c>
      <c r="Q201" s="85" t="str">
        <f t="shared" si="14"/>
        <v/>
      </c>
      <c r="R201" s="85" t="str">
        <f t="shared" si="15"/>
        <v/>
      </c>
    </row>
    <row r="202" spans="3:18" ht="17.45" customHeight="1" x14ac:dyDescent="0.2">
      <c r="C202" s="111"/>
      <c r="D202" s="112"/>
      <c r="E202" s="113"/>
      <c r="F202" s="113"/>
      <c r="G202" s="113"/>
      <c r="H202" s="114"/>
      <c r="I202" s="113"/>
      <c r="J202" s="113"/>
      <c r="K202" s="113"/>
      <c r="L202" s="113"/>
      <c r="M202" s="85" t="str">
        <f t="shared" si="12"/>
        <v/>
      </c>
      <c r="O202" s="85" t="str">
        <f t="shared" si="13"/>
        <v/>
      </c>
      <c r="P202" s="85">
        <f t="shared" si="11"/>
        <v>0</v>
      </c>
      <c r="Q202" s="85" t="str">
        <f t="shared" si="14"/>
        <v/>
      </c>
      <c r="R202" s="85" t="str">
        <f t="shared" si="15"/>
        <v/>
      </c>
    </row>
    <row r="203" spans="3:18" ht="17.45" customHeight="1" x14ac:dyDescent="0.2">
      <c r="C203" s="111"/>
      <c r="D203" s="112"/>
      <c r="E203" s="113"/>
      <c r="F203" s="113"/>
      <c r="G203" s="113"/>
      <c r="H203" s="114"/>
      <c r="I203" s="113"/>
      <c r="J203" s="113"/>
      <c r="K203" s="113"/>
      <c r="L203" s="113"/>
      <c r="M203" s="85" t="str">
        <f t="shared" si="12"/>
        <v/>
      </c>
      <c r="O203" s="85" t="str">
        <f t="shared" si="13"/>
        <v/>
      </c>
      <c r="P203" s="85">
        <f t="shared" si="11"/>
        <v>0</v>
      </c>
      <c r="Q203" s="85" t="str">
        <f t="shared" si="14"/>
        <v/>
      </c>
      <c r="R203" s="85" t="str">
        <f t="shared" si="15"/>
        <v/>
      </c>
    </row>
    <row r="204" spans="3:18" ht="17.45" customHeight="1" x14ac:dyDescent="0.2">
      <c r="C204" s="111"/>
      <c r="D204" s="112"/>
      <c r="E204" s="113"/>
      <c r="F204" s="113"/>
      <c r="G204" s="113"/>
      <c r="H204" s="114"/>
      <c r="I204" s="113"/>
      <c r="J204" s="113"/>
      <c r="K204" s="113"/>
      <c r="L204" s="113"/>
      <c r="M204" s="85" t="str">
        <f t="shared" si="12"/>
        <v/>
      </c>
      <c r="O204" s="85" t="str">
        <f t="shared" si="13"/>
        <v/>
      </c>
      <c r="P204" s="85">
        <f t="shared" si="11"/>
        <v>0</v>
      </c>
      <c r="Q204" s="85" t="str">
        <f t="shared" si="14"/>
        <v/>
      </c>
      <c r="R204" s="85" t="str">
        <f t="shared" si="15"/>
        <v/>
      </c>
    </row>
    <row r="205" spans="3:18" ht="17.45" customHeight="1" x14ac:dyDescent="0.2">
      <c r="C205" s="111"/>
      <c r="D205" s="112"/>
      <c r="E205" s="113"/>
      <c r="F205" s="113"/>
      <c r="G205" s="113"/>
      <c r="H205" s="114"/>
      <c r="I205" s="113"/>
      <c r="J205" s="113"/>
      <c r="K205" s="113"/>
      <c r="L205" s="113"/>
      <c r="M205" s="85" t="str">
        <f t="shared" si="12"/>
        <v/>
      </c>
      <c r="O205" s="85" t="str">
        <f t="shared" si="13"/>
        <v/>
      </c>
      <c r="P205" s="85">
        <f t="shared" si="11"/>
        <v>0</v>
      </c>
      <c r="Q205" s="85" t="str">
        <f t="shared" si="14"/>
        <v/>
      </c>
      <c r="R205" s="85" t="str">
        <f t="shared" si="15"/>
        <v/>
      </c>
    </row>
    <row r="206" spans="3:18" ht="17.45" customHeight="1" x14ac:dyDescent="0.2">
      <c r="C206" s="111"/>
      <c r="D206" s="112"/>
      <c r="E206" s="113"/>
      <c r="F206" s="113"/>
      <c r="G206" s="113"/>
      <c r="H206" s="114"/>
      <c r="I206" s="113"/>
      <c r="J206" s="113"/>
      <c r="K206" s="113"/>
      <c r="L206" s="113"/>
      <c r="M206" s="85" t="str">
        <f t="shared" si="12"/>
        <v/>
      </c>
      <c r="O206" s="85" t="str">
        <f t="shared" si="13"/>
        <v/>
      </c>
      <c r="P206" s="85">
        <f t="shared" ref="P206:P269" si="16">IF($H206=0%,G206,"")</f>
        <v>0</v>
      </c>
      <c r="Q206" s="85" t="str">
        <f t="shared" si="14"/>
        <v/>
      </c>
      <c r="R206" s="85" t="str">
        <f t="shared" si="15"/>
        <v/>
      </c>
    </row>
    <row r="207" spans="3:18" ht="17.45" customHeight="1" x14ac:dyDescent="0.2">
      <c r="C207" s="111"/>
      <c r="D207" s="112"/>
      <c r="E207" s="113"/>
      <c r="F207" s="113"/>
      <c r="G207" s="113"/>
      <c r="H207" s="114"/>
      <c r="I207" s="113"/>
      <c r="J207" s="113"/>
      <c r="K207" s="113"/>
      <c r="L207" s="113"/>
      <c r="M207" s="85" t="str">
        <f t="shared" ref="M207:M270" si="17">IF(G207&amp;I207&amp;J207&amp;K207&amp;L207="","",G207+I207+J207-K207-L207)</f>
        <v/>
      </c>
      <c r="O207" s="85" t="str">
        <f t="shared" ref="O207:O270" si="18">IF($H207="E",G207,"")</f>
        <v/>
      </c>
      <c r="P207" s="85">
        <f t="shared" si="16"/>
        <v>0</v>
      </c>
      <c r="Q207" s="85" t="str">
        <f t="shared" si="14"/>
        <v/>
      </c>
      <c r="R207" s="85" t="str">
        <f t="shared" si="15"/>
        <v/>
      </c>
    </row>
    <row r="208" spans="3:18" ht="17.45" customHeight="1" x14ac:dyDescent="0.2">
      <c r="C208" s="111"/>
      <c r="D208" s="112"/>
      <c r="E208" s="113"/>
      <c r="F208" s="113"/>
      <c r="G208" s="113"/>
      <c r="H208" s="114"/>
      <c r="I208" s="113"/>
      <c r="J208" s="113"/>
      <c r="K208" s="113"/>
      <c r="L208" s="113"/>
      <c r="M208" s="85" t="str">
        <f t="shared" si="17"/>
        <v/>
      </c>
      <c r="O208" s="85" t="str">
        <f t="shared" si="18"/>
        <v/>
      </c>
      <c r="P208" s="85">
        <f t="shared" si="16"/>
        <v>0</v>
      </c>
      <c r="Q208" s="85" t="str">
        <f t="shared" ref="Q208:Q271" si="19">IF(OR($H208=2%,$H208=6%,$H208=8%),$I208/$H208,IF($H208="0% Decreto",G208,""))</f>
        <v/>
      </c>
      <c r="R208" s="85" t="str">
        <f t="shared" ref="R208:R271" si="20">IF(OR($H208=15%,$H208=16%),$I208/$H208,"")</f>
        <v/>
      </c>
    </row>
    <row r="209" spans="3:18" ht="17.45" customHeight="1" x14ac:dyDescent="0.2">
      <c r="C209" s="111"/>
      <c r="D209" s="112"/>
      <c r="E209" s="113"/>
      <c r="F209" s="113"/>
      <c r="G209" s="113"/>
      <c r="H209" s="114"/>
      <c r="I209" s="113"/>
      <c r="J209" s="113"/>
      <c r="K209" s="113"/>
      <c r="L209" s="113"/>
      <c r="M209" s="85" t="str">
        <f t="shared" si="17"/>
        <v/>
      </c>
      <c r="O209" s="85" t="str">
        <f t="shared" si="18"/>
        <v/>
      </c>
      <c r="P209" s="85">
        <f t="shared" si="16"/>
        <v>0</v>
      </c>
      <c r="Q209" s="85" t="str">
        <f t="shared" si="19"/>
        <v/>
      </c>
      <c r="R209" s="85" t="str">
        <f t="shared" si="20"/>
        <v/>
      </c>
    </row>
    <row r="210" spans="3:18" ht="17.45" customHeight="1" x14ac:dyDescent="0.2">
      <c r="C210" s="111"/>
      <c r="D210" s="112"/>
      <c r="E210" s="113"/>
      <c r="F210" s="113"/>
      <c r="G210" s="113"/>
      <c r="H210" s="114"/>
      <c r="I210" s="113"/>
      <c r="J210" s="113"/>
      <c r="K210" s="113"/>
      <c r="L210" s="113"/>
      <c r="M210" s="85" t="str">
        <f t="shared" si="17"/>
        <v/>
      </c>
      <c r="O210" s="85" t="str">
        <f t="shared" si="18"/>
        <v/>
      </c>
      <c r="P210" s="85">
        <f t="shared" si="16"/>
        <v>0</v>
      </c>
      <c r="Q210" s="85" t="str">
        <f t="shared" si="19"/>
        <v/>
      </c>
      <c r="R210" s="85" t="str">
        <f t="shared" si="20"/>
        <v/>
      </c>
    </row>
    <row r="211" spans="3:18" ht="17.45" customHeight="1" x14ac:dyDescent="0.2">
      <c r="C211" s="111"/>
      <c r="D211" s="112"/>
      <c r="E211" s="113"/>
      <c r="F211" s="113"/>
      <c r="G211" s="113"/>
      <c r="H211" s="114"/>
      <c r="I211" s="113"/>
      <c r="J211" s="113"/>
      <c r="K211" s="113"/>
      <c r="L211" s="113"/>
      <c r="M211" s="85" t="str">
        <f t="shared" si="17"/>
        <v/>
      </c>
      <c r="O211" s="85" t="str">
        <f t="shared" si="18"/>
        <v/>
      </c>
      <c r="P211" s="85">
        <f t="shared" si="16"/>
        <v>0</v>
      </c>
      <c r="Q211" s="85" t="str">
        <f t="shared" si="19"/>
        <v/>
      </c>
      <c r="R211" s="85" t="str">
        <f t="shared" si="20"/>
        <v/>
      </c>
    </row>
    <row r="212" spans="3:18" ht="17.45" customHeight="1" x14ac:dyDescent="0.2">
      <c r="C212" s="111"/>
      <c r="D212" s="112"/>
      <c r="E212" s="113"/>
      <c r="F212" s="113"/>
      <c r="G212" s="113"/>
      <c r="H212" s="114"/>
      <c r="I212" s="113"/>
      <c r="J212" s="113"/>
      <c r="K212" s="113"/>
      <c r="L212" s="113"/>
      <c r="M212" s="85" t="str">
        <f t="shared" si="17"/>
        <v/>
      </c>
      <c r="O212" s="85" t="str">
        <f t="shared" si="18"/>
        <v/>
      </c>
      <c r="P212" s="85">
        <f t="shared" si="16"/>
        <v>0</v>
      </c>
      <c r="Q212" s="85" t="str">
        <f t="shared" si="19"/>
        <v/>
      </c>
      <c r="R212" s="85" t="str">
        <f t="shared" si="20"/>
        <v/>
      </c>
    </row>
    <row r="213" spans="3:18" ht="17.45" customHeight="1" x14ac:dyDescent="0.2">
      <c r="C213" s="111"/>
      <c r="D213" s="112"/>
      <c r="E213" s="113"/>
      <c r="F213" s="113"/>
      <c r="G213" s="113"/>
      <c r="H213" s="114"/>
      <c r="I213" s="113"/>
      <c r="J213" s="113"/>
      <c r="K213" s="113"/>
      <c r="L213" s="113"/>
      <c r="M213" s="85" t="str">
        <f t="shared" si="17"/>
        <v/>
      </c>
      <c r="O213" s="85" t="str">
        <f t="shared" si="18"/>
        <v/>
      </c>
      <c r="P213" s="85">
        <f t="shared" si="16"/>
        <v>0</v>
      </c>
      <c r="Q213" s="85" t="str">
        <f t="shared" si="19"/>
        <v/>
      </c>
      <c r="R213" s="85" t="str">
        <f t="shared" si="20"/>
        <v/>
      </c>
    </row>
    <row r="214" spans="3:18" ht="17.45" customHeight="1" x14ac:dyDescent="0.2">
      <c r="C214" s="111"/>
      <c r="D214" s="112"/>
      <c r="E214" s="113"/>
      <c r="F214" s="113"/>
      <c r="G214" s="113"/>
      <c r="H214" s="114"/>
      <c r="I214" s="113"/>
      <c r="J214" s="113"/>
      <c r="K214" s="113"/>
      <c r="L214" s="113"/>
      <c r="M214" s="85" t="str">
        <f t="shared" si="17"/>
        <v/>
      </c>
      <c r="O214" s="85" t="str">
        <f t="shared" si="18"/>
        <v/>
      </c>
      <c r="P214" s="85">
        <f t="shared" si="16"/>
        <v>0</v>
      </c>
      <c r="Q214" s="85" t="str">
        <f t="shared" si="19"/>
        <v/>
      </c>
      <c r="R214" s="85" t="str">
        <f t="shared" si="20"/>
        <v/>
      </c>
    </row>
    <row r="215" spans="3:18" ht="17.45" customHeight="1" x14ac:dyDescent="0.2">
      <c r="C215" s="111"/>
      <c r="D215" s="112"/>
      <c r="E215" s="113"/>
      <c r="F215" s="113"/>
      <c r="G215" s="113"/>
      <c r="H215" s="114"/>
      <c r="I215" s="113"/>
      <c r="J215" s="113"/>
      <c r="K215" s="113"/>
      <c r="L215" s="113"/>
      <c r="M215" s="85" t="str">
        <f t="shared" si="17"/>
        <v/>
      </c>
      <c r="O215" s="85" t="str">
        <f t="shared" si="18"/>
        <v/>
      </c>
      <c r="P215" s="85">
        <f t="shared" si="16"/>
        <v>0</v>
      </c>
      <c r="Q215" s="85" t="str">
        <f t="shared" si="19"/>
        <v/>
      </c>
      <c r="R215" s="85" t="str">
        <f t="shared" si="20"/>
        <v/>
      </c>
    </row>
    <row r="216" spans="3:18" ht="17.45" customHeight="1" x14ac:dyDescent="0.2">
      <c r="C216" s="111"/>
      <c r="D216" s="112"/>
      <c r="E216" s="113"/>
      <c r="F216" s="113"/>
      <c r="G216" s="113"/>
      <c r="H216" s="114"/>
      <c r="I216" s="113"/>
      <c r="J216" s="113"/>
      <c r="K216" s="113"/>
      <c r="L216" s="113"/>
      <c r="M216" s="85" t="str">
        <f t="shared" si="17"/>
        <v/>
      </c>
      <c r="O216" s="85" t="str">
        <f t="shared" si="18"/>
        <v/>
      </c>
      <c r="P216" s="85">
        <f t="shared" si="16"/>
        <v>0</v>
      </c>
      <c r="Q216" s="85" t="str">
        <f t="shared" si="19"/>
        <v/>
      </c>
      <c r="R216" s="85" t="str">
        <f t="shared" si="20"/>
        <v/>
      </c>
    </row>
    <row r="217" spans="3:18" ht="17.45" customHeight="1" x14ac:dyDescent="0.2">
      <c r="C217" s="111"/>
      <c r="D217" s="112"/>
      <c r="E217" s="113"/>
      <c r="F217" s="113"/>
      <c r="G217" s="113"/>
      <c r="H217" s="114"/>
      <c r="I217" s="113"/>
      <c r="J217" s="113"/>
      <c r="K217" s="113"/>
      <c r="L217" s="113"/>
      <c r="M217" s="85" t="str">
        <f t="shared" si="17"/>
        <v/>
      </c>
      <c r="O217" s="85" t="str">
        <f t="shared" si="18"/>
        <v/>
      </c>
      <c r="P217" s="85">
        <f t="shared" si="16"/>
        <v>0</v>
      </c>
      <c r="Q217" s="85" t="str">
        <f t="shared" si="19"/>
        <v/>
      </c>
      <c r="R217" s="85" t="str">
        <f t="shared" si="20"/>
        <v/>
      </c>
    </row>
    <row r="218" spans="3:18" ht="17.45" customHeight="1" x14ac:dyDescent="0.2">
      <c r="C218" s="111"/>
      <c r="D218" s="112"/>
      <c r="E218" s="113"/>
      <c r="F218" s="113"/>
      <c r="G218" s="113"/>
      <c r="H218" s="114"/>
      <c r="I218" s="113"/>
      <c r="J218" s="113"/>
      <c r="K218" s="113"/>
      <c r="L218" s="113"/>
      <c r="M218" s="85" t="str">
        <f t="shared" si="17"/>
        <v/>
      </c>
      <c r="O218" s="85" t="str">
        <f t="shared" si="18"/>
        <v/>
      </c>
      <c r="P218" s="85">
        <f t="shared" si="16"/>
        <v>0</v>
      </c>
      <c r="Q218" s="85" t="str">
        <f t="shared" si="19"/>
        <v/>
      </c>
      <c r="R218" s="85" t="str">
        <f t="shared" si="20"/>
        <v/>
      </c>
    </row>
    <row r="219" spans="3:18" ht="17.45" customHeight="1" x14ac:dyDescent="0.2">
      <c r="C219" s="111"/>
      <c r="D219" s="112"/>
      <c r="E219" s="113"/>
      <c r="F219" s="113"/>
      <c r="G219" s="113"/>
      <c r="H219" s="114"/>
      <c r="I219" s="113"/>
      <c r="J219" s="113"/>
      <c r="K219" s="113"/>
      <c r="L219" s="113"/>
      <c r="M219" s="85" t="str">
        <f t="shared" si="17"/>
        <v/>
      </c>
      <c r="O219" s="85" t="str">
        <f t="shared" si="18"/>
        <v/>
      </c>
      <c r="P219" s="85">
        <f t="shared" si="16"/>
        <v>0</v>
      </c>
      <c r="Q219" s="85" t="str">
        <f t="shared" si="19"/>
        <v/>
      </c>
      <c r="R219" s="85" t="str">
        <f t="shared" si="20"/>
        <v/>
      </c>
    </row>
    <row r="220" spans="3:18" ht="17.45" customHeight="1" x14ac:dyDescent="0.2">
      <c r="C220" s="111"/>
      <c r="D220" s="112"/>
      <c r="E220" s="113"/>
      <c r="F220" s="113"/>
      <c r="G220" s="113"/>
      <c r="H220" s="114"/>
      <c r="I220" s="113"/>
      <c r="J220" s="113"/>
      <c r="K220" s="113"/>
      <c r="L220" s="113"/>
      <c r="M220" s="85" t="str">
        <f t="shared" si="17"/>
        <v/>
      </c>
      <c r="O220" s="85" t="str">
        <f t="shared" si="18"/>
        <v/>
      </c>
      <c r="P220" s="85">
        <f t="shared" si="16"/>
        <v>0</v>
      </c>
      <c r="Q220" s="85" t="str">
        <f t="shared" si="19"/>
        <v/>
      </c>
      <c r="R220" s="85" t="str">
        <f t="shared" si="20"/>
        <v/>
      </c>
    </row>
    <row r="221" spans="3:18" ht="17.45" customHeight="1" x14ac:dyDescent="0.2">
      <c r="C221" s="111"/>
      <c r="D221" s="112"/>
      <c r="E221" s="113"/>
      <c r="F221" s="113"/>
      <c r="G221" s="113"/>
      <c r="H221" s="114"/>
      <c r="I221" s="113"/>
      <c r="J221" s="113"/>
      <c r="K221" s="113"/>
      <c r="L221" s="113"/>
      <c r="M221" s="85" t="str">
        <f t="shared" si="17"/>
        <v/>
      </c>
      <c r="O221" s="85" t="str">
        <f t="shared" si="18"/>
        <v/>
      </c>
      <c r="P221" s="85">
        <f t="shared" si="16"/>
        <v>0</v>
      </c>
      <c r="Q221" s="85" t="str">
        <f t="shared" si="19"/>
        <v/>
      </c>
      <c r="R221" s="85" t="str">
        <f t="shared" si="20"/>
        <v/>
      </c>
    </row>
    <row r="222" spans="3:18" ht="17.45" customHeight="1" x14ac:dyDescent="0.2">
      <c r="C222" s="111"/>
      <c r="D222" s="112"/>
      <c r="E222" s="113"/>
      <c r="F222" s="113"/>
      <c r="G222" s="113"/>
      <c r="H222" s="114"/>
      <c r="I222" s="113"/>
      <c r="J222" s="113"/>
      <c r="K222" s="113"/>
      <c r="L222" s="113"/>
      <c r="M222" s="85" t="str">
        <f t="shared" si="17"/>
        <v/>
      </c>
      <c r="O222" s="85" t="str">
        <f t="shared" si="18"/>
        <v/>
      </c>
      <c r="P222" s="85">
        <f t="shared" si="16"/>
        <v>0</v>
      </c>
      <c r="Q222" s="85" t="str">
        <f t="shared" si="19"/>
        <v/>
      </c>
      <c r="R222" s="85" t="str">
        <f t="shared" si="20"/>
        <v/>
      </c>
    </row>
    <row r="223" spans="3:18" ht="17.45" customHeight="1" x14ac:dyDescent="0.2">
      <c r="C223" s="111"/>
      <c r="D223" s="112"/>
      <c r="E223" s="113"/>
      <c r="F223" s="113"/>
      <c r="G223" s="113"/>
      <c r="H223" s="114"/>
      <c r="I223" s="113"/>
      <c r="J223" s="113"/>
      <c r="K223" s="113"/>
      <c r="L223" s="113"/>
      <c r="M223" s="85" t="str">
        <f t="shared" si="17"/>
        <v/>
      </c>
      <c r="O223" s="85" t="str">
        <f t="shared" si="18"/>
        <v/>
      </c>
      <c r="P223" s="85">
        <f t="shared" si="16"/>
        <v>0</v>
      </c>
      <c r="Q223" s="85" t="str">
        <f t="shared" si="19"/>
        <v/>
      </c>
      <c r="R223" s="85" t="str">
        <f t="shared" si="20"/>
        <v/>
      </c>
    </row>
    <row r="224" spans="3:18" ht="17.45" customHeight="1" x14ac:dyDescent="0.2">
      <c r="C224" s="111"/>
      <c r="D224" s="112"/>
      <c r="E224" s="113"/>
      <c r="F224" s="113"/>
      <c r="G224" s="113"/>
      <c r="H224" s="114"/>
      <c r="I224" s="113"/>
      <c r="J224" s="113"/>
      <c r="K224" s="113"/>
      <c r="L224" s="113"/>
      <c r="M224" s="85" t="str">
        <f t="shared" si="17"/>
        <v/>
      </c>
      <c r="O224" s="85" t="str">
        <f t="shared" si="18"/>
        <v/>
      </c>
      <c r="P224" s="85">
        <f t="shared" si="16"/>
        <v>0</v>
      </c>
      <c r="Q224" s="85" t="str">
        <f t="shared" si="19"/>
        <v/>
      </c>
      <c r="R224" s="85" t="str">
        <f t="shared" si="20"/>
        <v/>
      </c>
    </row>
    <row r="225" spans="3:18" ht="17.45" customHeight="1" x14ac:dyDescent="0.2">
      <c r="C225" s="111"/>
      <c r="D225" s="112"/>
      <c r="E225" s="113"/>
      <c r="F225" s="113"/>
      <c r="G225" s="113"/>
      <c r="H225" s="114"/>
      <c r="I225" s="113"/>
      <c r="J225" s="113"/>
      <c r="K225" s="113"/>
      <c r="L225" s="113"/>
      <c r="M225" s="85" t="str">
        <f t="shared" si="17"/>
        <v/>
      </c>
      <c r="O225" s="85" t="str">
        <f t="shared" si="18"/>
        <v/>
      </c>
      <c r="P225" s="85">
        <f t="shared" si="16"/>
        <v>0</v>
      </c>
      <c r="Q225" s="85" t="str">
        <f t="shared" si="19"/>
        <v/>
      </c>
      <c r="R225" s="85" t="str">
        <f t="shared" si="20"/>
        <v/>
      </c>
    </row>
    <row r="226" spans="3:18" ht="17.45" customHeight="1" x14ac:dyDescent="0.2">
      <c r="C226" s="111"/>
      <c r="D226" s="112"/>
      <c r="E226" s="113"/>
      <c r="F226" s="113"/>
      <c r="G226" s="113"/>
      <c r="H226" s="114"/>
      <c r="I226" s="113"/>
      <c r="J226" s="113"/>
      <c r="K226" s="113"/>
      <c r="L226" s="113"/>
      <c r="M226" s="85" t="str">
        <f t="shared" si="17"/>
        <v/>
      </c>
      <c r="O226" s="85" t="str">
        <f t="shared" si="18"/>
        <v/>
      </c>
      <c r="P226" s="85">
        <f t="shared" si="16"/>
        <v>0</v>
      </c>
      <c r="Q226" s="85" t="str">
        <f t="shared" si="19"/>
        <v/>
      </c>
      <c r="R226" s="85" t="str">
        <f t="shared" si="20"/>
        <v/>
      </c>
    </row>
    <row r="227" spans="3:18" ht="17.45" customHeight="1" x14ac:dyDescent="0.2">
      <c r="C227" s="111"/>
      <c r="D227" s="112"/>
      <c r="E227" s="113"/>
      <c r="F227" s="113"/>
      <c r="G227" s="113"/>
      <c r="H227" s="114"/>
      <c r="I227" s="113"/>
      <c r="J227" s="113"/>
      <c r="K227" s="113"/>
      <c r="L227" s="113"/>
      <c r="M227" s="85" t="str">
        <f t="shared" si="17"/>
        <v/>
      </c>
      <c r="O227" s="85" t="str">
        <f t="shared" si="18"/>
        <v/>
      </c>
      <c r="P227" s="85">
        <f t="shared" si="16"/>
        <v>0</v>
      </c>
      <c r="Q227" s="85" t="str">
        <f t="shared" si="19"/>
        <v/>
      </c>
      <c r="R227" s="85" t="str">
        <f t="shared" si="20"/>
        <v/>
      </c>
    </row>
    <row r="228" spans="3:18" ht="17.45" customHeight="1" x14ac:dyDescent="0.2">
      <c r="C228" s="111"/>
      <c r="D228" s="112"/>
      <c r="E228" s="113"/>
      <c r="F228" s="113"/>
      <c r="G228" s="113"/>
      <c r="H228" s="114"/>
      <c r="I228" s="113"/>
      <c r="J228" s="113"/>
      <c r="K228" s="113"/>
      <c r="L228" s="113"/>
      <c r="M228" s="85" t="str">
        <f t="shared" si="17"/>
        <v/>
      </c>
      <c r="O228" s="85" t="str">
        <f t="shared" si="18"/>
        <v/>
      </c>
      <c r="P228" s="85">
        <f t="shared" si="16"/>
        <v>0</v>
      </c>
      <c r="Q228" s="85" t="str">
        <f t="shared" si="19"/>
        <v/>
      </c>
      <c r="R228" s="85" t="str">
        <f t="shared" si="20"/>
        <v/>
      </c>
    </row>
    <row r="229" spans="3:18" ht="17.45" customHeight="1" x14ac:dyDescent="0.2">
      <c r="C229" s="111"/>
      <c r="D229" s="112"/>
      <c r="E229" s="113"/>
      <c r="F229" s="113"/>
      <c r="G229" s="113"/>
      <c r="H229" s="114"/>
      <c r="I229" s="113"/>
      <c r="J229" s="113"/>
      <c r="K229" s="113"/>
      <c r="L229" s="113"/>
      <c r="M229" s="85" t="str">
        <f t="shared" si="17"/>
        <v/>
      </c>
      <c r="O229" s="85" t="str">
        <f t="shared" si="18"/>
        <v/>
      </c>
      <c r="P229" s="85">
        <f t="shared" si="16"/>
        <v>0</v>
      </c>
      <c r="Q229" s="85" t="str">
        <f t="shared" si="19"/>
        <v/>
      </c>
      <c r="R229" s="85" t="str">
        <f t="shared" si="20"/>
        <v/>
      </c>
    </row>
    <row r="230" spans="3:18" ht="17.45" customHeight="1" x14ac:dyDescent="0.2">
      <c r="C230" s="111"/>
      <c r="D230" s="112"/>
      <c r="E230" s="113"/>
      <c r="F230" s="113"/>
      <c r="G230" s="113"/>
      <c r="H230" s="114"/>
      <c r="I230" s="113"/>
      <c r="J230" s="113"/>
      <c r="K230" s="113"/>
      <c r="L230" s="113"/>
      <c r="M230" s="85" t="str">
        <f t="shared" si="17"/>
        <v/>
      </c>
      <c r="O230" s="85" t="str">
        <f t="shared" si="18"/>
        <v/>
      </c>
      <c r="P230" s="85">
        <f t="shared" si="16"/>
        <v>0</v>
      </c>
      <c r="Q230" s="85" t="str">
        <f t="shared" si="19"/>
        <v/>
      </c>
      <c r="R230" s="85" t="str">
        <f t="shared" si="20"/>
        <v/>
      </c>
    </row>
    <row r="231" spans="3:18" ht="17.45" customHeight="1" x14ac:dyDescent="0.2">
      <c r="C231" s="111"/>
      <c r="D231" s="112"/>
      <c r="E231" s="113"/>
      <c r="F231" s="113"/>
      <c r="G231" s="113"/>
      <c r="H231" s="114"/>
      <c r="I231" s="113"/>
      <c r="J231" s="113"/>
      <c r="K231" s="113"/>
      <c r="L231" s="113"/>
      <c r="M231" s="85" t="str">
        <f t="shared" si="17"/>
        <v/>
      </c>
      <c r="O231" s="85" t="str">
        <f t="shared" si="18"/>
        <v/>
      </c>
      <c r="P231" s="85">
        <f t="shared" si="16"/>
        <v>0</v>
      </c>
      <c r="Q231" s="85" t="str">
        <f t="shared" si="19"/>
        <v/>
      </c>
      <c r="R231" s="85" t="str">
        <f t="shared" si="20"/>
        <v/>
      </c>
    </row>
    <row r="232" spans="3:18" ht="17.45" customHeight="1" x14ac:dyDescent="0.2">
      <c r="C232" s="111"/>
      <c r="D232" s="112"/>
      <c r="E232" s="113"/>
      <c r="F232" s="113"/>
      <c r="G232" s="113"/>
      <c r="H232" s="114"/>
      <c r="I232" s="113"/>
      <c r="J232" s="113"/>
      <c r="K232" s="113"/>
      <c r="L232" s="113"/>
      <c r="M232" s="85" t="str">
        <f t="shared" si="17"/>
        <v/>
      </c>
      <c r="O232" s="85" t="str">
        <f t="shared" si="18"/>
        <v/>
      </c>
      <c r="P232" s="85">
        <f t="shared" si="16"/>
        <v>0</v>
      </c>
      <c r="Q232" s="85" t="str">
        <f t="shared" si="19"/>
        <v/>
      </c>
      <c r="R232" s="85" t="str">
        <f t="shared" si="20"/>
        <v/>
      </c>
    </row>
    <row r="233" spans="3:18" ht="17.45" customHeight="1" x14ac:dyDescent="0.2">
      <c r="C233" s="111"/>
      <c r="D233" s="112"/>
      <c r="E233" s="113"/>
      <c r="F233" s="113"/>
      <c r="G233" s="113"/>
      <c r="H233" s="114"/>
      <c r="I233" s="113"/>
      <c r="J233" s="113"/>
      <c r="K233" s="113"/>
      <c r="L233" s="113"/>
      <c r="M233" s="85" t="str">
        <f t="shared" si="17"/>
        <v/>
      </c>
      <c r="O233" s="85" t="str">
        <f t="shared" si="18"/>
        <v/>
      </c>
      <c r="P233" s="85">
        <f t="shared" si="16"/>
        <v>0</v>
      </c>
      <c r="Q233" s="85" t="str">
        <f t="shared" si="19"/>
        <v/>
      </c>
      <c r="R233" s="85" t="str">
        <f t="shared" si="20"/>
        <v/>
      </c>
    </row>
    <row r="234" spans="3:18" ht="17.45" customHeight="1" x14ac:dyDescent="0.2">
      <c r="C234" s="111"/>
      <c r="D234" s="112"/>
      <c r="E234" s="113"/>
      <c r="F234" s="113"/>
      <c r="G234" s="113"/>
      <c r="H234" s="114"/>
      <c r="I234" s="113"/>
      <c r="J234" s="113"/>
      <c r="K234" s="113"/>
      <c r="L234" s="113"/>
      <c r="M234" s="85" t="str">
        <f t="shared" si="17"/>
        <v/>
      </c>
      <c r="O234" s="85" t="str">
        <f t="shared" si="18"/>
        <v/>
      </c>
      <c r="P234" s="85">
        <f t="shared" si="16"/>
        <v>0</v>
      </c>
      <c r="Q234" s="85" t="str">
        <f t="shared" si="19"/>
        <v/>
      </c>
      <c r="R234" s="85" t="str">
        <f t="shared" si="20"/>
        <v/>
      </c>
    </row>
    <row r="235" spans="3:18" ht="17.45" customHeight="1" x14ac:dyDescent="0.2">
      <c r="C235" s="111"/>
      <c r="D235" s="112"/>
      <c r="E235" s="113"/>
      <c r="F235" s="113"/>
      <c r="G235" s="113"/>
      <c r="H235" s="114"/>
      <c r="I235" s="113"/>
      <c r="J235" s="113"/>
      <c r="K235" s="113"/>
      <c r="L235" s="113"/>
      <c r="M235" s="85" t="str">
        <f t="shared" si="17"/>
        <v/>
      </c>
      <c r="O235" s="85" t="str">
        <f t="shared" si="18"/>
        <v/>
      </c>
      <c r="P235" s="85">
        <f t="shared" si="16"/>
        <v>0</v>
      </c>
      <c r="Q235" s="85" t="str">
        <f t="shared" si="19"/>
        <v/>
      </c>
      <c r="R235" s="85" t="str">
        <f t="shared" si="20"/>
        <v/>
      </c>
    </row>
    <row r="236" spans="3:18" ht="17.45" customHeight="1" x14ac:dyDescent="0.2">
      <c r="C236" s="111"/>
      <c r="D236" s="112"/>
      <c r="E236" s="113"/>
      <c r="F236" s="113"/>
      <c r="G236" s="113"/>
      <c r="H236" s="114"/>
      <c r="I236" s="113"/>
      <c r="J236" s="113"/>
      <c r="K236" s="113"/>
      <c r="L236" s="113"/>
      <c r="M236" s="85" t="str">
        <f t="shared" si="17"/>
        <v/>
      </c>
      <c r="O236" s="85" t="str">
        <f t="shared" si="18"/>
        <v/>
      </c>
      <c r="P236" s="85">
        <f t="shared" si="16"/>
        <v>0</v>
      </c>
      <c r="Q236" s="85" t="str">
        <f t="shared" si="19"/>
        <v/>
      </c>
      <c r="R236" s="85" t="str">
        <f t="shared" si="20"/>
        <v/>
      </c>
    </row>
    <row r="237" spans="3:18" ht="17.45" customHeight="1" x14ac:dyDescent="0.2">
      <c r="C237" s="111"/>
      <c r="D237" s="112"/>
      <c r="E237" s="113"/>
      <c r="F237" s="113"/>
      <c r="G237" s="113"/>
      <c r="H237" s="114"/>
      <c r="I237" s="113"/>
      <c r="J237" s="113"/>
      <c r="K237" s="113"/>
      <c r="L237" s="113"/>
      <c r="M237" s="85" t="str">
        <f t="shared" si="17"/>
        <v/>
      </c>
      <c r="O237" s="85" t="str">
        <f t="shared" si="18"/>
        <v/>
      </c>
      <c r="P237" s="85">
        <f t="shared" si="16"/>
        <v>0</v>
      </c>
      <c r="Q237" s="85" t="str">
        <f t="shared" si="19"/>
        <v/>
      </c>
      <c r="R237" s="85" t="str">
        <f t="shared" si="20"/>
        <v/>
      </c>
    </row>
    <row r="238" spans="3:18" ht="17.45" customHeight="1" x14ac:dyDescent="0.2">
      <c r="C238" s="111"/>
      <c r="D238" s="112"/>
      <c r="E238" s="113"/>
      <c r="F238" s="113"/>
      <c r="G238" s="113"/>
      <c r="H238" s="114"/>
      <c r="I238" s="113"/>
      <c r="J238" s="113"/>
      <c r="K238" s="113"/>
      <c r="L238" s="113"/>
      <c r="M238" s="85" t="str">
        <f t="shared" si="17"/>
        <v/>
      </c>
      <c r="O238" s="85" t="str">
        <f t="shared" si="18"/>
        <v/>
      </c>
      <c r="P238" s="85">
        <f t="shared" si="16"/>
        <v>0</v>
      </c>
      <c r="Q238" s="85" t="str">
        <f t="shared" si="19"/>
        <v/>
      </c>
      <c r="R238" s="85" t="str">
        <f t="shared" si="20"/>
        <v/>
      </c>
    </row>
    <row r="239" spans="3:18" ht="17.45" customHeight="1" x14ac:dyDescent="0.2">
      <c r="C239" s="111"/>
      <c r="D239" s="112"/>
      <c r="E239" s="113"/>
      <c r="F239" s="113"/>
      <c r="G239" s="113"/>
      <c r="H239" s="114"/>
      <c r="I239" s="113"/>
      <c r="J239" s="113"/>
      <c r="K239" s="113"/>
      <c r="L239" s="113"/>
      <c r="M239" s="85" t="str">
        <f t="shared" si="17"/>
        <v/>
      </c>
      <c r="O239" s="85" t="str">
        <f t="shared" si="18"/>
        <v/>
      </c>
      <c r="P239" s="85">
        <f t="shared" si="16"/>
        <v>0</v>
      </c>
      <c r="Q239" s="85" t="str">
        <f t="shared" si="19"/>
        <v/>
      </c>
      <c r="R239" s="85" t="str">
        <f t="shared" si="20"/>
        <v/>
      </c>
    </row>
    <row r="240" spans="3:18" ht="17.45" customHeight="1" x14ac:dyDescent="0.2">
      <c r="C240" s="111"/>
      <c r="D240" s="112"/>
      <c r="E240" s="113"/>
      <c r="F240" s="113"/>
      <c r="G240" s="113"/>
      <c r="H240" s="114"/>
      <c r="I240" s="113"/>
      <c r="J240" s="113"/>
      <c r="K240" s="113"/>
      <c r="L240" s="113"/>
      <c r="M240" s="85" t="str">
        <f t="shared" si="17"/>
        <v/>
      </c>
      <c r="O240" s="85" t="str">
        <f t="shared" si="18"/>
        <v/>
      </c>
      <c r="P240" s="85">
        <f t="shared" si="16"/>
        <v>0</v>
      </c>
      <c r="Q240" s="85" t="str">
        <f t="shared" si="19"/>
        <v/>
      </c>
      <c r="R240" s="85" t="str">
        <f t="shared" si="20"/>
        <v/>
      </c>
    </row>
    <row r="241" spans="3:18" ht="17.45" customHeight="1" x14ac:dyDescent="0.2">
      <c r="C241" s="111"/>
      <c r="D241" s="112"/>
      <c r="E241" s="113"/>
      <c r="F241" s="113"/>
      <c r="G241" s="113"/>
      <c r="H241" s="114"/>
      <c r="I241" s="113"/>
      <c r="J241" s="113"/>
      <c r="K241" s="113"/>
      <c r="L241" s="113"/>
      <c r="M241" s="85" t="str">
        <f t="shared" si="17"/>
        <v/>
      </c>
      <c r="O241" s="85" t="str">
        <f t="shared" si="18"/>
        <v/>
      </c>
      <c r="P241" s="85">
        <f t="shared" si="16"/>
        <v>0</v>
      </c>
      <c r="Q241" s="85" t="str">
        <f t="shared" si="19"/>
        <v/>
      </c>
      <c r="R241" s="85" t="str">
        <f t="shared" si="20"/>
        <v/>
      </c>
    </row>
    <row r="242" spans="3:18" ht="17.45" customHeight="1" x14ac:dyDescent="0.2">
      <c r="C242" s="111"/>
      <c r="D242" s="112"/>
      <c r="E242" s="113"/>
      <c r="F242" s="113"/>
      <c r="G242" s="113"/>
      <c r="H242" s="114"/>
      <c r="I242" s="113"/>
      <c r="J242" s="113"/>
      <c r="K242" s="113"/>
      <c r="L242" s="113"/>
      <c r="M242" s="85" t="str">
        <f t="shared" si="17"/>
        <v/>
      </c>
      <c r="O242" s="85" t="str">
        <f t="shared" si="18"/>
        <v/>
      </c>
      <c r="P242" s="85">
        <f t="shared" si="16"/>
        <v>0</v>
      </c>
      <c r="Q242" s="85" t="str">
        <f t="shared" si="19"/>
        <v/>
      </c>
      <c r="R242" s="85" t="str">
        <f t="shared" si="20"/>
        <v/>
      </c>
    </row>
    <row r="243" spans="3:18" ht="17.45" customHeight="1" x14ac:dyDescent="0.2">
      <c r="C243" s="111"/>
      <c r="D243" s="112"/>
      <c r="E243" s="113"/>
      <c r="F243" s="113"/>
      <c r="G243" s="113"/>
      <c r="H243" s="114"/>
      <c r="I243" s="113"/>
      <c r="J243" s="113"/>
      <c r="K243" s="113"/>
      <c r="L243" s="113"/>
      <c r="M243" s="85" t="str">
        <f t="shared" si="17"/>
        <v/>
      </c>
      <c r="O243" s="85" t="str">
        <f t="shared" si="18"/>
        <v/>
      </c>
      <c r="P243" s="85">
        <f t="shared" si="16"/>
        <v>0</v>
      </c>
      <c r="Q243" s="85" t="str">
        <f t="shared" si="19"/>
        <v/>
      </c>
      <c r="R243" s="85" t="str">
        <f t="shared" si="20"/>
        <v/>
      </c>
    </row>
    <row r="244" spans="3:18" ht="17.45" customHeight="1" x14ac:dyDescent="0.2">
      <c r="C244" s="111"/>
      <c r="D244" s="112"/>
      <c r="E244" s="113"/>
      <c r="F244" s="113"/>
      <c r="G244" s="113"/>
      <c r="H244" s="114"/>
      <c r="I244" s="113"/>
      <c r="J244" s="113"/>
      <c r="K244" s="113"/>
      <c r="L244" s="113"/>
      <c r="M244" s="85" t="str">
        <f t="shared" si="17"/>
        <v/>
      </c>
      <c r="O244" s="85" t="str">
        <f t="shared" si="18"/>
        <v/>
      </c>
      <c r="P244" s="85">
        <f t="shared" si="16"/>
        <v>0</v>
      </c>
      <c r="Q244" s="85" t="str">
        <f t="shared" si="19"/>
        <v/>
      </c>
      <c r="R244" s="85" t="str">
        <f t="shared" si="20"/>
        <v/>
      </c>
    </row>
    <row r="245" spans="3:18" ht="17.45" customHeight="1" x14ac:dyDescent="0.2">
      <c r="C245" s="111"/>
      <c r="D245" s="112"/>
      <c r="E245" s="113"/>
      <c r="F245" s="113"/>
      <c r="G245" s="113"/>
      <c r="H245" s="114"/>
      <c r="I245" s="113"/>
      <c r="J245" s="113"/>
      <c r="K245" s="113"/>
      <c r="L245" s="113"/>
      <c r="M245" s="85" t="str">
        <f t="shared" si="17"/>
        <v/>
      </c>
      <c r="O245" s="85" t="str">
        <f t="shared" si="18"/>
        <v/>
      </c>
      <c r="P245" s="85">
        <f t="shared" si="16"/>
        <v>0</v>
      </c>
      <c r="Q245" s="85" t="str">
        <f t="shared" si="19"/>
        <v/>
      </c>
      <c r="R245" s="85" t="str">
        <f t="shared" si="20"/>
        <v/>
      </c>
    </row>
    <row r="246" spans="3:18" ht="17.45" customHeight="1" x14ac:dyDescent="0.2">
      <c r="C246" s="111"/>
      <c r="D246" s="112"/>
      <c r="E246" s="113"/>
      <c r="F246" s="113"/>
      <c r="G246" s="113"/>
      <c r="H246" s="114"/>
      <c r="I246" s="113"/>
      <c r="J246" s="113"/>
      <c r="K246" s="113"/>
      <c r="L246" s="113"/>
      <c r="M246" s="85" t="str">
        <f t="shared" si="17"/>
        <v/>
      </c>
      <c r="O246" s="85" t="str">
        <f t="shared" si="18"/>
        <v/>
      </c>
      <c r="P246" s="85">
        <f t="shared" si="16"/>
        <v>0</v>
      </c>
      <c r="Q246" s="85" t="str">
        <f t="shared" si="19"/>
        <v/>
      </c>
      <c r="R246" s="85" t="str">
        <f t="shared" si="20"/>
        <v/>
      </c>
    </row>
    <row r="247" spans="3:18" ht="17.45" customHeight="1" x14ac:dyDescent="0.2">
      <c r="C247" s="111"/>
      <c r="D247" s="112"/>
      <c r="E247" s="113"/>
      <c r="F247" s="113"/>
      <c r="G247" s="113"/>
      <c r="H247" s="114"/>
      <c r="I247" s="113"/>
      <c r="J247" s="113"/>
      <c r="K247" s="113"/>
      <c r="L247" s="113"/>
      <c r="M247" s="85" t="str">
        <f t="shared" si="17"/>
        <v/>
      </c>
      <c r="O247" s="85" t="str">
        <f t="shared" si="18"/>
        <v/>
      </c>
      <c r="P247" s="85">
        <f t="shared" si="16"/>
        <v>0</v>
      </c>
      <c r="Q247" s="85" t="str">
        <f t="shared" si="19"/>
        <v/>
      </c>
      <c r="R247" s="85" t="str">
        <f t="shared" si="20"/>
        <v/>
      </c>
    </row>
    <row r="248" spans="3:18" ht="17.45" customHeight="1" x14ac:dyDescent="0.2">
      <c r="C248" s="111"/>
      <c r="D248" s="112"/>
      <c r="E248" s="113"/>
      <c r="F248" s="113"/>
      <c r="G248" s="113"/>
      <c r="H248" s="114"/>
      <c r="I248" s="113"/>
      <c r="J248" s="113"/>
      <c r="K248" s="113"/>
      <c r="L248" s="113"/>
      <c r="M248" s="85" t="str">
        <f t="shared" si="17"/>
        <v/>
      </c>
      <c r="O248" s="85" t="str">
        <f t="shared" si="18"/>
        <v/>
      </c>
      <c r="P248" s="85">
        <f t="shared" si="16"/>
        <v>0</v>
      </c>
      <c r="Q248" s="85" t="str">
        <f t="shared" si="19"/>
        <v/>
      </c>
      <c r="R248" s="85" t="str">
        <f t="shared" si="20"/>
        <v/>
      </c>
    </row>
    <row r="249" spans="3:18" ht="17.45" customHeight="1" x14ac:dyDescent="0.2">
      <c r="C249" s="111"/>
      <c r="D249" s="112"/>
      <c r="E249" s="113"/>
      <c r="F249" s="113"/>
      <c r="G249" s="113"/>
      <c r="H249" s="114"/>
      <c r="I249" s="113"/>
      <c r="J249" s="113"/>
      <c r="K249" s="113"/>
      <c r="L249" s="113"/>
      <c r="M249" s="85" t="str">
        <f t="shared" si="17"/>
        <v/>
      </c>
      <c r="O249" s="85" t="str">
        <f t="shared" si="18"/>
        <v/>
      </c>
      <c r="P249" s="85">
        <f t="shared" si="16"/>
        <v>0</v>
      </c>
      <c r="Q249" s="85" t="str">
        <f t="shared" si="19"/>
        <v/>
      </c>
      <c r="R249" s="85" t="str">
        <f t="shared" si="20"/>
        <v/>
      </c>
    </row>
    <row r="250" spans="3:18" ht="17.45" customHeight="1" x14ac:dyDescent="0.2">
      <c r="C250" s="111"/>
      <c r="D250" s="112"/>
      <c r="E250" s="113"/>
      <c r="F250" s="113"/>
      <c r="G250" s="113"/>
      <c r="H250" s="114"/>
      <c r="I250" s="113"/>
      <c r="J250" s="113"/>
      <c r="K250" s="113"/>
      <c r="L250" s="113"/>
      <c r="M250" s="85" t="str">
        <f t="shared" si="17"/>
        <v/>
      </c>
      <c r="O250" s="85" t="str">
        <f t="shared" si="18"/>
        <v/>
      </c>
      <c r="P250" s="85">
        <f t="shared" si="16"/>
        <v>0</v>
      </c>
      <c r="Q250" s="85" t="str">
        <f t="shared" si="19"/>
        <v/>
      </c>
      <c r="R250" s="85" t="str">
        <f t="shared" si="20"/>
        <v/>
      </c>
    </row>
    <row r="251" spans="3:18" ht="17.45" customHeight="1" x14ac:dyDescent="0.2">
      <c r="C251" s="111"/>
      <c r="D251" s="112"/>
      <c r="E251" s="113"/>
      <c r="F251" s="113"/>
      <c r="G251" s="113"/>
      <c r="H251" s="114"/>
      <c r="I251" s="113"/>
      <c r="J251" s="113"/>
      <c r="K251" s="113"/>
      <c r="L251" s="113"/>
      <c r="M251" s="85" t="str">
        <f t="shared" si="17"/>
        <v/>
      </c>
      <c r="O251" s="85" t="str">
        <f t="shared" si="18"/>
        <v/>
      </c>
      <c r="P251" s="85">
        <f t="shared" si="16"/>
        <v>0</v>
      </c>
      <c r="Q251" s="85" t="str">
        <f t="shared" si="19"/>
        <v/>
      </c>
      <c r="R251" s="85" t="str">
        <f t="shared" si="20"/>
        <v/>
      </c>
    </row>
    <row r="252" spans="3:18" ht="17.45" customHeight="1" x14ac:dyDescent="0.2">
      <c r="C252" s="111"/>
      <c r="D252" s="112"/>
      <c r="E252" s="113"/>
      <c r="F252" s="113"/>
      <c r="G252" s="113"/>
      <c r="H252" s="114"/>
      <c r="I252" s="113"/>
      <c r="J252" s="113"/>
      <c r="K252" s="113"/>
      <c r="L252" s="113"/>
      <c r="M252" s="85" t="str">
        <f t="shared" si="17"/>
        <v/>
      </c>
      <c r="O252" s="85" t="str">
        <f t="shared" si="18"/>
        <v/>
      </c>
      <c r="P252" s="85">
        <f t="shared" si="16"/>
        <v>0</v>
      </c>
      <c r="Q252" s="85" t="str">
        <f t="shared" si="19"/>
        <v/>
      </c>
      <c r="R252" s="85" t="str">
        <f t="shared" si="20"/>
        <v/>
      </c>
    </row>
    <row r="253" spans="3:18" ht="17.45" customHeight="1" x14ac:dyDescent="0.2">
      <c r="C253" s="111"/>
      <c r="D253" s="112"/>
      <c r="E253" s="113"/>
      <c r="F253" s="113"/>
      <c r="G253" s="113"/>
      <c r="H253" s="114"/>
      <c r="I253" s="113"/>
      <c r="J253" s="113"/>
      <c r="K253" s="113"/>
      <c r="L253" s="113"/>
      <c r="M253" s="85" t="str">
        <f t="shared" si="17"/>
        <v/>
      </c>
      <c r="O253" s="85" t="str">
        <f t="shared" si="18"/>
        <v/>
      </c>
      <c r="P253" s="85">
        <f t="shared" si="16"/>
        <v>0</v>
      </c>
      <c r="Q253" s="85" t="str">
        <f t="shared" si="19"/>
        <v/>
      </c>
      <c r="R253" s="85" t="str">
        <f t="shared" si="20"/>
        <v/>
      </c>
    </row>
    <row r="254" spans="3:18" ht="17.45" customHeight="1" x14ac:dyDescent="0.2">
      <c r="C254" s="111"/>
      <c r="D254" s="112"/>
      <c r="E254" s="113"/>
      <c r="F254" s="113"/>
      <c r="G254" s="113"/>
      <c r="H254" s="114"/>
      <c r="I254" s="113"/>
      <c r="J254" s="113"/>
      <c r="K254" s="113"/>
      <c r="L254" s="113"/>
      <c r="M254" s="85" t="str">
        <f t="shared" si="17"/>
        <v/>
      </c>
      <c r="O254" s="85" t="str">
        <f t="shared" si="18"/>
        <v/>
      </c>
      <c r="P254" s="85">
        <f t="shared" si="16"/>
        <v>0</v>
      </c>
      <c r="Q254" s="85" t="str">
        <f t="shared" si="19"/>
        <v/>
      </c>
      <c r="R254" s="85" t="str">
        <f t="shared" si="20"/>
        <v/>
      </c>
    </row>
    <row r="255" spans="3:18" ht="17.45" customHeight="1" x14ac:dyDescent="0.2">
      <c r="C255" s="111"/>
      <c r="D255" s="112"/>
      <c r="E255" s="113"/>
      <c r="F255" s="113"/>
      <c r="G255" s="113"/>
      <c r="H255" s="114"/>
      <c r="I255" s="113"/>
      <c r="J255" s="113"/>
      <c r="K255" s="113"/>
      <c r="L255" s="113"/>
      <c r="M255" s="85" t="str">
        <f t="shared" si="17"/>
        <v/>
      </c>
      <c r="O255" s="85" t="str">
        <f t="shared" si="18"/>
        <v/>
      </c>
      <c r="P255" s="85">
        <f t="shared" si="16"/>
        <v>0</v>
      </c>
      <c r="Q255" s="85" t="str">
        <f t="shared" si="19"/>
        <v/>
      </c>
      <c r="R255" s="85" t="str">
        <f t="shared" si="20"/>
        <v/>
      </c>
    </row>
    <row r="256" spans="3:18" ht="17.45" customHeight="1" x14ac:dyDescent="0.2">
      <c r="C256" s="111"/>
      <c r="D256" s="112"/>
      <c r="E256" s="113"/>
      <c r="F256" s="113"/>
      <c r="G256" s="113"/>
      <c r="H256" s="114"/>
      <c r="I256" s="113"/>
      <c r="J256" s="113"/>
      <c r="K256" s="113"/>
      <c r="L256" s="113"/>
      <c r="M256" s="85" t="str">
        <f t="shared" si="17"/>
        <v/>
      </c>
      <c r="O256" s="85" t="str">
        <f t="shared" si="18"/>
        <v/>
      </c>
      <c r="P256" s="85">
        <f t="shared" si="16"/>
        <v>0</v>
      </c>
      <c r="Q256" s="85" t="str">
        <f t="shared" si="19"/>
        <v/>
      </c>
      <c r="R256" s="85" t="str">
        <f t="shared" si="20"/>
        <v/>
      </c>
    </row>
    <row r="257" spans="3:18" ht="17.45" customHeight="1" x14ac:dyDescent="0.2">
      <c r="C257" s="111"/>
      <c r="D257" s="112"/>
      <c r="E257" s="113"/>
      <c r="F257" s="113"/>
      <c r="G257" s="113"/>
      <c r="H257" s="114"/>
      <c r="I257" s="113"/>
      <c r="J257" s="113"/>
      <c r="K257" s="113"/>
      <c r="L257" s="113"/>
      <c r="M257" s="85" t="str">
        <f t="shared" si="17"/>
        <v/>
      </c>
      <c r="O257" s="85" t="str">
        <f t="shared" si="18"/>
        <v/>
      </c>
      <c r="P257" s="85">
        <f t="shared" si="16"/>
        <v>0</v>
      </c>
      <c r="Q257" s="85" t="str">
        <f t="shared" si="19"/>
        <v/>
      </c>
      <c r="R257" s="85" t="str">
        <f t="shared" si="20"/>
        <v/>
      </c>
    </row>
    <row r="258" spans="3:18" ht="17.45" customHeight="1" x14ac:dyDescent="0.2">
      <c r="C258" s="111"/>
      <c r="D258" s="112"/>
      <c r="E258" s="113"/>
      <c r="F258" s="113"/>
      <c r="G258" s="113"/>
      <c r="H258" s="114"/>
      <c r="I258" s="113"/>
      <c r="J258" s="113"/>
      <c r="K258" s="113"/>
      <c r="L258" s="113"/>
      <c r="M258" s="85" t="str">
        <f t="shared" si="17"/>
        <v/>
      </c>
      <c r="O258" s="85" t="str">
        <f t="shared" si="18"/>
        <v/>
      </c>
      <c r="P258" s="85">
        <f t="shared" si="16"/>
        <v>0</v>
      </c>
      <c r="Q258" s="85" t="str">
        <f t="shared" si="19"/>
        <v/>
      </c>
      <c r="R258" s="85" t="str">
        <f t="shared" si="20"/>
        <v/>
      </c>
    </row>
    <row r="259" spans="3:18" ht="17.45" customHeight="1" x14ac:dyDescent="0.2">
      <c r="C259" s="111"/>
      <c r="D259" s="112"/>
      <c r="E259" s="113"/>
      <c r="F259" s="113"/>
      <c r="G259" s="113"/>
      <c r="H259" s="114"/>
      <c r="I259" s="113"/>
      <c r="J259" s="113"/>
      <c r="K259" s="113"/>
      <c r="L259" s="113"/>
      <c r="M259" s="85" t="str">
        <f t="shared" si="17"/>
        <v/>
      </c>
      <c r="O259" s="85" t="str">
        <f t="shared" si="18"/>
        <v/>
      </c>
      <c r="P259" s="85">
        <f t="shared" si="16"/>
        <v>0</v>
      </c>
      <c r="Q259" s="85" t="str">
        <f t="shared" si="19"/>
        <v/>
      </c>
      <c r="R259" s="85" t="str">
        <f t="shared" si="20"/>
        <v/>
      </c>
    </row>
    <row r="260" spans="3:18" ht="17.45" customHeight="1" x14ac:dyDescent="0.2">
      <c r="C260" s="111"/>
      <c r="D260" s="112"/>
      <c r="E260" s="113"/>
      <c r="F260" s="113"/>
      <c r="G260" s="113"/>
      <c r="H260" s="114"/>
      <c r="I260" s="113"/>
      <c r="J260" s="113"/>
      <c r="K260" s="113"/>
      <c r="L260" s="113"/>
      <c r="M260" s="85" t="str">
        <f t="shared" si="17"/>
        <v/>
      </c>
      <c r="O260" s="85" t="str">
        <f t="shared" si="18"/>
        <v/>
      </c>
      <c r="P260" s="85">
        <f t="shared" si="16"/>
        <v>0</v>
      </c>
      <c r="Q260" s="85" t="str">
        <f t="shared" si="19"/>
        <v/>
      </c>
      <c r="R260" s="85" t="str">
        <f t="shared" si="20"/>
        <v/>
      </c>
    </row>
    <row r="261" spans="3:18" ht="17.45" customHeight="1" x14ac:dyDescent="0.2">
      <c r="C261" s="111"/>
      <c r="D261" s="112"/>
      <c r="E261" s="113"/>
      <c r="F261" s="113"/>
      <c r="G261" s="113"/>
      <c r="H261" s="114"/>
      <c r="I261" s="113"/>
      <c r="J261" s="113"/>
      <c r="K261" s="113"/>
      <c r="L261" s="113"/>
      <c r="M261" s="85" t="str">
        <f t="shared" si="17"/>
        <v/>
      </c>
      <c r="O261" s="85" t="str">
        <f t="shared" si="18"/>
        <v/>
      </c>
      <c r="P261" s="85">
        <f t="shared" si="16"/>
        <v>0</v>
      </c>
      <c r="Q261" s="85" t="str">
        <f t="shared" si="19"/>
        <v/>
      </c>
      <c r="R261" s="85" t="str">
        <f t="shared" si="20"/>
        <v/>
      </c>
    </row>
    <row r="262" spans="3:18" ht="17.45" customHeight="1" x14ac:dyDescent="0.2">
      <c r="C262" s="111"/>
      <c r="D262" s="112"/>
      <c r="E262" s="113"/>
      <c r="F262" s="113"/>
      <c r="G262" s="113"/>
      <c r="H262" s="114"/>
      <c r="I262" s="113"/>
      <c r="J262" s="113"/>
      <c r="K262" s="113"/>
      <c r="L262" s="113"/>
      <c r="M262" s="85" t="str">
        <f t="shared" si="17"/>
        <v/>
      </c>
      <c r="O262" s="85" t="str">
        <f t="shared" si="18"/>
        <v/>
      </c>
      <c r="P262" s="85">
        <f t="shared" si="16"/>
        <v>0</v>
      </c>
      <c r="Q262" s="85" t="str">
        <f t="shared" si="19"/>
        <v/>
      </c>
      <c r="R262" s="85" t="str">
        <f t="shared" si="20"/>
        <v/>
      </c>
    </row>
    <row r="263" spans="3:18" ht="17.45" customHeight="1" x14ac:dyDescent="0.2">
      <c r="C263" s="111"/>
      <c r="D263" s="112"/>
      <c r="E263" s="113"/>
      <c r="F263" s="113"/>
      <c r="G263" s="113"/>
      <c r="H263" s="114"/>
      <c r="I263" s="113"/>
      <c r="J263" s="113"/>
      <c r="K263" s="113"/>
      <c r="L263" s="113"/>
      <c r="M263" s="85" t="str">
        <f t="shared" si="17"/>
        <v/>
      </c>
      <c r="O263" s="85" t="str">
        <f t="shared" si="18"/>
        <v/>
      </c>
      <c r="P263" s="85">
        <f t="shared" si="16"/>
        <v>0</v>
      </c>
      <c r="Q263" s="85" t="str">
        <f t="shared" si="19"/>
        <v/>
      </c>
      <c r="R263" s="85" t="str">
        <f t="shared" si="20"/>
        <v/>
      </c>
    </row>
    <row r="264" spans="3:18" ht="17.45" customHeight="1" x14ac:dyDescent="0.2">
      <c r="C264" s="111"/>
      <c r="D264" s="112"/>
      <c r="E264" s="113"/>
      <c r="F264" s="113"/>
      <c r="G264" s="113"/>
      <c r="H264" s="114"/>
      <c r="I264" s="113"/>
      <c r="J264" s="113"/>
      <c r="K264" s="113"/>
      <c r="L264" s="113"/>
      <c r="M264" s="85" t="str">
        <f t="shared" si="17"/>
        <v/>
      </c>
      <c r="O264" s="85" t="str">
        <f t="shared" si="18"/>
        <v/>
      </c>
      <c r="P264" s="85">
        <f t="shared" si="16"/>
        <v>0</v>
      </c>
      <c r="Q264" s="85" t="str">
        <f t="shared" si="19"/>
        <v/>
      </c>
      <c r="R264" s="85" t="str">
        <f t="shared" si="20"/>
        <v/>
      </c>
    </row>
    <row r="265" spans="3:18" ht="17.45" customHeight="1" x14ac:dyDescent="0.2">
      <c r="C265" s="111"/>
      <c r="D265" s="112"/>
      <c r="E265" s="113"/>
      <c r="F265" s="113"/>
      <c r="G265" s="113"/>
      <c r="H265" s="114"/>
      <c r="I265" s="113"/>
      <c r="J265" s="113"/>
      <c r="K265" s="113"/>
      <c r="L265" s="113"/>
      <c r="M265" s="85" t="str">
        <f t="shared" si="17"/>
        <v/>
      </c>
      <c r="O265" s="85" t="str">
        <f t="shared" si="18"/>
        <v/>
      </c>
      <c r="P265" s="85">
        <f t="shared" si="16"/>
        <v>0</v>
      </c>
      <c r="Q265" s="85" t="str">
        <f t="shared" si="19"/>
        <v/>
      </c>
      <c r="R265" s="85" t="str">
        <f t="shared" si="20"/>
        <v/>
      </c>
    </row>
    <row r="266" spans="3:18" ht="17.45" customHeight="1" x14ac:dyDescent="0.2">
      <c r="C266" s="111"/>
      <c r="D266" s="112"/>
      <c r="E266" s="113"/>
      <c r="F266" s="113"/>
      <c r="G266" s="113"/>
      <c r="H266" s="114"/>
      <c r="I266" s="113"/>
      <c r="J266" s="113"/>
      <c r="K266" s="113"/>
      <c r="L266" s="113"/>
      <c r="M266" s="85" t="str">
        <f t="shared" si="17"/>
        <v/>
      </c>
      <c r="O266" s="85" t="str">
        <f t="shared" si="18"/>
        <v/>
      </c>
      <c r="P266" s="85">
        <f t="shared" si="16"/>
        <v>0</v>
      </c>
      <c r="Q266" s="85" t="str">
        <f t="shared" si="19"/>
        <v/>
      </c>
      <c r="R266" s="85" t="str">
        <f t="shared" si="20"/>
        <v/>
      </c>
    </row>
    <row r="267" spans="3:18" ht="17.45" customHeight="1" x14ac:dyDescent="0.2">
      <c r="C267" s="111"/>
      <c r="D267" s="112"/>
      <c r="E267" s="113"/>
      <c r="F267" s="113"/>
      <c r="G267" s="113"/>
      <c r="H267" s="114"/>
      <c r="I267" s="113"/>
      <c r="J267" s="113"/>
      <c r="K267" s="113"/>
      <c r="L267" s="113"/>
      <c r="M267" s="85" t="str">
        <f t="shared" si="17"/>
        <v/>
      </c>
      <c r="O267" s="85" t="str">
        <f t="shared" si="18"/>
        <v/>
      </c>
      <c r="P267" s="85">
        <f t="shared" si="16"/>
        <v>0</v>
      </c>
      <c r="Q267" s="85" t="str">
        <f t="shared" si="19"/>
        <v/>
      </c>
      <c r="R267" s="85" t="str">
        <f t="shared" si="20"/>
        <v/>
      </c>
    </row>
    <row r="268" spans="3:18" ht="17.45" customHeight="1" x14ac:dyDescent="0.2">
      <c r="C268" s="111"/>
      <c r="D268" s="112"/>
      <c r="E268" s="113"/>
      <c r="F268" s="113"/>
      <c r="G268" s="113"/>
      <c r="H268" s="114"/>
      <c r="I268" s="113"/>
      <c r="J268" s="113"/>
      <c r="K268" s="113"/>
      <c r="L268" s="113"/>
      <c r="M268" s="85" t="str">
        <f t="shared" si="17"/>
        <v/>
      </c>
      <c r="O268" s="85" t="str">
        <f t="shared" si="18"/>
        <v/>
      </c>
      <c r="P268" s="85">
        <f t="shared" si="16"/>
        <v>0</v>
      </c>
      <c r="Q268" s="85" t="str">
        <f t="shared" si="19"/>
        <v/>
      </c>
      <c r="R268" s="85" t="str">
        <f t="shared" si="20"/>
        <v/>
      </c>
    </row>
    <row r="269" spans="3:18" ht="17.45" customHeight="1" x14ac:dyDescent="0.2">
      <c r="C269" s="111"/>
      <c r="D269" s="112"/>
      <c r="E269" s="113"/>
      <c r="F269" s="113"/>
      <c r="G269" s="113"/>
      <c r="H269" s="114"/>
      <c r="I269" s="113"/>
      <c r="J269" s="113"/>
      <c r="K269" s="113"/>
      <c r="L269" s="113"/>
      <c r="M269" s="85" t="str">
        <f t="shared" si="17"/>
        <v/>
      </c>
      <c r="O269" s="85" t="str">
        <f t="shared" si="18"/>
        <v/>
      </c>
      <c r="P269" s="85">
        <f t="shared" si="16"/>
        <v>0</v>
      </c>
      <c r="Q269" s="85" t="str">
        <f t="shared" si="19"/>
        <v/>
      </c>
      <c r="R269" s="85" t="str">
        <f t="shared" si="20"/>
        <v/>
      </c>
    </row>
    <row r="270" spans="3:18" ht="17.45" customHeight="1" x14ac:dyDescent="0.2">
      <c r="C270" s="111"/>
      <c r="D270" s="112"/>
      <c r="E270" s="113"/>
      <c r="F270" s="113"/>
      <c r="G270" s="113"/>
      <c r="H270" s="114"/>
      <c r="I270" s="113"/>
      <c r="J270" s="113"/>
      <c r="K270" s="113"/>
      <c r="L270" s="113"/>
      <c r="M270" s="85" t="str">
        <f t="shared" si="17"/>
        <v/>
      </c>
      <c r="O270" s="85" t="str">
        <f t="shared" si="18"/>
        <v/>
      </c>
      <c r="P270" s="85">
        <f t="shared" ref="P270:P333" si="21">IF($H270=0%,G270,"")</f>
        <v>0</v>
      </c>
      <c r="Q270" s="85" t="str">
        <f t="shared" si="19"/>
        <v/>
      </c>
      <c r="R270" s="85" t="str">
        <f t="shared" si="20"/>
        <v/>
      </c>
    </row>
    <row r="271" spans="3:18" ht="17.45" customHeight="1" x14ac:dyDescent="0.2">
      <c r="C271" s="111"/>
      <c r="D271" s="112"/>
      <c r="E271" s="113"/>
      <c r="F271" s="113"/>
      <c r="G271" s="113"/>
      <c r="H271" s="114"/>
      <c r="I271" s="113"/>
      <c r="J271" s="113"/>
      <c r="K271" s="113"/>
      <c r="L271" s="113"/>
      <c r="M271" s="85" t="str">
        <f t="shared" ref="M271:M334" si="22">IF(G271&amp;I271&amp;J271&amp;K271&amp;L271="","",G271+I271+J271-K271-L271)</f>
        <v/>
      </c>
      <c r="O271" s="85" t="str">
        <f t="shared" ref="O271:O334" si="23">IF($H271="E",G271,"")</f>
        <v/>
      </c>
      <c r="P271" s="85">
        <f t="shared" si="21"/>
        <v>0</v>
      </c>
      <c r="Q271" s="85" t="str">
        <f t="shared" si="19"/>
        <v/>
      </c>
      <c r="R271" s="85" t="str">
        <f t="shared" si="20"/>
        <v/>
      </c>
    </row>
    <row r="272" spans="3:18" ht="17.45" customHeight="1" x14ac:dyDescent="0.2">
      <c r="C272" s="111"/>
      <c r="D272" s="112"/>
      <c r="E272" s="113"/>
      <c r="F272" s="113"/>
      <c r="G272" s="113"/>
      <c r="H272" s="114"/>
      <c r="I272" s="113"/>
      <c r="J272" s="113"/>
      <c r="K272" s="113"/>
      <c r="L272" s="113"/>
      <c r="M272" s="85" t="str">
        <f t="shared" si="22"/>
        <v/>
      </c>
      <c r="O272" s="85" t="str">
        <f t="shared" si="23"/>
        <v/>
      </c>
      <c r="P272" s="85">
        <f t="shared" si="21"/>
        <v>0</v>
      </c>
      <c r="Q272" s="85" t="str">
        <f t="shared" ref="Q272:Q335" si="24">IF(OR($H272=2%,$H272=6%,$H272=8%),$I272/$H272,IF($H272="0% Decreto",G272,""))</f>
        <v/>
      </c>
      <c r="R272" s="85" t="str">
        <f t="shared" ref="R272:R335" si="25">IF(OR($H272=15%,$H272=16%),$I272/$H272,"")</f>
        <v/>
      </c>
    </row>
    <row r="273" spans="3:18" ht="17.45" customHeight="1" x14ac:dyDescent="0.2">
      <c r="C273" s="111"/>
      <c r="D273" s="112"/>
      <c r="E273" s="113"/>
      <c r="F273" s="113"/>
      <c r="G273" s="113"/>
      <c r="H273" s="114"/>
      <c r="I273" s="113"/>
      <c r="J273" s="113"/>
      <c r="K273" s="113"/>
      <c r="L273" s="113"/>
      <c r="M273" s="85" t="str">
        <f t="shared" si="22"/>
        <v/>
      </c>
      <c r="O273" s="85" t="str">
        <f t="shared" si="23"/>
        <v/>
      </c>
      <c r="P273" s="85">
        <f t="shared" si="21"/>
        <v>0</v>
      </c>
      <c r="Q273" s="85" t="str">
        <f t="shared" si="24"/>
        <v/>
      </c>
      <c r="R273" s="85" t="str">
        <f t="shared" si="25"/>
        <v/>
      </c>
    </row>
    <row r="274" spans="3:18" ht="17.45" customHeight="1" x14ac:dyDescent="0.2">
      <c r="C274" s="111"/>
      <c r="D274" s="112"/>
      <c r="E274" s="113"/>
      <c r="F274" s="113"/>
      <c r="G274" s="113"/>
      <c r="H274" s="114"/>
      <c r="I274" s="113"/>
      <c r="J274" s="113"/>
      <c r="K274" s="113"/>
      <c r="L274" s="113"/>
      <c r="M274" s="85" t="str">
        <f t="shared" si="22"/>
        <v/>
      </c>
      <c r="O274" s="85" t="str">
        <f t="shared" si="23"/>
        <v/>
      </c>
      <c r="P274" s="85">
        <f t="shared" si="21"/>
        <v>0</v>
      </c>
      <c r="Q274" s="85" t="str">
        <f t="shared" si="24"/>
        <v/>
      </c>
      <c r="R274" s="85" t="str">
        <f t="shared" si="25"/>
        <v/>
      </c>
    </row>
    <row r="275" spans="3:18" ht="17.45" customHeight="1" x14ac:dyDescent="0.2">
      <c r="C275" s="111"/>
      <c r="D275" s="112"/>
      <c r="E275" s="113"/>
      <c r="F275" s="113"/>
      <c r="G275" s="113"/>
      <c r="H275" s="114"/>
      <c r="I275" s="113"/>
      <c r="J275" s="113"/>
      <c r="K275" s="113"/>
      <c r="L275" s="113"/>
      <c r="M275" s="85" t="str">
        <f t="shared" si="22"/>
        <v/>
      </c>
      <c r="O275" s="85" t="str">
        <f t="shared" si="23"/>
        <v/>
      </c>
      <c r="P275" s="85">
        <f t="shared" si="21"/>
        <v>0</v>
      </c>
      <c r="Q275" s="85" t="str">
        <f t="shared" si="24"/>
        <v/>
      </c>
      <c r="R275" s="85" t="str">
        <f t="shared" si="25"/>
        <v/>
      </c>
    </row>
    <row r="276" spans="3:18" ht="17.45" customHeight="1" x14ac:dyDescent="0.2">
      <c r="C276" s="111"/>
      <c r="D276" s="112"/>
      <c r="E276" s="113"/>
      <c r="F276" s="113"/>
      <c r="G276" s="113"/>
      <c r="H276" s="114"/>
      <c r="I276" s="113"/>
      <c r="J276" s="113"/>
      <c r="K276" s="113"/>
      <c r="L276" s="113"/>
      <c r="M276" s="85" t="str">
        <f t="shared" si="22"/>
        <v/>
      </c>
      <c r="O276" s="85" t="str">
        <f t="shared" si="23"/>
        <v/>
      </c>
      <c r="P276" s="85">
        <f t="shared" si="21"/>
        <v>0</v>
      </c>
      <c r="Q276" s="85" t="str">
        <f t="shared" si="24"/>
        <v/>
      </c>
      <c r="R276" s="85" t="str">
        <f t="shared" si="25"/>
        <v/>
      </c>
    </row>
    <row r="277" spans="3:18" ht="17.45" customHeight="1" x14ac:dyDescent="0.2">
      <c r="C277" s="111"/>
      <c r="D277" s="112"/>
      <c r="E277" s="113"/>
      <c r="F277" s="113"/>
      <c r="G277" s="113"/>
      <c r="H277" s="114"/>
      <c r="I277" s="113"/>
      <c r="J277" s="113"/>
      <c r="K277" s="113"/>
      <c r="L277" s="113"/>
      <c r="M277" s="85" t="str">
        <f t="shared" si="22"/>
        <v/>
      </c>
      <c r="O277" s="85" t="str">
        <f t="shared" si="23"/>
        <v/>
      </c>
      <c r="P277" s="85">
        <f t="shared" si="21"/>
        <v>0</v>
      </c>
      <c r="Q277" s="85" t="str">
        <f t="shared" si="24"/>
        <v/>
      </c>
      <c r="R277" s="85" t="str">
        <f t="shared" si="25"/>
        <v/>
      </c>
    </row>
    <row r="278" spans="3:18" ht="17.45" customHeight="1" x14ac:dyDescent="0.2">
      <c r="C278" s="111"/>
      <c r="D278" s="112"/>
      <c r="E278" s="113"/>
      <c r="F278" s="113"/>
      <c r="G278" s="113"/>
      <c r="H278" s="114"/>
      <c r="I278" s="113"/>
      <c r="J278" s="113"/>
      <c r="K278" s="113"/>
      <c r="L278" s="113"/>
      <c r="M278" s="85" t="str">
        <f t="shared" si="22"/>
        <v/>
      </c>
      <c r="O278" s="85" t="str">
        <f t="shared" si="23"/>
        <v/>
      </c>
      <c r="P278" s="85">
        <f t="shared" si="21"/>
        <v>0</v>
      </c>
      <c r="Q278" s="85" t="str">
        <f t="shared" si="24"/>
        <v/>
      </c>
      <c r="R278" s="85" t="str">
        <f t="shared" si="25"/>
        <v/>
      </c>
    </row>
    <row r="279" spans="3:18" ht="17.45" customHeight="1" x14ac:dyDescent="0.2">
      <c r="C279" s="111"/>
      <c r="D279" s="112"/>
      <c r="E279" s="113"/>
      <c r="F279" s="113"/>
      <c r="G279" s="113"/>
      <c r="H279" s="114"/>
      <c r="I279" s="113"/>
      <c r="J279" s="113"/>
      <c r="K279" s="113"/>
      <c r="L279" s="113"/>
      <c r="M279" s="85" t="str">
        <f t="shared" si="22"/>
        <v/>
      </c>
      <c r="O279" s="85" t="str">
        <f t="shared" si="23"/>
        <v/>
      </c>
      <c r="P279" s="85">
        <f t="shared" si="21"/>
        <v>0</v>
      </c>
      <c r="Q279" s="85" t="str">
        <f t="shared" si="24"/>
        <v/>
      </c>
      <c r="R279" s="85" t="str">
        <f t="shared" si="25"/>
        <v/>
      </c>
    </row>
    <row r="280" spans="3:18" ht="17.45" customHeight="1" x14ac:dyDescent="0.2">
      <c r="C280" s="111"/>
      <c r="D280" s="112"/>
      <c r="E280" s="113"/>
      <c r="F280" s="113"/>
      <c r="G280" s="113"/>
      <c r="H280" s="114"/>
      <c r="I280" s="113"/>
      <c r="J280" s="113"/>
      <c r="K280" s="113"/>
      <c r="L280" s="113"/>
      <c r="M280" s="85" t="str">
        <f t="shared" si="22"/>
        <v/>
      </c>
      <c r="O280" s="85" t="str">
        <f t="shared" si="23"/>
        <v/>
      </c>
      <c r="P280" s="85">
        <f t="shared" si="21"/>
        <v>0</v>
      </c>
      <c r="Q280" s="85" t="str">
        <f t="shared" si="24"/>
        <v/>
      </c>
      <c r="R280" s="85" t="str">
        <f t="shared" si="25"/>
        <v/>
      </c>
    </row>
    <row r="281" spans="3:18" ht="17.45" customHeight="1" x14ac:dyDescent="0.2">
      <c r="C281" s="111"/>
      <c r="D281" s="112"/>
      <c r="E281" s="113"/>
      <c r="F281" s="113"/>
      <c r="G281" s="113"/>
      <c r="H281" s="114"/>
      <c r="I281" s="113"/>
      <c r="J281" s="113"/>
      <c r="K281" s="113"/>
      <c r="L281" s="113"/>
      <c r="M281" s="85" t="str">
        <f t="shared" si="22"/>
        <v/>
      </c>
      <c r="O281" s="85" t="str">
        <f t="shared" si="23"/>
        <v/>
      </c>
      <c r="P281" s="85">
        <f t="shared" si="21"/>
        <v>0</v>
      </c>
      <c r="Q281" s="85" t="str">
        <f t="shared" si="24"/>
        <v/>
      </c>
      <c r="R281" s="85" t="str">
        <f t="shared" si="25"/>
        <v/>
      </c>
    </row>
    <row r="282" spans="3:18" ht="17.45" customHeight="1" x14ac:dyDescent="0.2">
      <c r="C282" s="111"/>
      <c r="D282" s="112"/>
      <c r="E282" s="113"/>
      <c r="F282" s="113"/>
      <c r="G282" s="113"/>
      <c r="H282" s="114"/>
      <c r="I282" s="113"/>
      <c r="J282" s="113"/>
      <c r="K282" s="113"/>
      <c r="L282" s="113"/>
      <c r="M282" s="85" t="str">
        <f t="shared" si="22"/>
        <v/>
      </c>
      <c r="O282" s="85" t="str">
        <f t="shared" si="23"/>
        <v/>
      </c>
      <c r="P282" s="85">
        <f t="shared" si="21"/>
        <v>0</v>
      </c>
      <c r="Q282" s="85" t="str">
        <f t="shared" si="24"/>
        <v/>
      </c>
      <c r="R282" s="85" t="str">
        <f t="shared" si="25"/>
        <v/>
      </c>
    </row>
    <row r="283" spans="3:18" ht="17.45" customHeight="1" x14ac:dyDescent="0.2">
      <c r="C283" s="111"/>
      <c r="D283" s="112"/>
      <c r="E283" s="113"/>
      <c r="F283" s="113"/>
      <c r="G283" s="113"/>
      <c r="H283" s="114"/>
      <c r="I283" s="113"/>
      <c r="J283" s="113"/>
      <c r="K283" s="113"/>
      <c r="L283" s="113"/>
      <c r="M283" s="85" t="str">
        <f t="shared" si="22"/>
        <v/>
      </c>
      <c r="O283" s="85" t="str">
        <f t="shared" si="23"/>
        <v/>
      </c>
      <c r="P283" s="85">
        <f t="shared" si="21"/>
        <v>0</v>
      </c>
      <c r="Q283" s="85" t="str">
        <f t="shared" si="24"/>
        <v/>
      </c>
      <c r="R283" s="85" t="str">
        <f t="shared" si="25"/>
        <v/>
      </c>
    </row>
    <row r="284" spans="3:18" ht="17.45" customHeight="1" x14ac:dyDescent="0.2">
      <c r="C284" s="111"/>
      <c r="D284" s="112"/>
      <c r="E284" s="113"/>
      <c r="F284" s="113"/>
      <c r="G284" s="113"/>
      <c r="H284" s="114"/>
      <c r="I284" s="113"/>
      <c r="J284" s="113"/>
      <c r="K284" s="113"/>
      <c r="L284" s="113"/>
      <c r="M284" s="85" t="str">
        <f t="shared" si="22"/>
        <v/>
      </c>
      <c r="O284" s="85" t="str">
        <f t="shared" si="23"/>
        <v/>
      </c>
      <c r="P284" s="85">
        <f t="shared" si="21"/>
        <v>0</v>
      </c>
      <c r="Q284" s="85" t="str">
        <f t="shared" si="24"/>
        <v/>
      </c>
      <c r="R284" s="85" t="str">
        <f t="shared" si="25"/>
        <v/>
      </c>
    </row>
    <row r="285" spans="3:18" ht="17.45" customHeight="1" x14ac:dyDescent="0.2">
      <c r="C285" s="111"/>
      <c r="D285" s="112"/>
      <c r="E285" s="113"/>
      <c r="F285" s="113"/>
      <c r="G285" s="113"/>
      <c r="H285" s="114"/>
      <c r="I285" s="113"/>
      <c r="J285" s="113"/>
      <c r="K285" s="113"/>
      <c r="L285" s="113"/>
      <c r="M285" s="85" t="str">
        <f t="shared" si="22"/>
        <v/>
      </c>
      <c r="O285" s="85" t="str">
        <f t="shared" si="23"/>
        <v/>
      </c>
      <c r="P285" s="85">
        <f t="shared" si="21"/>
        <v>0</v>
      </c>
      <c r="Q285" s="85" t="str">
        <f t="shared" si="24"/>
        <v/>
      </c>
      <c r="R285" s="85" t="str">
        <f t="shared" si="25"/>
        <v/>
      </c>
    </row>
    <row r="286" spans="3:18" ht="17.45" customHeight="1" x14ac:dyDescent="0.2">
      <c r="C286" s="111"/>
      <c r="D286" s="112"/>
      <c r="E286" s="113"/>
      <c r="F286" s="113"/>
      <c r="G286" s="113"/>
      <c r="H286" s="114"/>
      <c r="I286" s="113"/>
      <c r="J286" s="113"/>
      <c r="K286" s="113"/>
      <c r="L286" s="113"/>
      <c r="M286" s="85" t="str">
        <f t="shared" si="22"/>
        <v/>
      </c>
      <c r="O286" s="85" t="str">
        <f t="shared" si="23"/>
        <v/>
      </c>
      <c r="P286" s="85">
        <f t="shared" si="21"/>
        <v>0</v>
      </c>
      <c r="Q286" s="85" t="str">
        <f t="shared" si="24"/>
        <v/>
      </c>
      <c r="R286" s="85" t="str">
        <f t="shared" si="25"/>
        <v/>
      </c>
    </row>
    <row r="287" spans="3:18" ht="17.45" customHeight="1" x14ac:dyDescent="0.2">
      <c r="C287" s="111"/>
      <c r="D287" s="112"/>
      <c r="E287" s="113"/>
      <c r="F287" s="113"/>
      <c r="G287" s="113"/>
      <c r="H287" s="114"/>
      <c r="I287" s="113"/>
      <c r="J287" s="113"/>
      <c r="K287" s="113"/>
      <c r="L287" s="113"/>
      <c r="M287" s="85" t="str">
        <f t="shared" si="22"/>
        <v/>
      </c>
      <c r="O287" s="85" t="str">
        <f t="shared" si="23"/>
        <v/>
      </c>
      <c r="P287" s="85">
        <f t="shared" si="21"/>
        <v>0</v>
      </c>
      <c r="Q287" s="85" t="str">
        <f t="shared" si="24"/>
        <v/>
      </c>
      <c r="R287" s="85" t="str">
        <f t="shared" si="25"/>
        <v/>
      </c>
    </row>
    <row r="288" spans="3:18" ht="17.45" customHeight="1" x14ac:dyDescent="0.2">
      <c r="C288" s="111"/>
      <c r="D288" s="112"/>
      <c r="E288" s="113"/>
      <c r="F288" s="113"/>
      <c r="G288" s="113"/>
      <c r="H288" s="114"/>
      <c r="I288" s="113"/>
      <c r="J288" s="113"/>
      <c r="K288" s="113"/>
      <c r="L288" s="113"/>
      <c r="M288" s="85" t="str">
        <f t="shared" si="22"/>
        <v/>
      </c>
      <c r="O288" s="85" t="str">
        <f t="shared" si="23"/>
        <v/>
      </c>
      <c r="P288" s="85">
        <f t="shared" si="21"/>
        <v>0</v>
      </c>
      <c r="Q288" s="85" t="str">
        <f t="shared" si="24"/>
        <v/>
      </c>
      <c r="R288" s="85" t="str">
        <f t="shared" si="25"/>
        <v/>
      </c>
    </row>
    <row r="289" spans="3:18" ht="17.45" customHeight="1" x14ac:dyDescent="0.2">
      <c r="C289" s="111"/>
      <c r="D289" s="112"/>
      <c r="E289" s="113"/>
      <c r="F289" s="113"/>
      <c r="G289" s="113"/>
      <c r="H289" s="114"/>
      <c r="I289" s="113"/>
      <c r="J289" s="113"/>
      <c r="K289" s="113"/>
      <c r="L289" s="113"/>
      <c r="M289" s="85" t="str">
        <f t="shared" si="22"/>
        <v/>
      </c>
      <c r="O289" s="85" t="str">
        <f t="shared" si="23"/>
        <v/>
      </c>
      <c r="P289" s="85">
        <f t="shared" si="21"/>
        <v>0</v>
      </c>
      <c r="Q289" s="85" t="str">
        <f t="shared" si="24"/>
        <v/>
      </c>
      <c r="R289" s="85" t="str">
        <f t="shared" si="25"/>
        <v/>
      </c>
    </row>
    <row r="290" spans="3:18" ht="17.45" customHeight="1" x14ac:dyDescent="0.2">
      <c r="C290" s="111"/>
      <c r="D290" s="112"/>
      <c r="E290" s="113"/>
      <c r="F290" s="113"/>
      <c r="G290" s="113"/>
      <c r="H290" s="114"/>
      <c r="I290" s="113"/>
      <c r="J290" s="113"/>
      <c r="K290" s="113"/>
      <c r="L290" s="113"/>
      <c r="M290" s="85" t="str">
        <f t="shared" si="22"/>
        <v/>
      </c>
      <c r="O290" s="85" t="str">
        <f t="shared" si="23"/>
        <v/>
      </c>
      <c r="P290" s="85">
        <f t="shared" si="21"/>
        <v>0</v>
      </c>
      <c r="Q290" s="85" t="str">
        <f t="shared" si="24"/>
        <v/>
      </c>
      <c r="R290" s="85" t="str">
        <f t="shared" si="25"/>
        <v/>
      </c>
    </row>
    <row r="291" spans="3:18" ht="17.45" customHeight="1" x14ac:dyDescent="0.2">
      <c r="C291" s="111"/>
      <c r="D291" s="112"/>
      <c r="E291" s="113"/>
      <c r="F291" s="113"/>
      <c r="G291" s="113"/>
      <c r="H291" s="114"/>
      <c r="I291" s="113"/>
      <c r="J291" s="113"/>
      <c r="K291" s="113"/>
      <c r="L291" s="113"/>
      <c r="M291" s="85" t="str">
        <f t="shared" si="22"/>
        <v/>
      </c>
      <c r="O291" s="85" t="str">
        <f t="shared" si="23"/>
        <v/>
      </c>
      <c r="P291" s="85">
        <f t="shared" si="21"/>
        <v>0</v>
      </c>
      <c r="Q291" s="85" t="str">
        <f t="shared" si="24"/>
        <v/>
      </c>
      <c r="R291" s="85" t="str">
        <f t="shared" si="25"/>
        <v/>
      </c>
    </row>
    <row r="292" spans="3:18" ht="17.45" customHeight="1" x14ac:dyDescent="0.2">
      <c r="C292" s="111"/>
      <c r="D292" s="112"/>
      <c r="E292" s="113"/>
      <c r="F292" s="113"/>
      <c r="G292" s="113"/>
      <c r="H292" s="114"/>
      <c r="I292" s="113"/>
      <c r="J292" s="113"/>
      <c r="K292" s="113"/>
      <c r="L292" s="113"/>
      <c r="M292" s="85" t="str">
        <f t="shared" si="22"/>
        <v/>
      </c>
      <c r="O292" s="85" t="str">
        <f t="shared" si="23"/>
        <v/>
      </c>
      <c r="P292" s="85">
        <f t="shared" si="21"/>
        <v>0</v>
      </c>
      <c r="Q292" s="85" t="str">
        <f t="shared" si="24"/>
        <v/>
      </c>
      <c r="R292" s="85" t="str">
        <f t="shared" si="25"/>
        <v/>
      </c>
    </row>
    <row r="293" spans="3:18" ht="17.45" customHeight="1" x14ac:dyDescent="0.2">
      <c r="C293" s="111"/>
      <c r="D293" s="112"/>
      <c r="E293" s="113"/>
      <c r="F293" s="113"/>
      <c r="G293" s="113"/>
      <c r="H293" s="114"/>
      <c r="I293" s="113"/>
      <c r="J293" s="113"/>
      <c r="K293" s="113"/>
      <c r="L293" s="113"/>
      <c r="M293" s="85" t="str">
        <f t="shared" si="22"/>
        <v/>
      </c>
      <c r="O293" s="85" t="str">
        <f t="shared" si="23"/>
        <v/>
      </c>
      <c r="P293" s="85">
        <f t="shared" si="21"/>
        <v>0</v>
      </c>
      <c r="Q293" s="85" t="str">
        <f t="shared" si="24"/>
        <v/>
      </c>
      <c r="R293" s="85" t="str">
        <f t="shared" si="25"/>
        <v/>
      </c>
    </row>
    <row r="294" spans="3:18" ht="17.45" customHeight="1" x14ac:dyDescent="0.2">
      <c r="C294" s="111"/>
      <c r="D294" s="112"/>
      <c r="E294" s="113"/>
      <c r="F294" s="113"/>
      <c r="G294" s="113"/>
      <c r="H294" s="114"/>
      <c r="I294" s="113"/>
      <c r="J294" s="113"/>
      <c r="K294" s="113"/>
      <c r="L294" s="113"/>
      <c r="M294" s="85" t="str">
        <f t="shared" si="22"/>
        <v/>
      </c>
      <c r="O294" s="85" t="str">
        <f t="shared" si="23"/>
        <v/>
      </c>
      <c r="P294" s="85">
        <f t="shared" si="21"/>
        <v>0</v>
      </c>
      <c r="Q294" s="85" t="str">
        <f t="shared" si="24"/>
        <v/>
      </c>
      <c r="R294" s="85" t="str">
        <f t="shared" si="25"/>
        <v/>
      </c>
    </row>
    <row r="295" spans="3:18" ht="17.45" customHeight="1" x14ac:dyDescent="0.2">
      <c r="C295" s="111"/>
      <c r="D295" s="112"/>
      <c r="E295" s="113"/>
      <c r="F295" s="113"/>
      <c r="G295" s="113"/>
      <c r="H295" s="114"/>
      <c r="I295" s="113"/>
      <c r="J295" s="113"/>
      <c r="K295" s="113"/>
      <c r="L295" s="113"/>
      <c r="M295" s="85" t="str">
        <f t="shared" si="22"/>
        <v/>
      </c>
      <c r="O295" s="85" t="str">
        <f t="shared" si="23"/>
        <v/>
      </c>
      <c r="P295" s="85">
        <f t="shared" si="21"/>
        <v>0</v>
      </c>
      <c r="Q295" s="85" t="str">
        <f t="shared" si="24"/>
        <v/>
      </c>
      <c r="R295" s="85" t="str">
        <f t="shared" si="25"/>
        <v/>
      </c>
    </row>
    <row r="296" spans="3:18" ht="17.45" customHeight="1" x14ac:dyDescent="0.2">
      <c r="C296" s="111"/>
      <c r="D296" s="112"/>
      <c r="E296" s="113"/>
      <c r="F296" s="113"/>
      <c r="G296" s="113"/>
      <c r="H296" s="114"/>
      <c r="I296" s="113"/>
      <c r="J296" s="113"/>
      <c r="K296" s="113"/>
      <c r="L296" s="113"/>
      <c r="M296" s="85" t="str">
        <f t="shared" si="22"/>
        <v/>
      </c>
      <c r="O296" s="85" t="str">
        <f t="shared" si="23"/>
        <v/>
      </c>
      <c r="P296" s="85">
        <f t="shared" si="21"/>
        <v>0</v>
      </c>
      <c r="Q296" s="85" t="str">
        <f t="shared" si="24"/>
        <v/>
      </c>
      <c r="R296" s="85" t="str">
        <f t="shared" si="25"/>
        <v/>
      </c>
    </row>
    <row r="297" spans="3:18" ht="17.45" customHeight="1" x14ac:dyDescent="0.2">
      <c r="C297" s="111"/>
      <c r="D297" s="112"/>
      <c r="E297" s="113"/>
      <c r="F297" s="113"/>
      <c r="G297" s="113"/>
      <c r="H297" s="114"/>
      <c r="I297" s="113"/>
      <c r="J297" s="113"/>
      <c r="K297" s="113"/>
      <c r="L297" s="113"/>
      <c r="M297" s="85" t="str">
        <f t="shared" si="22"/>
        <v/>
      </c>
      <c r="O297" s="85" t="str">
        <f t="shared" si="23"/>
        <v/>
      </c>
      <c r="P297" s="85">
        <f t="shared" si="21"/>
        <v>0</v>
      </c>
      <c r="Q297" s="85" t="str">
        <f t="shared" si="24"/>
        <v/>
      </c>
      <c r="R297" s="85" t="str">
        <f t="shared" si="25"/>
        <v/>
      </c>
    </row>
    <row r="298" spans="3:18" ht="17.45" customHeight="1" x14ac:dyDescent="0.2">
      <c r="C298" s="111"/>
      <c r="D298" s="112"/>
      <c r="E298" s="113"/>
      <c r="F298" s="113"/>
      <c r="G298" s="113"/>
      <c r="H298" s="114"/>
      <c r="I298" s="113"/>
      <c r="J298" s="113"/>
      <c r="K298" s="113"/>
      <c r="L298" s="113"/>
      <c r="M298" s="85" t="str">
        <f t="shared" si="22"/>
        <v/>
      </c>
      <c r="O298" s="85" t="str">
        <f t="shared" si="23"/>
        <v/>
      </c>
      <c r="P298" s="85">
        <f t="shared" si="21"/>
        <v>0</v>
      </c>
      <c r="Q298" s="85" t="str">
        <f t="shared" si="24"/>
        <v/>
      </c>
      <c r="R298" s="85" t="str">
        <f t="shared" si="25"/>
        <v/>
      </c>
    </row>
    <row r="299" spans="3:18" ht="17.45" customHeight="1" x14ac:dyDescent="0.2">
      <c r="C299" s="111"/>
      <c r="D299" s="112"/>
      <c r="E299" s="113"/>
      <c r="F299" s="113"/>
      <c r="G299" s="113"/>
      <c r="H299" s="114"/>
      <c r="I299" s="113"/>
      <c r="J299" s="113"/>
      <c r="K299" s="113"/>
      <c r="L299" s="113"/>
      <c r="M299" s="85" t="str">
        <f t="shared" si="22"/>
        <v/>
      </c>
      <c r="O299" s="85" t="str">
        <f t="shared" si="23"/>
        <v/>
      </c>
      <c r="P299" s="85">
        <f t="shared" si="21"/>
        <v>0</v>
      </c>
      <c r="Q299" s="85" t="str">
        <f t="shared" si="24"/>
        <v/>
      </c>
      <c r="R299" s="85" t="str">
        <f t="shared" si="25"/>
        <v/>
      </c>
    </row>
    <row r="300" spans="3:18" ht="17.45" customHeight="1" x14ac:dyDescent="0.2">
      <c r="C300" s="111"/>
      <c r="D300" s="112"/>
      <c r="E300" s="113"/>
      <c r="F300" s="113"/>
      <c r="G300" s="113"/>
      <c r="H300" s="114"/>
      <c r="I300" s="113"/>
      <c r="J300" s="113"/>
      <c r="K300" s="113"/>
      <c r="L300" s="113"/>
      <c r="M300" s="85" t="str">
        <f t="shared" si="22"/>
        <v/>
      </c>
      <c r="O300" s="85" t="str">
        <f t="shared" si="23"/>
        <v/>
      </c>
      <c r="P300" s="85">
        <f t="shared" si="21"/>
        <v>0</v>
      </c>
      <c r="Q300" s="85" t="str">
        <f t="shared" si="24"/>
        <v/>
      </c>
      <c r="R300" s="85" t="str">
        <f t="shared" si="25"/>
        <v/>
      </c>
    </row>
    <row r="301" spans="3:18" ht="17.45" customHeight="1" x14ac:dyDescent="0.2">
      <c r="C301" s="111"/>
      <c r="D301" s="112"/>
      <c r="E301" s="113"/>
      <c r="F301" s="113"/>
      <c r="G301" s="113"/>
      <c r="H301" s="114"/>
      <c r="I301" s="113"/>
      <c r="J301" s="113"/>
      <c r="K301" s="113"/>
      <c r="L301" s="113"/>
      <c r="M301" s="85" t="str">
        <f t="shared" si="22"/>
        <v/>
      </c>
      <c r="O301" s="85" t="str">
        <f t="shared" si="23"/>
        <v/>
      </c>
      <c r="P301" s="85">
        <f t="shared" si="21"/>
        <v>0</v>
      </c>
      <c r="Q301" s="85" t="str">
        <f t="shared" si="24"/>
        <v/>
      </c>
      <c r="R301" s="85" t="str">
        <f t="shared" si="25"/>
        <v/>
      </c>
    </row>
    <row r="302" spans="3:18" ht="17.45" customHeight="1" x14ac:dyDescent="0.2">
      <c r="C302" s="111"/>
      <c r="D302" s="112"/>
      <c r="E302" s="113"/>
      <c r="F302" s="113"/>
      <c r="G302" s="113"/>
      <c r="H302" s="114"/>
      <c r="I302" s="113"/>
      <c r="J302" s="113"/>
      <c r="K302" s="113"/>
      <c r="L302" s="113"/>
      <c r="M302" s="85" t="str">
        <f t="shared" si="22"/>
        <v/>
      </c>
      <c r="O302" s="85" t="str">
        <f t="shared" si="23"/>
        <v/>
      </c>
      <c r="P302" s="85">
        <f t="shared" si="21"/>
        <v>0</v>
      </c>
      <c r="Q302" s="85" t="str">
        <f t="shared" si="24"/>
        <v/>
      </c>
      <c r="R302" s="85" t="str">
        <f t="shared" si="25"/>
        <v/>
      </c>
    </row>
    <row r="303" spans="3:18" ht="17.45" customHeight="1" x14ac:dyDescent="0.2">
      <c r="C303" s="111"/>
      <c r="D303" s="112"/>
      <c r="E303" s="113"/>
      <c r="F303" s="113"/>
      <c r="G303" s="113"/>
      <c r="H303" s="114"/>
      <c r="I303" s="113"/>
      <c r="J303" s="113"/>
      <c r="K303" s="113"/>
      <c r="L303" s="113"/>
      <c r="M303" s="85" t="str">
        <f t="shared" si="22"/>
        <v/>
      </c>
      <c r="O303" s="85" t="str">
        <f t="shared" si="23"/>
        <v/>
      </c>
      <c r="P303" s="85">
        <f t="shared" si="21"/>
        <v>0</v>
      </c>
      <c r="Q303" s="85" t="str">
        <f t="shared" si="24"/>
        <v/>
      </c>
      <c r="R303" s="85" t="str">
        <f t="shared" si="25"/>
        <v/>
      </c>
    </row>
    <row r="304" spans="3:18" ht="17.45" customHeight="1" x14ac:dyDescent="0.2">
      <c r="C304" s="111"/>
      <c r="D304" s="112"/>
      <c r="E304" s="113"/>
      <c r="F304" s="113"/>
      <c r="G304" s="113"/>
      <c r="H304" s="114"/>
      <c r="I304" s="113"/>
      <c r="J304" s="113"/>
      <c r="K304" s="113"/>
      <c r="L304" s="113"/>
      <c r="M304" s="85" t="str">
        <f t="shared" si="22"/>
        <v/>
      </c>
      <c r="O304" s="85" t="str">
        <f t="shared" si="23"/>
        <v/>
      </c>
      <c r="P304" s="85">
        <f t="shared" si="21"/>
        <v>0</v>
      </c>
      <c r="Q304" s="85" t="str">
        <f t="shared" si="24"/>
        <v/>
      </c>
      <c r="R304" s="85" t="str">
        <f t="shared" si="25"/>
        <v/>
      </c>
    </row>
    <row r="305" spans="3:18" ht="17.45" customHeight="1" x14ac:dyDescent="0.2">
      <c r="C305" s="111"/>
      <c r="D305" s="112"/>
      <c r="E305" s="113"/>
      <c r="F305" s="113"/>
      <c r="G305" s="113"/>
      <c r="H305" s="114"/>
      <c r="I305" s="113"/>
      <c r="J305" s="113"/>
      <c r="K305" s="113"/>
      <c r="L305" s="113"/>
      <c r="M305" s="85" t="str">
        <f t="shared" si="22"/>
        <v/>
      </c>
      <c r="O305" s="85" t="str">
        <f t="shared" si="23"/>
        <v/>
      </c>
      <c r="P305" s="85">
        <f t="shared" si="21"/>
        <v>0</v>
      </c>
      <c r="Q305" s="85" t="str">
        <f t="shared" si="24"/>
        <v/>
      </c>
      <c r="R305" s="85" t="str">
        <f t="shared" si="25"/>
        <v/>
      </c>
    </row>
    <row r="306" spans="3:18" ht="17.45" customHeight="1" x14ac:dyDescent="0.2">
      <c r="C306" s="111"/>
      <c r="D306" s="112"/>
      <c r="E306" s="113"/>
      <c r="F306" s="113"/>
      <c r="G306" s="113"/>
      <c r="H306" s="114"/>
      <c r="I306" s="113"/>
      <c r="J306" s="113"/>
      <c r="K306" s="113"/>
      <c r="L306" s="113"/>
      <c r="M306" s="85" t="str">
        <f t="shared" si="22"/>
        <v/>
      </c>
      <c r="O306" s="85" t="str">
        <f t="shared" si="23"/>
        <v/>
      </c>
      <c r="P306" s="85">
        <f t="shared" si="21"/>
        <v>0</v>
      </c>
      <c r="Q306" s="85" t="str">
        <f t="shared" si="24"/>
        <v/>
      </c>
      <c r="R306" s="85" t="str">
        <f t="shared" si="25"/>
        <v/>
      </c>
    </row>
    <row r="307" spans="3:18" ht="17.45" customHeight="1" x14ac:dyDescent="0.2">
      <c r="C307" s="111"/>
      <c r="D307" s="112"/>
      <c r="E307" s="113"/>
      <c r="F307" s="113"/>
      <c r="G307" s="113"/>
      <c r="H307" s="114"/>
      <c r="I307" s="113"/>
      <c r="J307" s="113"/>
      <c r="K307" s="113"/>
      <c r="L307" s="113"/>
      <c r="M307" s="85" t="str">
        <f t="shared" si="22"/>
        <v/>
      </c>
      <c r="O307" s="85" t="str">
        <f t="shared" si="23"/>
        <v/>
      </c>
      <c r="P307" s="85">
        <f t="shared" si="21"/>
        <v>0</v>
      </c>
      <c r="Q307" s="85" t="str">
        <f t="shared" si="24"/>
        <v/>
      </c>
      <c r="R307" s="85" t="str">
        <f t="shared" si="25"/>
        <v/>
      </c>
    </row>
    <row r="308" spans="3:18" ht="17.45" customHeight="1" x14ac:dyDescent="0.2">
      <c r="C308" s="111"/>
      <c r="D308" s="112"/>
      <c r="E308" s="113"/>
      <c r="F308" s="113"/>
      <c r="G308" s="113"/>
      <c r="H308" s="114"/>
      <c r="I308" s="113"/>
      <c r="J308" s="113"/>
      <c r="K308" s="113"/>
      <c r="L308" s="113"/>
      <c r="M308" s="85" t="str">
        <f t="shared" si="22"/>
        <v/>
      </c>
      <c r="O308" s="85" t="str">
        <f t="shared" si="23"/>
        <v/>
      </c>
      <c r="P308" s="85">
        <f t="shared" si="21"/>
        <v>0</v>
      </c>
      <c r="Q308" s="85" t="str">
        <f t="shared" si="24"/>
        <v/>
      </c>
      <c r="R308" s="85" t="str">
        <f t="shared" si="25"/>
        <v/>
      </c>
    </row>
    <row r="309" spans="3:18" ht="17.45" customHeight="1" x14ac:dyDescent="0.2">
      <c r="C309" s="111"/>
      <c r="D309" s="112"/>
      <c r="E309" s="113"/>
      <c r="F309" s="113"/>
      <c r="G309" s="113"/>
      <c r="H309" s="114"/>
      <c r="I309" s="113"/>
      <c r="J309" s="113"/>
      <c r="K309" s="113"/>
      <c r="L309" s="113"/>
      <c r="M309" s="85" t="str">
        <f t="shared" si="22"/>
        <v/>
      </c>
      <c r="O309" s="85" t="str">
        <f t="shared" si="23"/>
        <v/>
      </c>
      <c r="P309" s="85">
        <f t="shared" si="21"/>
        <v>0</v>
      </c>
      <c r="Q309" s="85" t="str">
        <f t="shared" si="24"/>
        <v/>
      </c>
      <c r="R309" s="85" t="str">
        <f t="shared" si="25"/>
        <v/>
      </c>
    </row>
    <row r="310" spans="3:18" ht="17.45" customHeight="1" x14ac:dyDescent="0.2">
      <c r="C310" s="111"/>
      <c r="D310" s="112"/>
      <c r="E310" s="113"/>
      <c r="F310" s="113"/>
      <c r="G310" s="113"/>
      <c r="H310" s="114"/>
      <c r="I310" s="113"/>
      <c r="J310" s="113"/>
      <c r="K310" s="113"/>
      <c r="L310" s="113"/>
      <c r="M310" s="85" t="str">
        <f t="shared" si="22"/>
        <v/>
      </c>
      <c r="O310" s="85" t="str">
        <f t="shared" si="23"/>
        <v/>
      </c>
      <c r="P310" s="85">
        <f t="shared" si="21"/>
        <v>0</v>
      </c>
      <c r="Q310" s="85" t="str">
        <f t="shared" si="24"/>
        <v/>
      </c>
      <c r="R310" s="85" t="str">
        <f t="shared" si="25"/>
        <v/>
      </c>
    </row>
    <row r="311" spans="3:18" ht="17.45" customHeight="1" x14ac:dyDescent="0.2">
      <c r="C311" s="111"/>
      <c r="D311" s="112"/>
      <c r="E311" s="113"/>
      <c r="F311" s="113"/>
      <c r="G311" s="113"/>
      <c r="H311" s="114"/>
      <c r="I311" s="113"/>
      <c r="J311" s="113"/>
      <c r="K311" s="113"/>
      <c r="L311" s="113"/>
      <c r="M311" s="85" t="str">
        <f t="shared" si="22"/>
        <v/>
      </c>
      <c r="O311" s="85" t="str">
        <f t="shared" si="23"/>
        <v/>
      </c>
      <c r="P311" s="85">
        <f t="shared" si="21"/>
        <v>0</v>
      </c>
      <c r="Q311" s="85" t="str">
        <f t="shared" si="24"/>
        <v/>
      </c>
      <c r="R311" s="85" t="str">
        <f t="shared" si="25"/>
        <v/>
      </c>
    </row>
    <row r="312" spans="3:18" ht="17.45" customHeight="1" x14ac:dyDescent="0.2">
      <c r="C312" s="111"/>
      <c r="D312" s="112"/>
      <c r="E312" s="113"/>
      <c r="F312" s="113"/>
      <c r="G312" s="113"/>
      <c r="H312" s="114"/>
      <c r="I312" s="113"/>
      <c r="J312" s="113"/>
      <c r="K312" s="113"/>
      <c r="L312" s="113"/>
      <c r="M312" s="85" t="str">
        <f t="shared" si="22"/>
        <v/>
      </c>
      <c r="O312" s="85" t="str">
        <f t="shared" si="23"/>
        <v/>
      </c>
      <c r="P312" s="85">
        <f t="shared" si="21"/>
        <v>0</v>
      </c>
      <c r="Q312" s="85" t="str">
        <f t="shared" si="24"/>
        <v/>
      </c>
      <c r="R312" s="85" t="str">
        <f t="shared" si="25"/>
        <v/>
      </c>
    </row>
    <row r="313" spans="3:18" ht="17.45" customHeight="1" x14ac:dyDescent="0.2">
      <c r="C313" s="111"/>
      <c r="D313" s="112"/>
      <c r="E313" s="113"/>
      <c r="F313" s="113"/>
      <c r="G313" s="113"/>
      <c r="H313" s="114"/>
      <c r="I313" s="113"/>
      <c r="J313" s="113"/>
      <c r="K313" s="113"/>
      <c r="L313" s="113"/>
      <c r="M313" s="85" t="str">
        <f t="shared" si="22"/>
        <v/>
      </c>
      <c r="O313" s="85" t="str">
        <f t="shared" si="23"/>
        <v/>
      </c>
      <c r="P313" s="85">
        <f t="shared" si="21"/>
        <v>0</v>
      </c>
      <c r="Q313" s="85" t="str">
        <f t="shared" si="24"/>
        <v/>
      </c>
      <c r="R313" s="85" t="str">
        <f t="shared" si="25"/>
        <v/>
      </c>
    </row>
    <row r="314" spans="3:18" ht="17.45" customHeight="1" x14ac:dyDescent="0.2">
      <c r="C314" s="111"/>
      <c r="D314" s="112"/>
      <c r="E314" s="113"/>
      <c r="F314" s="113"/>
      <c r="G314" s="113"/>
      <c r="H314" s="114"/>
      <c r="I314" s="113"/>
      <c r="J314" s="113"/>
      <c r="K314" s="113"/>
      <c r="L314" s="113"/>
      <c r="M314" s="85" t="str">
        <f t="shared" si="22"/>
        <v/>
      </c>
      <c r="O314" s="85" t="str">
        <f t="shared" si="23"/>
        <v/>
      </c>
      <c r="P314" s="85">
        <f t="shared" si="21"/>
        <v>0</v>
      </c>
      <c r="Q314" s="85" t="str">
        <f t="shared" si="24"/>
        <v/>
      </c>
      <c r="R314" s="85" t="str">
        <f t="shared" si="25"/>
        <v/>
      </c>
    </row>
    <row r="315" spans="3:18" ht="17.45" customHeight="1" x14ac:dyDescent="0.2">
      <c r="C315" s="111"/>
      <c r="D315" s="112"/>
      <c r="E315" s="113"/>
      <c r="F315" s="113"/>
      <c r="G315" s="113"/>
      <c r="H315" s="114"/>
      <c r="I315" s="113"/>
      <c r="J315" s="113"/>
      <c r="K315" s="113"/>
      <c r="L315" s="113"/>
      <c r="M315" s="85" t="str">
        <f t="shared" si="22"/>
        <v/>
      </c>
      <c r="O315" s="85" t="str">
        <f t="shared" si="23"/>
        <v/>
      </c>
      <c r="P315" s="85">
        <f t="shared" si="21"/>
        <v>0</v>
      </c>
      <c r="Q315" s="85" t="str">
        <f t="shared" si="24"/>
        <v/>
      </c>
      <c r="R315" s="85" t="str">
        <f t="shared" si="25"/>
        <v/>
      </c>
    </row>
    <row r="316" spans="3:18" ht="17.45" customHeight="1" x14ac:dyDescent="0.2">
      <c r="C316" s="111"/>
      <c r="D316" s="112"/>
      <c r="E316" s="113"/>
      <c r="F316" s="113"/>
      <c r="G316" s="113"/>
      <c r="H316" s="114"/>
      <c r="I316" s="113"/>
      <c r="J316" s="113"/>
      <c r="K316" s="113"/>
      <c r="L316" s="113"/>
      <c r="M316" s="85" t="str">
        <f t="shared" si="22"/>
        <v/>
      </c>
      <c r="O316" s="85" t="str">
        <f t="shared" si="23"/>
        <v/>
      </c>
      <c r="P316" s="85">
        <f t="shared" si="21"/>
        <v>0</v>
      </c>
      <c r="Q316" s="85" t="str">
        <f t="shared" si="24"/>
        <v/>
      </c>
      <c r="R316" s="85" t="str">
        <f t="shared" si="25"/>
        <v/>
      </c>
    </row>
    <row r="317" spans="3:18" ht="17.45" customHeight="1" x14ac:dyDescent="0.2">
      <c r="C317" s="111"/>
      <c r="D317" s="112"/>
      <c r="E317" s="113"/>
      <c r="F317" s="113"/>
      <c r="G317" s="113"/>
      <c r="H317" s="114"/>
      <c r="I317" s="113"/>
      <c r="J317" s="113"/>
      <c r="K317" s="113"/>
      <c r="L317" s="113"/>
      <c r="M317" s="85" t="str">
        <f t="shared" si="22"/>
        <v/>
      </c>
      <c r="O317" s="85" t="str">
        <f t="shared" si="23"/>
        <v/>
      </c>
      <c r="P317" s="85">
        <f t="shared" si="21"/>
        <v>0</v>
      </c>
      <c r="Q317" s="85" t="str">
        <f t="shared" si="24"/>
        <v/>
      </c>
      <c r="R317" s="85" t="str">
        <f t="shared" si="25"/>
        <v/>
      </c>
    </row>
    <row r="318" spans="3:18" ht="17.45" customHeight="1" x14ac:dyDescent="0.2">
      <c r="C318" s="111"/>
      <c r="D318" s="112"/>
      <c r="E318" s="113"/>
      <c r="F318" s="113"/>
      <c r="G318" s="113"/>
      <c r="H318" s="114"/>
      <c r="I318" s="113"/>
      <c r="J318" s="113"/>
      <c r="K318" s="113"/>
      <c r="L318" s="113"/>
      <c r="M318" s="85" t="str">
        <f t="shared" si="22"/>
        <v/>
      </c>
      <c r="O318" s="85" t="str">
        <f t="shared" si="23"/>
        <v/>
      </c>
      <c r="P318" s="85">
        <f t="shared" si="21"/>
        <v>0</v>
      </c>
      <c r="Q318" s="85" t="str">
        <f t="shared" si="24"/>
        <v/>
      </c>
      <c r="R318" s="85" t="str">
        <f t="shared" si="25"/>
        <v/>
      </c>
    </row>
    <row r="319" spans="3:18" ht="17.45" customHeight="1" x14ac:dyDescent="0.2">
      <c r="C319" s="111"/>
      <c r="D319" s="112"/>
      <c r="E319" s="113"/>
      <c r="F319" s="113"/>
      <c r="G319" s="113"/>
      <c r="H319" s="114"/>
      <c r="I319" s="113"/>
      <c r="J319" s="113"/>
      <c r="K319" s="113"/>
      <c r="L319" s="113"/>
      <c r="M319" s="85" t="str">
        <f t="shared" si="22"/>
        <v/>
      </c>
      <c r="O319" s="85" t="str">
        <f t="shared" si="23"/>
        <v/>
      </c>
      <c r="P319" s="85">
        <f t="shared" si="21"/>
        <v>0</v>
      </c>
      <c r="Q319" s="85" t="str">
        <f t="shared" si="24"/>
        <v/>
      </c>
      <c r="R319" s="85" t="str">
        <f t="shared" si="25"/>
        <v/>
      </c>
    </row>
    <row r="320" spans="3:18" ht="17.45" customHeight="1" x14ac:dyDescent="0.2">
      <c r="C320" s="111"/>
      <c r="D320" s="112"/>
      <c r="E320" s="113"/>
      <c r="F320" s="113"/>
      <c r="G320" s="113"/>
      <c r="H320" s="114"/>
      <c r="I320" s="113"/>
      <c r="J320" s="113"/>
      <c r="K320" s="113"/>
      <c r="L320" s="113"/>
      <c r="M320" s="85" t="str">
        <f t="shared" si="22"/>
        <v/>
      </c>
      <c r="O320" s="85" t="str">
        <f t="shared" si="23"/>
        <v/>
      </c>
      <c r="P320" s="85">
        <f t="shared" si="21"/>
        <v>0</v>
      </c>
      <c r="Q320" s="85" t="str">
        <f t="shared" si="24"/>
        <v/>
      </c>
      <c r="R320" s="85" t="str">
        <f t="shared" si="25"/>
        <v/>
      </c>
    </row>
    <row r="321" spans="3:18" ht="17.45" customHeight="1" x14ac:dyDescent="0.2">
      <c r="C321" s="111"/>
      <c r="D321" s="112"/>
      <c r="E321" s="113"/>
      <c r="F321" s="113"/>
      <c r="G321" s="113"/>
      <c r="H321" s="114"/>
      <c r="I321" s="113"/>
      <c r="J321" s="113"/>
      <c r="K321" s="113"/>
      <c r="L321" s="113"/>
      <c r="M321" s="85" t="str">
        <f t="shared" si="22"/>
        <v/>
      </c>
      <c r="O321" s="85" t="str">
        <f t="shared" si="23"/>
        <v/>
      </c>
      <c r="P321" s="85">
        <f t="shared" si="21"/>
        <v>0</v>
      </c>
      <c r="Q321" s="85" t="str">
        <f t="shared" si="24"/>
        <v/>
      </c>
      <c r="R321" s="85" t="str">
        <f t="shared" si="25"/>
        <v/>
      </c>
    </row>
    <row r="322" spans="3:18" ht="17.45" customHeight="1" x14ac:dyDescent="0.2">
      <c r="C322" s="111"/>
      <c r="D322" s="112"/>
      <c r="E322" s="113"/>
      <c r="F322" s="113"/>
      <c r="G322" s="113"/>
      <c r="H322" s="114"/>
      <c r="I322" s="113"/>
      <c r="J322" s="113"/>
      <c r="K322" s="113"/>
      <c r="L322" s="113"/>
      <c r="M322" s="85" t="str">
        <f t="shared" si="22"/>
        <v/>
      </c>
      <c r="O322" s="85" t="str">
        <f t="shared" si="23"/>
        <v/>
      </c>
      <c r="P322" s="85">
        <f t="shared" si="21"/>
        <v>0</v>
      </c>
      <c r="Q322" s="85" t="str">
        <f t="shared" si="24"/>
        <v/>
      </c>
      <c r="R322" s="85" t="str">
        <f t="shared" si="25"/>
        <v/>
      </c>
    </row>
    <row r="323" spans="3:18" ht="17.45" customHeight="1" x14ac:dyDescent="0.2">
      <c r="C323" s="111"/>
      <c r="D323" s="112"/>
      <c r="E323" s="113"/>
      <c r="F323" s="113"/>
      <c r="G323" s="113"/>
      <c r="H323" s="114"/>
      <c r="I323" s="113"/>
      <c r="J323" s="113"/>
      <c r="K323" s="113"/>
      <c r="L323" s="113"/>
      <c r="M323" s="85" t="str">
        <f t="shared" si="22"/>
        <v/>
      </c>
      <c r="O323" s="85" t="str">
        <f t="shared" si="23"/>
        <v/>
      </c>
      <c r="P323" s="85">
        <f t="shared" si="21"/>
        <v>0</v>
      </c>
      <c r="Q323" s="85" t="str">
        <f t="shared" si="24"/>
        <v/>
      </c>
      <c r="R323" s="85" t="str">
        <f t="shared" si="25"/>
        <v/>
      </c>
    </row>
    <row r="324" spans="3:18" ht="17.45" customHeight="1" x14ac:dyDescent="0.2">
      <c r="C324" s="111"/>
      <c r="D324" s="112"/>
      <c r="E324" s="113"/>
      <c r="F324" s="113"/>
      <c r="G324" s="113"/>
      <c r="H324" s="114"/>
      <c r="I324" s="113"/>
      <c r="J324" s="113"/>
      <c r="K324" s="113"/>
      <c r="L324" s="113"/>
      <c r="M324" s="85" t="str">
        <f t="shared" si="22"/>
        <v/>
      </c>
      <c r="O324" s="85" t="str">
        <f t="shared" si="23"/>
        <v/>
      </c>
      <c r="P324" s="85">
        <f t="shared" si="21"/>
        <v>0</v>
      </c>
      <c r="Q324" s="85" t="str">
        <f t="shared" si="24"/>
        <v/>
      </c>
      <c r="R324" s="85" t="str">
        <f t="shared" si="25"/>
        <v/>
      </c>
    </row>
    <row r="325" spans="3:18" ht="17.45" customHeight="1" x14ac:dyDescent="0.2">
      <c r="C325" s="111"/>
      <c r="D325" s="112"/>
      <c r="E325" s="113"/>
      <c r="F325" s="113"/>
      <c r="G325" s="113"/>
      <c r="H325" s="114"/>
      <c r="I325" s="113"/>
      <c r="J325" s="113"/>
      <c r="K325" s="113"/>
      <c r="L325" s="113"/>
      <c r="M325" s="85" t="str">
        <f t="shared" si="22"/>
        <v/>
      </c>
      <c r="O325" s="85" t="str">
        <f t="shared" si="23"/>
        <v/>
      </c>
      <c r="P325" s="85">
        <f t="shared" si="21"/>
        <v>0</v>
      </c>
      <c r="Q325" s="85" t="str">
        <f t="shared" si="24"/>
        <v/>
      </c>
      <c r="R325" s="85" t="str">
        <f t="shared" si="25"/>
        <v/>
      </c>
    </row>
    <row r="326" spans="3:18" ht="17.45" customHeight="1" x14ac:dyDescent="0.2">
      <c r="C326" s="111"/>
      <c r="D326" s="112"/>
      <c r="E326" s="113"/>
      <c r="F326" s="113"/>
      <c r="G326" s="113"/>
      <c r="H326" s="114"/>
      <c r="I326" s="113"/>
      <c r="J326" s="113"/>
      <c r="K326" s="113"/>
      <c r="L326" s="113"/>
      <c r="M326" s="85" t="str">
        <f t="shared" si="22"/>
        <v/>
      </c>
      <c r="O326" s="85" t="str">
        <f t="shared" si="23"/>
        <v/>
      </c>
      <c r="P326" s="85">
        <f t="shared" si="21"/>
        <v>0</v>
      </c>
      <c r="Q326" s="85" t="str">
        <f t="shared" si="24"/>
        <v/>
      </c>
      <c r="R326" s="85" t="str">
        <f t="shared" si="25"/>
        <v/>
      </c>
    </row>
    <row r="327" spans="3:18" ht="17.45" customHeight="1" x14ac:dyDescent="0.2">
      <c r="C327" s="111"/>
      <c r="D327" s="112"/>
      <c r="E327" s="113"/>
      <c r="F327" s="113"/>
      <c r="G327" s="113"/>
      <c r="H327" s="114"/>
      <c r="I327" s="113"/>
      <c r="J327" s="113"/>
      <c r="K327" s="113"/>
      <c r="L327" s="113"/>
      <c r="M327" s="85" t="str">
        <f t="shared" si="22"/>
        <v/>
      </c>
      <c r="O327" s="85" t="str">
        <f t="shared" si="23"/>
        <v/>
      </c>
      <c r="P327" s="85">
        <f t="shared" si="21"/>
        <v>0</v>
      </c>
      <c r="Q327" s="85" t="str">
        <f t="shared" si="24"/>
        <v/>
      </c>
      <c r="R327" s="85" t="str">
        <f t="shared" si="25"/>
        <v/>
      </c>
    </row>
    <row r="328" spans="3:18" ht="17.45" customHeight="1" x14ac:dyDescent="0.2">
      <c r="C328" s="111"/>
      <c r="D328" s="112"/>
      <c r="E328" s="113"/>
      <c r="F328" s="113"/>
      <c r="G328" s="113"/>
      <c r="H328" s="114"/>
      <c r="I328" s="113"/>
      <c r="J328" s="113"/>
      <c r="K328" s="113"/>
      <c r="L328" s="113"/>
      <c r="M328" s="85" t="str">
        <f t="shared" si="22"/>
        <v/>
      </c>
      <c r="O328" s="85" t="str">
        <f t="shared" si="23"/>
        <v/>
      </c>
      <c r="P328" s="85">
        <f t="shared" si="21"/>
        <v>0</v>
      </c>
      <c r="Q328" s="85" t="str">
        <f t="shared" si="24"/>
        <v/>
      </c>
      <c r="R328" s="85" t="str">
        <f t="shared" si="25"/>
        <v/>
      </c>
    </row>
    <row r="329" spans="3:18" ht="17.45" customHeight="1" x14ac:dyDescent="0.2">
      <c r="C329" s="111"/>
      <c r="D329" s="112"/>
      <c r="E329" s="113"/>
      <c r="F329" s="113"/>
      <c r="G329" s="113"/>
      <c r="H329" s="114"/>
      <c r="I329" s="113"/>
      <c r="J329" s="113"/>
      <c r="K329" s="113"/>
      <c r="L329" s="113"/>
      <c r="M329" s="85" t="str">
        <f t="shared" si="22"/>
        <v/>
      </c>
      <c r="O329" s="85" t="str">
        <f t="shared" si="23"/>
        <v/>
      </c>
      <c r="P329" s="85">
        <f t="shared" si="21"/>
        <v>0</v>
      </c>
      <c r="Q329" s="85" t="str">
        <f t="shared" si="24"/>
        <v/>
      </c>
      <c r="R329" s="85" t="str">
        <f t="shared" si="25"/>
        <v/>
      </c>
    </row>
    <row r="330" spans="3:18" ht="17.45" customHeight="1" x14ac:dyDescent="0.2">
      <c r="C330" s="111"/>
      <c r="D330" s="112"/>
      <c r="E330" s="113"/>
      <c r="F330" s="113"/>
      <c r="G330" s="113"/>
      <c r="H330" s="114"/>
      <c r="I330" s="113"/>
      <c r="J330" s="113"/>
      <c r="K330" s="113"/>
      <c r="L330" s="113"/>
      <c r="M330" s="85" t="str">
        <f t="shared" si="22"/>
        <v/>
      </c>
      <c r="O330" s="85" t="str">
        <f t="shared" si="23"/>
        <v/>
      </c>
      <c r="P330" s="85">
        <f t="shared" si="21"/>
        <v>0</v>
      </c>
      <c r="Q330" s="85" t="str">
        <f t="shared" si="24"/>
        <v/>
      </c>
      <c r="R330" s="85" t="str">
        <f t="shared" si="25"/>
        <v/>
      </c>
    </row>
    <row r="331" spans="3:18" ht="17.45" customHeight="1" x14ac:dyDescent="0.2">
      <c r="C331" s="111"/>
      <c r="D331" s="112"/>
      <c r="E331" s="113"/>
      <c r="F331" s="113"/>
      <c r="G331" s="113"/>
      <c r="H331" s="114"/>
      <c r="I331" s="113"/>
      <c r="J331" s="113"/>
      <c r="K331" s="113"/>
      <c r="L331" s="113"/>
      <c r="M331" s="85" t="str">
        <f t="shared" si="22"/>
        <v/>
      </c>
      <c r="O331" s="85" t="str">
        <f t="shared" si="23"/>
        <v/>
      </c>
      <c r="P331" s="85">
        <f t="shared" si="21"/>
        <v>0</v>
      </c>
      <c r="Q331" s="85" t="str">
        <f t="shared" si="24"/>
        <v/>
      </c>
      <c r="R331" s="85" t="str">
        <f t="shared" si="25"/>
        <v/>
      </c>
    </row>
    <row r="332" spans="3:18" ht="17.45" customHeight="1" x14ac:dyDescent="0.2">
      <c r="C332" s="111"/>
      <c r="D332" s="112"/>
      <c r="E332" s="113"/>
      <c r="F332" s="113"/>
      <c r="G332" s="113"/>
      <c r="H332" s="114"/>
      <c r="I332" s="113"/>
      <c r="J332" s="113"/>
      <c r="K332" s="113"/>
      <c r="L332" s="113"/>
      <c r="M332" s="85" t="str">
        <f t="shared" si="22"/>
        <v/>
      </c>
      <c r="O332" s="85" t="str">
        <f t="shared" si="23"/>
        <v/>
      </c>
      <c r="P332" s="85">
        <f t="shared" si="21"/>
        <v>0</v>
      </c>
      <c r="Q332" s="85" t="str">
        <f t="shared" si="24"/>
        <v/>
      </c>
      <c r="R332" s="85" t="str">
        <f t="shared" si="25"/>
        <v/>
      </c>
    </row>
    <row r="333" spans="3:18" ht="17.45" customHeight="1" x14ac:dyDescent="0.2">
      <c r="C333" s="111"/>
      <c r="D333" s="112"/>
      <c r="E333" s="113"/>
      <c r="F333" s="113"/>
      <c r="G333" s="113"/>
      <c r="H333" s="114"/>
      <c r="I333" s="113"/>
      <c r="J333" s="113"/>
      <c r="K333" s="113"/>
      <c r="L333" s="113"/>
      <c r="M333" s="85" t="str">
        <f t="shared" si="22"/>
        <v/>
      </c>
      <c r="O333" s="85" t="str">
        <f t="shared" si="23"/>
        <v/>
      </c>
      <c r="P333" s="85">
        <f t="shared" si="21"/>
        <v>0</v>
      </c>
      <c r="Q333" s="85" t="str">
        <f t="shared" si="24"/>
        <v/>
      </c>
      <c r="R333" s="85" t="str">
        <f t="shared" si="25"/>
        <v/>
      </c>
    </row>
    <row r="334" spans="3:18" ht="17.45" customHeight="1" x14ac:dyDescent="0.2">
      <c r="C334" s="111"/>
      <c r="D334" s="112"/>
      <c r="E334" s="113"/>
      <c r="F334" s="113"/>
      <c r="G334" s="113"/>
      <c r="H334" s="114"/>
      <c r="I334" s="113"/>
      <c r="J334" s="113"/>
      <c r="K334" s="113"/>
      <c r="L334" s="113"/>
      <c r="M334" s="85" t="str">
        <f t="shared" si="22"/>
        <v/>
      </c>
      <c r="O334" s="85" t="str">
        <f t="shared" si="23"/>
        <v/>
      </c>
      <c r="P334" s="85">
        <f t="shared" ref="P334:P397" si="26">IF($H334=0%,G334,"")</f>
        <v>0</v>
      </c>
      <c r="Q334" s="85" t="str">
        <f t="shared" si="24"/>
        <v/>
      </c>
      <c r="R334" s="85" t="str">
        <f t="shared" si="25"/>
        <v/>
      </c>
    </row>
    <row r="335" spans="3:18" ht="17.45" customHeight="1" x14ac:dyDescent="0.2">
      <c r="C335" s="111"/>
      <c r="D335" s="112"/>
      <c r="E335" s="113"/>
      <c r="F335" s="113"/>
      <c r="G335" s="113"/>
      <c r="H335" s="114"/>
      <c r="I335" s="113"/>
      <c r="J335" s="113"/>
      <c r="K335" s="113"/>
      <c r="L335" s="113"/>
      <c r="M335" s="85" t="str">
        <f t="shared" ref="M335:M398" si="27">IF(G335&amp;I335&amp;J335&amp;K335&amp;L335="","",G335+I335+J335-K335-L335)</f>
        <v/>
      </c>
      <c r="O335" s="85" t="str">
        <f t="shared" ref="O335:O398" si="28">IF($H335="E",G335,"")</f>
        <v/>
      </c>
      <c r="P335" s="85">
        <f t="shared" si="26"/>
        <v>0</v>
      </c>
      <c r="Q335" s="85" t="str">
        <f t="shared" si="24"/>
        <v/>
      </c>
      <c r="R335" s="85" t="str">
        <f t="shared" si="25"/>
        <v/>
      </c>
    </row>
    <row r="336" spans="3:18" ht="17.45" customHeight="1" x14ac:dyDescent="0.2">
      <c r="C336" s="111"/>
      <c r="D336" s="112"/>
      <c r="E336" s="113"/>
      <c r="F336" s="113"/>
      <c r="G336" s="113"/>
      <c r="H336" s="114"/>
      <c r="I336" s="113"/>
      <c r="J336" s="113"/>
      <c r="K336" s="113"/>
      <c r="L336" s="113"/>
      <c r="M336" s="85" t="str">
        <f t="shared" si="27"/>
        <v/>
      </c>
      <c r="O336" s="85" t="str">
        <f t="shared" si="28"/>
        <v/>
      </c>
      <c r="P336" s="85">
        <f t="shared" si="26"/>
        <v>0</v>
      </c>
      <c r="Q336" s="85" t="str">
        <f t="shared" ref="Q336:Q399" si="29">IF(OR($H336=2%,$H336=6%,$H336=8%),$I336/$H336,IF($H336="0% Decreto",G336,""))</f>
        <v/>
      </c>
      <c r="R336" s="85" t="str">
        <f t="shared" ref="R336:R399" si="30">IF(OR($H336=15%,$H336=16%),$I336/$H336,"")</f>
        <v/>
      </c>
    </row>
    <row r="337" spans="3:18" ht="17.45" customHeight="1" x14ac:dyDescent="0.2">
      <c r="C337" s="111"/>
      <c r="D337" s="112"/>
      <c r="E337" s="113"/>
      <c r="F337" s="113"/>
      <c r="G337" s="113"/>
      <c r="H337" s="114"/>
      <c r="I337" s="113"/>
      <c r="J337" s="113"/>
      <c r="K337" s="113"/>
      <c r="L337" s="113"/>
      <c r="M337" s="85" t="str">
        <f t="shared" si="27"/>
        <v/>
      </c>
      <c r="O337" s="85" t="str">
        <f t="shared" si="28"/>
        <v/>
      </c>
      <c r="P337" s="85">
        <f t="shared" si="26"/>
        <v>0</v>
      </c>
      <c r="Q337" s="85" t="str">
        <f t="shared" si="29"/>
        <v/>
      </c>
      <c r="R337" s="85" t="str">
        <f t="shared" si="30"/>
        <v/>
      </c>
    </row>
    <row r="338" spans="3:18" ht="17.45" customHeight="1" x14ac:dyDescent="0.2">
      <c r="C338" s="111"/>
      <c r="D338" s="112"/>
      <c r="E338" s="113"/>
      <c r="F338" s="113"/>
      <c r="G338" s="113"/>
      <c r="H338" s="114"/>
      <c r="I338" s="113"/>
      <c r="J338" s="113"/>
      <c r="K338" s="113"/>
      <c r="L338" s="113"/>
      <c r="M338" s="85" t="str">
        <f t="shared" si="27"/>
        <v/>
      </c>
      <c r="O338" s="85" t="str">
        <f t="shared" si="28"/>
        <v/>
      </c>
      <c r="P338" s="85">
        <f t="shared" si="26"/>
        <v>0</v>
      </c>
      <c r="Q338" s="85" t="str">
        <f t="shared" si="29"/>
        <v/>
      </c>
      <c r="R338" s="85" t="str">
        <f t="shared" si="30"/>
        <v/>
      </c>
    </row>
    <row r="339" spans="3:18" ht="17.45" customHeight="1" x14ac:dyDescent="0.2">
      <c r="C339" s="111"/>
      <c r="D339" s="112"/>
      <c r="E339" s="113"/>
      <c r="F339" s="113"/>
      <c r="G339" s="113"/>
      <c r="H339" s="114"/>
      <c r="I339" s="113"/>
      <c r="J339" s="113"/>
      <c r="K339" s="113"/>
      <c r="L339" s="113"/>
      <c r="M339" s="85" t="str">
        <f t="shared" si="27"/>
        <v/>
      </c>
      <c r="O339" s="85" t="str">
        <f t="shared" si="28"/>
        <v/>
      </c>
      <c r="P339" s="85">
        <f t="shared" si="26"/>
        <v>0</v>
      </c>
      <c r="Q339" s="85" t="str">
        <f t="shared" si="29"/>
        <v/>
      </c>
      <c r="R339" s="85" t="str">
        <f t="shared" si="30"/>
        <v/>
      </c>
    </row>
    <row r="340" spans="3:18" ht="17.45" customHeight="1" x14ac:dyDescent="0.2">
      <c r="C340" s="111"/>
      <c r="D340" s="112"/>
      <c r="E340" s="113"/>
      <c r="F340" s="113"/>
      <c r="G340" s="113"/>
      <c r="H340" s="114"/>
      <c r="I340" s="113"/>
      <c r="J340" s="113"/>
      <c r="K340" s="113"/>
      <c r="L340" s="113"/>
      <c r="M340" s="85" t="str">
        <f t="shared" si="27"/>
        <v/>
      </c>
      <c r="O340" s="85" t="str">
        <f t="shared" si="28"/>
        <v/>
      </c>
      <c r="P340" s="85">
        <f t="shared" si="26"/>
        <v>0</v>
      </c>
      <c r="Q340" s="85" t="str">
        <f t="shared" si="29"/>
        <v/>
      </c>
      <c r="R340" s="85" t="str">
        <f t="shared" si="30"/>
        <v/>
      </c>
    </row>
    <row r="341" spans="3:18" ht="17.45" customHeight="1" x14ac:dyDescent="0.2">
      <c r="C341" s="111"/>
      <c r="D341" s="112"/>
      <c r="E341" s="113"/>
      <c r="F341" s="113"/>
      <c r="G341" s="113"/>
      <c r="H341" s="114"/>
      <c r="I341" s="113"/>
      <c r="J341" s="113"/>
      <c r="K341" s="113"/>
      <c r="L341" s="113"/>
      <c r="M341" s="85" t="str">
        <f t="shared" si="27"/>
        <v/>
      </c>
      <c r="O341" s="85" t="str">
        <f t="shared" si="28"/>
        <v/>
      </c>
      <c r="P341" s="85">
        <f t="shared" si="26"/>
        <v>0</v>
      </c>
      <c r="Q341" s="85" t="str">
        <f t="shared" si="29"/>
        <v/>
      </c>
      <c r="R341" s="85" t="str">
        <f t="shared" si="30"/>
        <v/>
      </c>
    </row>
    <row r="342" spans="3:18" ht="17.45" customHeight="1" x14ac:dyDescent="0.2">
      <c r="C342" s="111"/>
      <c r="D342" s="112"/>
      <c r="E342" s="113"/>
      <c r="F342" s="113"/>
      <c r="G342" s="113"/>
      <c r="H342" s="114"/>
      <c r="I342" s="113"/>
      <c r="J342" s="113"/>
      <c r="K342" s="113"/>
      <c r="L342" s="113"/>
      <c r="M342" s="85" t="str">
        <f t="shared" si="27"/>
        <v/>
      </c>
      <c r="O342" s="85" t="str">
        <f t="shared" si="28"/>
        <v/>
      </c>
      <c r="P342" s="85">
        <f t="shared" si="26"/>
        <v>0</v>
      </c>
      <c r="Q342" s="85" t="str">
        <f t="shared" si="29"/>
        <v/>
      </c>
      <c r="R342" s="85" t="str">
        <f t="shared" si="30"/>
        <v/>
      </c>
    </row>
    <row r="343" spans="3:18" ht="17.45" customHeight="1" x14ac:dyDescent="0.2">
      <c r="C343" s="111"/>
      <c r="D343" s="112"/>
      <c r="E343" s="113"/>
      <c r="F343" s="113"/>
      <c r="G343" s="113"/>
      <c r="H343" s="114"/>
      <c r="I343" s="113"/>
      <c r="J343" s="113"/>
      <c r="K343" s="113"/>
      <c r="L343" s="113"/>
      <c r="M343" s="85" t="str">
        <f t="shared" si="27"/>
        <v/>
      </c>
      <c r="O343" s="85" t="str">
        <f t="shared" si="28"/>
        <v/>
      </c>
      <c r="P343" s="85">
        <f t="shared" si="26"/>
        <v>0</v>
      </c>
      <c r="Q343" s="85" t="str">
        <f t="shared" si="29"/>
        <v/>
      </c>
      <c r="R343" s="85" t="str">
        <f t="shared" si="30"/>
        <v/>
      </c>
    </row>
    <row r="344" spans="3:18" ht="17.45" customHeight="1" x14ac:dyDescent="0.2">
      <c r="C344" s="111"/>
      <c r="D344" s="112"/>
      <c r="E344" s="113"/>
      <c r="F344" s="113"/>
      <c r="G344" s="113"/>
      <c r="H344" s="114"/>
      <c r="I344" s="113"/>
      <c r="J344" s="113"/>
      <c r="K344" s="113"/>
      <c r="L344" s="113"/>
      <c r="M344" s="85" t="str">
        <f t="shared" si="27"/>
        <v/>
      </c>
      <c r="O344" s="85" t="str">
        <f t="shared" si="28"/>
        <v/>
      </c>
      <c r="P344" s="85">
        <f t="shared" si="26"/>
        <v>0</v>
      </c>
      <c r="Q344" s="85" t="str">
        <f t="shared" si="29"/>
        <v/>
      </c>
      <c r="R344" s="85" t="str">
        <f t="shared" si="30"/>
        <v/>
      </c>
    </row>
    <row r="345" spans="3:18" ht="17.45" customHeight="1" x14ac:dyDescent="0.2">
      <c r="C345" s="111"/>
      <c r="D345" s="112"/>
      <c r="E345" s="113"/>
      <c r="F345" s="113"/>
      <c r="G345" s="113"/>
      <c r="H345" s="114"/>
      <c r="I345" s="113"/>
      <c r="J345" s="113"/>
      <c r="K345" s="113"/>
      <c r="L345" s="113"/>
      <c r="M345" s="85" t="str">
        <f t="shared" si="27"/>
        <v/>
      </c>
      <c r="O345" s="85" t="str">
        <f t="shared" si="28"/>
        <v/>
      </c>
      <c r="P345" s="85">
        <f t="shared" si="26"/>
        <v>0</v>
      </c>
      <c r="Q345" s="85" t="str">
        <f t="shared" si="29"/>
        <v/>
      </c>
      <c r="R345" s="85" t="str">
        <f t="shared" si="30"/>
        <v/>
      </c>
    </row>
    <row r="346" spans="3:18" ht="17.45" customHeight="1" x14ac:dyDescent="0.2">
      <c r="C346" s="111"/>
      <c r="D346" s="112"/>
      <c r="E346" s="113"/>
      <c r="F346" s="113"/>
      <c r="G346" s="113"/>
      <c r="H346" s="114"/>
      <c r="I346" s="113"/>
      <c r="J346" s="113"/>
      <c r="K346" s="113"/>
      <c r="L346" s="113"/>
      <c r="M346" s="85" t="str">
        <f t="shared" si="27"/>
        <v/>
      </c>
      <c r="O346" s="85" t="str">
        <f t="shared" si="28"/>
        <v/>
      </c>
      <c r="P346" s="85">
        <f t="shared" si="26"/>
        <v>0</v>
      </c>
      <c r="Q346" s="85" t="str">
        <f t="shared" si="29"/>
        <v/>
      </c>
      <c r="R346" s="85" t="str">
        <f t="shared" si="30"/>
        <v/>
      </c>
    </row>
    <row r="347" spans="3:18" ht="17.45" customHeight="1" x14ac:dyDescent="0.2">
      <c r="C347" s="111"/>
      <c r="D347" s="112"/>
      <c r="E347" s="113"/>
      <c r="F347" s="113"/>
      <c r="G347" s="113"/>
      <c r="H347" s="114"/>
      <c r="I347" s="113"/>
      <c r="J347" s="113"/>
      <c r="K347" s="113"/>
      <c r="L347" s="113"/>
      <c r="M347" s="85" t="str">
        <f t="shared" si="27"/>
        <v/>
      </c>
      <c r="O347" s="85" t="str">
        <f t="shared" si="28"/>
        <v/>
      </c>
      <c r="P347" s="85">
        <f t="shared" si="26"/>
        <v>0</v>
      </c>
      <c r="Q347" s="85" t="str">
        <f t="shared" si="29"/>
        <v/>
      </c>
      <c r="R347" s="85" t="str">
        <f t="shared" si="30"/>
        <v/>
      </c>
    </row>
    <row r="348" spans="3:18" ht="17.45" customHeight="1" x14ac:dyDescent="0.2">
      <c r="C348" s="111"/>
      <c r="D348" s="112"/>
      <c r="E348" s="113"/>
      <c r="F348" s="113"/>
      <c r="G348" s="113"/>
      <c r="H348" s="114"/>
      <c r="I348" s="113"/>
      <c r="J348" s="113"/>
      <c r="K348" s="113"/>
      <c r="L348" s="113"/>
      <c r="M348" s="85" t="str">
        <f t="shared" si="27"/>
        <v/>
      </c>
      <c r="O348" s="85" t="str">
        <f t="shared" si="28"/>
        <v/>
      </c>
      <c r="P348" s="85">
        <f t="shared" si="26"/>
        <v>0</v>
      </c>
      <c r="Q348" s="85" t="str">
        <f t="shared" si="29"/>
        <v/>
      </c>
      <c r="R348" s="85" t="str">
        <f t="shared" si="30"/>
        <v/>
      </c>
    </row>
    <row r="349" spans="3:18" ht="17.45" customHeight="1" x14ac:dyDescent="0.2">
      <c r="C349" s="111"/>
      <c r="D349" s="112"/>
      <c r="E349" s="113"/>
      <c r="F349" s="113"/>
      <c r="G349" s="113"/>
      <c r="H349" s="114"/>
      <c r="I349" s="113"/>
      <c r="J349" s="113"/>
      <c r="K349" s="113"/>
      <c r="L349" s="113"/>
      <c r="M349" s="85" t="str">
        <f t="shared" si="27"/>
        <v/>
      </c>
      <c r="O349" s="85" t="str">
        <f t="shared" si="28"/>
        <v/>
      </c>
      <c r="P349" s="85">
        <f t="shared" si="26"/>
        <v>0</v>
      </c>
      <c r="Q349" s="85" t="str">
        <f t="shared" si="29"/>
        <v/>
      </c>
      <c r="R349" s="85" t="str">
        <f t="shared" si="30"/>
        <v/>
      </c>
    </row>
    <row r="350" spans="3:18" ht="17.45" customHeight="1" x14ac:dyDescent="0.2">
      <c r="C350" s="111"/>
      <c r="D350" s="112"/>
      <c r="E350" s="113"/>
      <c r="F350" s="113"/>
      <c r="G350" s="113"/>
      <c r="H350" s="114"/>
      <c r="I350" s="113"/>
      <c r="J350" s="113"/>
      <c r="K350" s="113"/>
      <c r="L350" s="113"/>
      <c r="M350" s="85" t="str">
        <f t="shared" si="27"/>
        <v/>
      </c>
      <c r="O350" s="85" t="str">
        <f t="shared" si="28"/>
        <v/>
      </c>
      <c r="P350" s="85">
        <f t="shared" si="26"/>
        <v>0</v>
      </c>
      <c r="Q350" s="85" t="str">
        <f t="shared" si="29"/>
        <v/>
      </c>
      <c r="R350" s="85" t="str">
        <f t="shared" si="30"/>
        <v/>
      </c>
    </row>
    <row r="351" spans="3:18" ht="17.45" customHeight="1" x14ac:dyDescent="0.2">
      <c r="C351" s="111"/>
      <c r="D351" s="112"/>
      <c r="E351" s="113"/>
      <c r="F351" s="113"/>
      <c r="G351" s="113"/>
      <c r="H351" s="114"/>
      <c r="I351" s="113"/>
      <c r="J351" s="113"/>
      <c r="K351" s="113"/>
      <c r="L351" s="113"/>
      <c r="M351" s="85" t="str">
        <f t="shared" si="27"/>
        <v/>
      </c>
      <c r="O351" s="85" t="str">
        <f t="shared" si="28"/>
        <v/>
      </c>
      <c r="P351" s="85">
        <f t="shared" si="26"/>
        <v>0</v>
      </c>
      <c r="Q351" s="85" t="str">
        <f t="shared" si="29"/>
        <v/>
      </c>
      <c r="R351" s="85" t="str">
        <f t="shared" si="30"/>
        <v/>
      </c>
    </row>
    <row r="352" spans="3:18" ht="17.45" customHeight="1" x14ac:dyDescent="0.2">
      <c r="C352" s="111"/>
      <c r="D352" s="112"/>
      <c r="E352" s="113"/>
      <c r="F352" s="113"/>
      <c r="G352" s="113"/>
      <c r="H352" s="114"/>
      <c r="I352" s="113"/>
      <c r="J352" s="113"/>
      <c r="K352" s="113"/>
      <c r="L352" s="113"/>
      <c r="M352" s="85" t="str">
        <f t="shared" si="27"/>
        <v/>
      </c>
      <c r="O352" s="85" t="str">
        <f t="shared" si="28"/>
        <v/>
      </c>
      <c r="P352" s="85">
        <f t="shared" si="26"/>
        <v>0</v>
      </c>
      <c r="Q352" s="85" t="str">
        <f t="shared" si="29"/>
        <v/>
      </c>
      <c r="R352" s="85" t="str">
        <f t="shared" si="30"/>
        <v/>
      </c>
    </row>
    <row r="353" spans="3:18" ht="17.45" customHeight="1" x14ac:dyDescent="0.2">
      <c r="C353" s="111"/>
      <c r="D353" s="112"/>
      <c r="E353" s="113"/>
      <c r="F353" s="113"/>
      <c r="G353" s="113"/>
      <c r="H353" s="114"/>
      <c r="I353" s="113"/>
      <c r="J353" s="113"/>
      <c r="K353" s="113"/>
      <c r="L353" s="113"/>
      <c r="M353" s="85" t="str">
        <f t="shared" si="27"/>
        <v/>
      </c>
      <c r="O353" s="85" t="str">
        <f t="shared" si="28"/>
        <v/>
      </c>
      <c r="P353" s="85">
        <f t="shared" si="26"/>
        <v>0</v>
      </c>
      <c r="Q353" s="85" t="str">
        <f t="shared" si="29"/>
        <v/>
      </c>
      <c r="R353" s="85" t="str">
        <f t="shared" si="30"/>
        <v/>
      </c>
    </row>
    <row r="354" spans="3:18" ht="17.45" customHeight="1" x14ac:dyDescent="0.2">
      <c r="C354" s="111"/>
      <c r="D354" s="112"/>
      <c r="E354" s="113"/>
      <c r="F354" s="113"/>
      <c r="G354" s="113"/>
      <c r="H354" s="114"/>
      <c r="I354" s="113"/>
      <c r="J354" s="113"/>
      <c r="K354" s="113"/>
      <c r="L354" s="113"/>
      <c r="M354" s="85" t="str">
        <f t="shared" si="27"/>
        <v/>
      </c>
      <c r="O354" s="85" t="str">
        <f t="shared" si="28"/>
        <v/>
      </c>
      <c r="P354" s="85">
        <f t="shared" si="26"/>
        <v>0</v>
      </c>
      <c r="Q354" s="85" t="str">
        <f t="shared" si="29"/>
        <v/>
      </c>
      <c r="R354" s="85" t="str">
        <f t="shared" si="30"/>
        <v/>
      </c>
    </row>
    <row r="355" spans="3:18" ht="17.45" customHeight="1" x14ac:dyDescent="0.2">
      <c r="C355" s="111"/>
      <c r="D355" s="112"/>
      <c r="E355" s="113"/>
      <c r="F355" s="113"/>
      <c r="G355" s="113"/>
      <c r="H355" s="114"/>
      <c r="I355" s="113"/>
      <c r="J355" s="113"/>
      <c r="K355" s="113"/>
      <c r="L355" s="113"/>
      <c r="M355" s="85" t="str">
        <f t="shared" si="27"/>
        <v/>
      </c>
      <c r="O355" s="85" t="str">
        <f t="shared" si="28"/>
        <v/>
      </c>
      <c r="P355" s="85">
        <f t="shared" si="26"/>
        <v>0</v>
      </c>
      <c r="Q355" s="85" t="str">
        <f t="shared" si="29"/>
        <v/>
      </c>
      <c r="R355" s="85" t="str">
        <f t="shared" si="30"/>
        <v/>
      </c>
    </row>
    <row r="356" spans="3:18" ht="17.45" customHeight="1" x14ac:dyDescent="0.2">
      <c r="C356" s="111"/>
      <c r="D356" s="112"/>
      <c r="E356" s="113"/>
      <c r="F356" s="113"/>
      <c r="G356" s="113"/>
      <c r="H356" s="114"/>
      <c r="I356" s="113"/>
      <c r="J356" s="113"/>
      <c r="K356" s="113"/>
      <c r="L356" s="113"/>
      <c r="M356" s="85" t="str">
        <f t="shared" si="27"/>
        <v/>
      </c>
      <c r="O356" s="85" t="str">
        <f t="shared" si="28"/>
        <v/>
      </c>
      <c r="P356" s="85">
        <f t="shared" si="26"/>
        <v>0</v>
      </c>
      <c r="Q356" s="85" t="str">
        <f t="shared" si="29"/>
        <v/>
      </c>
      <c r="R356" s="85" t="str">
        <f t="shared" si="30"/>
        <v/>
      </c>
    </row>
    <row r="357" spans="3:18" ht="17.45" customHeight="1" x14ac:dyDescent="0.2">
      <c r="C357" s="111"/>
      <c r="D357" s="112"/>
      <c r="E357" s="113"/>
      <c r="F357" s="113"/>
      <c r="G357" s="113"/>
      <c r="H357" s="114"/>
      <c r="I357" s="113"/>
      <c r="J357" s="113"/>
      <c r="K357" s="113"/>
      <c r="L357" s="113"/>
      <c r="M357" s="85" t="str">
        <f t="shared" si="27"/>
        <v/>
      </c>
      <c r="O357" s="85" t="str">
        <f t="shared" si="28"/>
        <v/>
      </c>
      <c r="P357" s="85">
        <f t="shared" si="26"/>
        <v>0</v>
      </c>
      <c r="Q357" s="85" t="str">
        <f t="shared" si="29"/>
        <v/>
      </c>
      <c r="R357" s="85" t="str">
        <f t="shared" si="30"/>
        <v/>
      </c>
    </row>
    <row r="358" spans="3:18" ht="17.45" customHeight="1" x14ac:dyDescent="0.2">
      <c r="C358" s="111"/>
      <c r="D358" s="112"/>
      <c r="E358" s="113"/>
      <c r="F358" s="113"/>
      <c r="G358" s="113"/>
      <c r="H358" s="114"/>
      <c r="I358" s="113"/>
      <c r="J358" s="113"/>
      <c r="K358" s="113"/>
      <c r="L358" s="113"/>
      <c r="M358" s="85" t="str">
        <f t="shared" si="27"/>
        <v/>
      </c>
      <c r="O358" s="85" t="str">
        <f t="shared" si="28"/>
        <v/>
      </c>
      <c r="P358" s="85">
        <f t="shared" si="26"/>
        <v>0</v>
      </c>
      <c r="Q358" s="85" t="str">
        <f t="shared" si="29"/>
        <v/>
      </c>
      <c r="R358" s="85" t="str">
        <f t="shared" si="30"/>
        <v/>
      </c>
    </row>
    <row r="359" spans="3:18" ht="17.45" customHeight="1" x14ac:dyDescent="0.2">
      <c r="C359" s="111"/>
      <c r="D359" s="112"/>
      <c r="E359" s="113"/>
      <c r="F359" s="113"/>
      <c r="G359" s="113"/>
      <c r="H359" s="114"/>
      <c r="I359" s="113"/>
      <c r="J359" s="113"/>
      <c r="K359" s="113"/>
      <c r="L359" s="113"/>
      <c r="M359" s="85" t="str">
        <f t="shared" si="27"/>
        <v/>
      </c>
      <c r="O359" s="85" t="str">
        <f t="shared" si="28"/>
        <v/>
      </c>
      <c r="P359" s="85">
        <f t="shared" si="26"/>
        <v>0</v>
      </c>
      <c r="Q359" s="85" t="str">
        <f t="shared" si="29"/>
        <v/>
      </c>
      <c r="R359" s="85" t="str">
        <f t="shared" si="30"/>
        <v/>
      </c>
    </row>
    <row r="360" spans="3:18" ht="17.45" customHeight="1" x14ac:dyDescent="0.2">
      <c r="C360" s="111"/>
      <c r="D360" s="112"/>
      <c r="E360" s="113"/>
      <c r="F360" s="113"/>
      <c r="G360" s="113"/>
      <c r="H360" s="114"/>
      <c r="I360" s="113"/>
      <c r="J360" s="113"/>
      <c r="K360" s="113"/>
      <c r="L360" s="113"/>
      <c r="M360" s="85" t="str">
        <f t="shared" si="27"/>
        <v/>
      </c>
      <c r="O360" s="85" t="str">
        <f t="shared" si="28"/>
        <v/>
      </c>
      <c r="P360" s="85">
        <f t="shared" si="26"/>
        <v>0</v>
      </c>
      <c r="Q360" s="85" t="str">
        <f t="shared" si="29"/>
        <v/>
      </c>
      <c r="R360" s="85" t="str">
        <f t="shared" si="30"/>
        <v/>
      </c>
    </row>
    <row r="361" spans="3:18" ht="17.45" customHeight="1" x14ac:dyDescent="0.2">
      <c r="C361" s="111"/>
      <c r="D361" s="112"/>
      <c r="E361" s="113"/>
      <c r="F361" s="113"/>
      <c r="G361" s="113"/>
      <c r="H361" s="114"/>
      <c r="I361" s="113"/>
      <c r="J361" s="113"/>
      <c r="K361" s="113"/>
      <c r="L361" s="113"/>
      <c r="M361" s="85" t="str">
        <f t="shared" si="27"/>
        <v/>
      </c>
      <c r="O361" s="85" t="str">
        <f t="shared" si="28"/>
        <v/>
      </c>
      <c r="P361" s="85">
        <f t="shared" si="26"/>
        <v>0</v>
      </c>
      <c r="Q361" s="85" t="str">
        <f t="shared" si="29"/>
        <v/>
      </c>
      <c r="R361" s="85" t="str">
        <f t="shared" si="30"/>
        <v/>
      </c>
    </row>
    <row r="362" spans="3:18" ht="17.45" customHeight="1" x14ac:dyDescent="0.2">
      <c r="C362" s="111"/>
      <c r="D362" s="112"/>
      <c r="E362" s="113"/>
      <c r="F362" s="113"/>
      <c r="G362" s="113"/>
      <c r="H362" s="114"/>
      <c r="I362" s="113"/>
      <c r="J362" s="113"/>
      <c r="K362" s="113"/>
      <c r="L362" s="113"/>
      <c r="M362" s="85" t="str">
        <f t="shared" si="27"/>
        <v/>
      </c>
      <c r="O362" s="85" t="str">
        <f t="shared" si="28"/>
        <v/>
      </c>
      <c r="P362" s="85">
        <f t="shared" si="26"/>
        <v>0</v>
      </c>
      <c r="Q362" s="85" t="str">
        <f t="shared" si="29"/>
        <v/>
      </c>
      <c r="R362" s="85" t="str">
        <f t="shared" si="30"/>
        <v/>
      </c>
    </row>
    <row r="363" spans="3:18" ht="17.45" customHeight="1" x14ac:dyDescent="0.2">
      <c r="C363" s="111"/>
      <c r="D363" s="112"/>
      <c r="E363" s="113"/>
      <c r="F363" s="113"/>
      <c r="G363" s="113"/>
      <c r="H363" s="114"/>
      <c r="I363" s="113"/>
      <c r="J363" s="113"/>
      <c r="K363" s="113"/>
      <c r="L363" s="113"/>
      <c r="M363" s="85" t="str">
        <f t="shared" si="27"/>
        <v/>
      </c>
      <c r="O363" s="85" t="str">
        <f t="shared" si="28"/>
        <v/>
      </c>
      <c r="P363" s="85">
        <f t="shared" si="26"/>
        <v>0</v>
      </c>
      <c r="Q363" s="85" t="str">
        <f t="shared" si="29"/>
        <v/>
      </c>
      <c r="R363" s="85" t="str">
        <f t="shared" si="30"/>
        <v/>
      </c>
    </row>
    <row r="364" spans="3:18" ht="17.45" customHeight="1" x14ac:dyDescent="0.2">
      <c r="C364" s="111"/>
      <c r="D364" s="112"/>
      <c r="E364" s="113"/>
      <c r="F364" s="113"/>
      <c r="G364" s="113"/>
      <c r="H364" s="114"/>
      <c r="I364" s="113"/>
      <c r="J364" s="113"/>
      <c r="K364" s="113"/>
      <c r="L364" s="113"/>
      <c r="M364" s="85" t="str">
        <f t="shared" si="27"/>
        <v/>
      </c>
      <c r="O364" s="85" t="str">
        <f t="shared" si="28"/>
        <v/>
      </c>
      <c r="P364" s="85">
        <f t="shared" si="26"/>
        <v>0</v>
      </c>
      <c r="Q364" s="85" t="str">
        <f t="shared" si="29"/>
        <v/>
      </c>
      <c r="R364" s="85" t="str">
        <f t="shared" si="30"/>
        <v/>
      </c>
    </row>
    <row r="365" spans="3:18" ht="17.45" customHeight="1" x14ac:dyDescent="0.2">
      <c r="C365" s="111"/>
      <c r="D365" s="112"/>
      <c r="E365" s="113"/>
      <c r="F365" s="113"/>
      <c r="G365" s="113"/>
      <c r="H365" s="114"/>
      <c r="I365" s="113"/>
      <c r="J365" s="113"/>
      <c r="K365" s="113"/>
      <c r="L365" s="113"/>
      <c r="M365" s="85" t="str">
        <f t="shared" si="27"/>
        <v/>
      </c>
      <c r="O365" s="85" t="str">
        <f t="shared" si="28"/>
        <v/>
      </c>
      <c r="P365" s="85">
        <f t="shared" si="26"/>
        <v>0</v>
      </c>
      <c r="Q365" s="85" t="str">
        <f t="shared" si="29"/>
        <v/>
      </c>
      <c r="R365" s="85" t="str">
        <f t="shared" si="30"/>
        <v/>
      </c>
    </row>
    <row r="366" spans="3:18" ht="17.45" customHeight="1" x14ac:dyDescent="0.2">
      <c r="C366" s="111"/>
      <c r="D366" s="112"/>
      <c r="E366" s="113"/>
      <c r="F366" s="113"/>
      <c r="G366" s="113"/>
      <c r="H366" s="114"/>
      <c r="I366" s="113"/>
      <c r="J366" s="113"/>
      <c r="K366" s="113"/>
      <c r="L366" s="113"/>
      <c r="M366" s="85" t="str">
        <f t="shared" si="27"/>
        <v/>
      </c>
      <c r="O366" s="85" t="str">
        <f t="shared" si="28"/>
        <v/>
      </c>
      <c r="P366" s="85">
        <f t="shared" si="26"/>
        <v>0</v>
      </c>
      <c r="Q366" s="85" t="str">
        <f t="shared" si="29"/>
        <v/>
      </c>
      <c r="R366" s="85" t="str">
        <f t="shared" si="30"/>
        <v/>
      </c>
    </row>
    <row r="367" spans="3:18" ht="17.45" customHeight="1" x14ac:dyDescent="0.2">
      <c r="C367" s="111"/>
      <c r="D367" s="112"/>
      <c r="E367" s="113"/>
      <c r="F367" s="113"/>
      <c r="G367" s="113"/>
      <c r="H367" s="114"/>
      <c r="I367" s="113"/>
      <c r="J367" s="113"/>
      <c r="K367" s="113"/>
      <c r="L367" s="113"/>
      <c r="M367" s="85" t="str">
        <f t="shared" si="27"/>
        <v/>
      </c>
      <c r="O367" s="85" t="str">
        <f t="shared" si="28"/>
        <v/>
      </c>
      <c r="P367" s="85">
        <f t="shared" si="26"/>
        <v>0</v>
      </c>
      <c r="Q367" s="85" t="str">
        <f t="shared" si="29"/>
        <v/>
      </c>
      <c r="R367" s="85" t="str">
        <f t="shared" si="30"/>
        <v/>
      </c>
    </row>
    <row r="368" spans="3:18" ht="17.45" customHeight="1" x14ac:dyDescent="0.2">
      <c r="C368" s="111"/>
      <c r="D368" s="112"/>
      <c r="E368" s="113"/>
      <c r="F368" s="113"/>
      <c r="G368" s="113"/>
      <c r="H368" s="114"/>
      <c r="I368" s="113"/>
      <c r="J368" s="113"/>
      <c r="K368" s="113"/>
      <c r="L368" s="113"/>
      <c r="M368" s="85" t="str">
        <f t="shared" si="27"/>
        <v/>
      </c>
      <c r="O368" s="85" t="str">
        <f t="shared" si="28"/>
        <v/>
      </c>
      <c r="P368" s="85">
        <f t="shared" si="26"/>
        <v>0</v>
      </c>
      <c r="Q368" s="85" t="str">
        <f t="shared" si="29"/>
        <v/>
      </c>
      <c r="R368" s="85" t="str">
        <f t="shared" si="30"/>
        <v/>
      </c>
    </row>
    <row r="369" spans="3:18" ht="17.45" customHeight="1" x14ac:dyDescent="0.2">
      <c r="C369" s="111"/>
      <c r="D369" s="112"/>
      <c r="E369" s="113"/>
      <c r="F369" s="113"/>
      <c r="G369" s="113"/>
      <c r="H369" s="114"/>
      <c r="I369" s="113"/>
      <c r="J369" s="113"/>
      <c r="K369" s="113"/>
      <c r="L369" s="113"/>
      <c r="M369" s="85" t="str">
        <f t="shared" si="27"/>
        <v/>
      </c>
      <c r="O369" s="85" t="str">
        <f t="shared" si="28"/>
        <v/>
      </c>
      <c r="P369" s="85">
        <f t="shared" si="26"/>
        <v>0</v>
      </c>
      <c r="Q369" s="85" t="str">
        <f t="shared" si="29"/>
        <v/>
      </c>
      <c r="R369" s="85" t="str">
        <f t="shared" si="30"/>
        <v/>
      </c>
    </row>
    <row r="370" spans="3:18" ht="17.45" customHeight="1" x14ac:dyDescent="0.2">
      <c r="C370" s="111"/>
      <c r="D370" s="112"/>
      <c r="E370" s="113"/>
      <c r="F370" s="113"/>
      <c r="G370" s="113"/>
      <c r="H370" s="114"/>
      <c r="I370" s="113"/>
      <c r="J370" s="113"/>
      <c r="K370" s="113"/>
      <c r="L370" s="113"/>
      <c r="M370" s="85" t="str">
        <f t="shared" si="27"/>
        <v/>
      </c>
      <c r="O370" s="85" t="str">
        <f t="shared" si="28"/>
        <v/>
      </c>
      <c r="P370" s="85">
        <f t="shared" si="26"/>
        <v>0</v>
      </c>
      <c r="Q370" s="85" t="str">
        <f t="shared" si="29"/>
        <v/>
      </c>
      <c r="R370" s="85" t="str">
        <f t="shared" si="30"/>
        <v/>
      </c>
    </row>
    <row r="371" spans="3:18" ht="17.45" customHeight="1" x14ac:dyDescent="0.2">
      <c r="C371" s="111"/>
      <c r="D371" s="112"/>
      <c r="E371" s="113"/>
      <c r="F371" s="113"/>
      <c r="G371" s="113"/>
      <c r="H371" s="114"/>
      <c r="I371" s="113"/>
      <c r="J371" s="113"/>
      <c r="K371" s="113"/>
      <c r="L371" s="113"/>
      <c r="M371" s="85" t="str">
        <f t="shared" si="27"/>
        <v/>
      </c>
      <c r="O371" s="85" t="str">
        <f t="shared" si="28"/>
        <v/>
      </c>
      <c r="P371" s="85">
        <f t="shared" si="26"/>
        <v>0</v>
      </c>
      <c r="Q371" s="85" t="str">
        <f t="shared" si="29"/>
        <v/>
      </c>
      <c r="R371" s="85" t="str">
        <f t="shared" si="30"/>
        <v/>
      </c>
    </row>
    <row r="372" spans="3:18" ht="17.45" customHeight="1" x14ac:dyDescent="0.2">
      <c r="C372" s="111"/>
      <c r="D372" s="112"/>
      <c r="E372" s="113"/>
      <c r="F372" s="113"/>
      <c r="G372" s="113"/>
      <c r="H372" s="114"/>
      <c r="I372" s="113"/>
      <c r="J372" s="113"/>
      <c r="K372" s="113"/>
      <c r="L372" s="113"/>
      <c r="M372" s="85" t="str">
        <f t="shared" si="27"/>
        <v/>
      </c>
      <c r="O372" s="85" t="str">
        <f t="shared" si="28"/>
        <v/>
      </c>
      <c r="P372" s="85">
        <f t="shared" si="26"/>
        <v>0</v>
      </c>
      <c r="Q372" s="85" t="str">
        <f t="shared" si="29"/>
        <v/>
      </c>
      <c r="R372" s="85" t="str">
        <f t="shared" si="30"/>
        <v/>
      </c>
    </row>
    <row r="373" spans="3:18" ht="17.45" customHeight="1" x14ac:dyDescent="0.2">
      <c r="C373" s="111"/>
      <c r="D373" s="112"/>
      <c r="E373" s="113"/>
      <c r="F373" s="113"/>
      <c r="G373" s="113"/>
      <c r="H373" s="114"/>
      <c r="I373" s="113"/>
      <c r="J373" s="113"/>
      <c r="K373" s="113"/>
      <c r="L373" s="113"/>
      <c r="M373" s="85" t="str">
        <f t="shared" si="27"/>
        <v/>
      </c>
      <c r="O373" s="85" t="str">
        <f t="shared" si="28"/>
        <v/>
      </c>
      <c r="P373" s="85">
        <f t="shared" si="26"/>
        <v>0</v>
      </c>
      <c r="Q373" s="85" t="str">
        <f t="shared" si="29"/>
        <v/>
      </c>
      <c r="R373" s="85" t="str">
        <f t="shared" si="30"/>
        <v/>
      </c>
    </row>
    <row r="374" spans="3:18" ht="17.45" customHeight="1" x14ac:dyDescent="0.2">
      <c r="C374" s="111"/>
      <c r="D374" s="112"/>
      <c r="E374" s="113"/>
      <c r="F374" s="113"/>
      <c r="G374" s="113"/>
      <c r="H374" s="114"/>
      <c r="I374" s="113"/>
      <c r="J374" s="113"/>
      <c r="K374" s="113"/>
      <c r="L374" s="113"/>
      <c r="M374" s="85" t="str">
        <f t="shared" si="27"/>
        <v/>
      </c>
      <c r="O374" s="85" t="str">
        <f t="shared" si="28"/>
        <v/>
      </c>
      <c r="P374" s="85">
        <f t="shared" si="26"/>
        <v>0</v>
      </c>
      <c r="Q374" s="85" t="str">
        <f t="shared" si="29"/>
        <v/>
      </c>
      <c r="R374" s="85" t="str">
        <f t="shared" si="30"/>
        <v/>
      </c>
    </row>
    <row r="375" spans="3:18" ht="17.45" customHeight="1" x14ac:dyDescent="0.2">
      <c r="C375" s="111"/>
      <c r="D375" s="112"/>
      <c r="E375" s="113"/>
      <c r="F375" s="113"/>
      <c r="G375" s="113"/>
      <c r="H375" s="114"/>
      <c r="I375" s="113"/>
      <c r="J375" s="113"/>
      <c r="K375" s="113"/>
      <c r="L375" s="113"/>
      <c r="M375" s="85" t="str">
        <f t="shared" si="27"/>
        <v/>
      </c>
      <c r="O375" s="85" t="str">
        <f t="shared" si="28"/>
        <v/>
      </c>
      <c r="P375" s="85">
        <f t="shared" si="26"/>
        <v>0</v>
      </c>
      <c r="Q375" s="85" t="str">
        <f t="shared" si="29"/>
        <v/>
      </c>
      <c r="R375" s="85" t="str">
        <f t="shared" si="30"/>
        <v/>
      </c>
    </row>
    <row r="376" spans="3:18" ht="17.45" customHeight="1" x14ac:dyDescent="0.2">
      <c r="C376" s="111"/>
      <c r="D376" s="112"/>
      <c r="E376" s="113"/>
      <c r="F376" s="113"/>
      <c r="G376" s="113"/>
      <c r="H376" s="114"/>
      <c r="I376" s="113"/>
      <c r="J376" s="113"/>
      <c r="K376" s="113"/>
      <c r="L376" s="113"/>
      <c r="M376" s="85" t="str">
        <f t="shared" si="27"/>
        <v/>
      </c>
      <c r="O376" s="85" t="str">
        <f t="shared" si="28"/>
        <v/>
      </c>
      <c r="P376" s="85">
        <f t="shared" si="26"/>
        <v>0</v>
      </c>
      <c r="Q376" s="85" t="str">
        <f t="shared" si="29"/>
        <v/>
      </c>
      <c r="R376" s="85" t="str">
        <f t="shared" si="30"/>
        <v/>
      </c>
    </row>
    <row r="377" spans="3:18" ht="17.45" customHeight="1" x14ac:dyDescent="0.2">
      <c r="C377" s="111"/>
      <c r="D377" s="112"/>
      <c r="E377" s="113"/>
      <c r="F377" s="113"/>
      <c r="G377" s="113"/>
      <c r="H377" s="114"/>
      <c r="I377" s="113"/>
      <c r="J377" s="113"/>
      <c r="K377" s="113"/>
      <c r="L377" s="113"/>
      <c r="M377" s="85" t="str">
        <f t="shared" si="27"/>
        <v/>
      </c>
      <c r="O377" s="85" t="str">
        <f t="shared" si="28"/>
        <v/>
      </c>
      <c r="P377" s="85">
        <f t="shared" si="26"/>
        <v>0</v>
      </c>
      <c r="Q377" s="85" t="str">
        <f t="shared" si="29"/>
        <v/>
      </c>
      <c r="R377" s="85" t="str">
        <f t="shared" si="30"/>
        <v/>
      </c>
    </row>
    <row r="378" spans="3:18" ht="17.45" customHeight="1" x14ac:dyDescent="0.2">
      <c r="C378" s="111"/>
      <c r="D378" s="112"/>
      <c r="E378" s="113"/>
      <c r="F378" s="113"/>
      <c r="G378" s="113"/>
      <c r="H378" s="114"/>
      <c r="I378" s="113"/>
      <c r="J378" s="113"/>
      <c r="K378" s="113"/>
      <c r="L378" s="113"/>
      <c r="M378" s="85" t="str">
        <f t="shared" si="27"/>
        <v/>
      </c>
      <c r="O378" s="85" t="str">
        <f t="shared" si="28"/>
        <v/>
      </c>
      <c r="P378" s="85">
        <f t="shared" si="26"/>
        <v>0</v>
      </c>
      <c r="Q378" s="85" t="str">
        <f t="shared" si="29"/>
        <v/>
      </c>
      <c r="R378" s="85" t="str">
        <f t="shared" si="30"/>
        <v/>
      </c>
    </row>
    <row r="379" spans="3:18" ht="17.45" customHeight="1" x14ac:dyDescent="0.2">
      <c r="C379" s="111"/>
      <c r="D379" s="112"/>
      <c r="E379" s="113"/>
      <c r="F379" s="113"/>
      <c r="G379" s="113"/>
      <c r="H379" s="114"/>
      <c r="I379" s="113"/>
      <c r="J379" s="113"/>
      <c r="K379" s="113"/>
      <c r="L379" s="113"/>
      <c r="M379" s="85" t="str">
        <f t="shared" si="27"/>
        <v/>
      </c>
      <c r="O379" s="85" t="str">
        <f t="shared" si="28"/>
        <v/>
      </c>
      <c r="P379" s="85">
        <f t="shared" si="26"/>
        <v>0</v>
      </c>
      <c r="Q379" s="85" t="str">
        <f t="shared" si="29"/>
        <v/>
      </c>
      <c r="R379" s="85" t="str">
        <f t="shared" si="30"/>
        <v/>
      </c>
    </row>
    <row r="380" spans="3:18" ht="17.45" customHeight="1" x14ac:dyDescent="0.2">
      <c r="C380" s="111"/>
      <c r="D380" s="112"/>
      <c r="E380" s="113"/>
      <c r="F380" s="113"/>
      <c r="G380" s="113"/>
      <c r="H380" s="114"/>
      <c r="I380" s="113"/>
      <c r="J380" s="113"/>
      <c r="K380" s="113"/>
      <c r="L380" s="113"/>
      <c r="M380" s="85" t="str">
        <f t="shared" si="27"/>
        <v/>
      </c>
      <c r="O380" s="85" t="str">
        <f t="shared" si="28"/>
        <v/>
      </c>
      <c r="P380" s="85">
        <f t="shared" si="26"/>
        <v>0</v>
      </c>
      <c r="Q380" s="85" t="str">
        <f t="shared" si="29"/>
        <v/>
      </c>
      <c r="R380" s="85" t="str">
        <f t="shared" si="30"/>
        <v/>
      </c>
    </row>
    <row r="381" spans="3:18" ht="17.45" customHeight="1" x14ac:dyDescent="0.2">
      <c r="C381" s="111"/>
      <c r="D381" s="112"/>
      <c r="E381" s="113"/>
      <c r="F381" s="113"/>
      <c r="G381" s="113"/>
      <c r="H381" s="114"/>
      <c r="I381" s="113"/>
      <c r="J381" s="113"/>
      <c r="K381" s="113"/>
      <c r="L381" s="113"/>
      <c r="M381" s="85" t="str">
        <f t="shared" si="27"/>
        <v/>
      </c>
      <c r="O381" s="85" t="str">
        <f t="shared" si="28"/>
        <v/>
      </c>
      <c r="P381" s="85">
        <f t="shared" si="26"/>
        <v>0</v>
      </c>
      <c r="Q381" s="85" t="str">
        <f t="shared" si="29"/>
        <v/>
      </c>
      <c r="R381" s="85" t="str">
        <f t="shared" si="30"/>
        <v/>
      </c>
    </row>
    <row r="382" spans="3:18" ht="17.45" customHeight="1" x14ac:dyDescent="0.2">
      <c r="C382" s="111"/>
      <c r="D382" s="112"/>
      <c r="E382" s="113"/>
      <c r="F382" s="113"/>
      <c r="G382" s="113"/>
      <c r="H382" s="114"/>
      <c r="I382" s="113"/>
      <c r="J382" s="113"/>
      <c r="K382" s="113"/>
      <c r="L382" s="113"/>
      <c r="M382" s="85" t="str">
        <f t="shared" si="27"/>
        <v/>
      </c>
      <c r="O382" s="85" t="str">
        <f t="shared" si="28"/>
        <v/>
      </c>
      <c r="P382" s="85">
        <f t="shared" si="26"/>
        <v>0</v>
      </c>
      <c r="Q382" s="85" t="str">
        <f t="shared" si="29"/>
        <v/>
      </c>
      <c r="R382" s="85" t="str">
        <f t="shared" si="30"/>
        <v/>
      </c>
    </row>
    <row r="383" spans="3:18" ht="17.45" customHeight="1" x14ac:dyDescent="0.2">
      <c r="C383" s="111"/>
      <c r="D383" s="112"/>
      <c r="E383" s="113"/>
      <c r="F383" s="113"/>
      <c r="G383" s="113"/>
      <c r="H383" s="114"/>
      <c r="I383" s="113"/>
      <c r="J383" s="113"/>
      <c r="K383" s="113"/>
      <c r="L383" s="113"/>
      <c r="M383" s="85" t="str">
        <f t="shared" si="27"/>
        <v/>
      </c>
      <c r="O383" s="85" t="str">
        <f t="shared" si="28"/>
        <v/>
      </c>
      <c r="P383" s="85">
        <f t="shared" si="26"/>
        <v>0</v>
      </c>
      <c r="Q383" s="85" t="str">
        <f t="shared" si="29"/>
        <v/>
      </c>
      <c r="R383" s="85" t="str">
        <f t="shared" si="30"/>
        <v/>
      </c>
    </row>
    <row r="384" spans="3:18" ht="17.45" customHeight="1" x14ac:dyDescent="0.2">
      <c r="C384" s="111"/>
      <c r="D384" s="112"/>
      <c r="E384" s="113"/>
      <c r="F384" s="113"/>
      <c r="G384" s="113"/>
      <c r="H384" s="114"/>
      <c r="I384" s="113"/>
      <c r="J384" s="113"/>
      <c r="K384" s="113"/>
      <c r="L384" s="113"/>
      <c r="M384" s="85" t="str">
        <f t="shared" si="27"/>
        <v/>
      </c>
      <c r="O384" s="85" t="str">
        <f t="shared" si="28"/>
        <v/>
      </c>
      <c r="P384" s="85">
        <f t="shared" si="26"/>
        <v>0</v>
      </c>
      <c r="Q384" s="85" t="str">
        <f t="shared" si="29"/>
        <v/>
      </c>
      <c r="R384" s="85" t="str">
        <f t="shared" si="30"/>
        <v/>
      </c>
    </row>
    <row r="385" spans="3:18" ht="17.45" customHeight="1" x14ac:dyDescent="0.2">
      <c r="C385" s="111"/>
      <c r="D385" s="112"/>
      <c r="E385" s="113"/>
      <c r="F385" s="113"/>
      <c r="G385" s="113"/>
      <c r="H385" s="114"/>
      <c r="I385" s="113"/>
      <c r="J385" s="113"/>
      <c r="K385" s="113"/>
      <c r="L385" s="113"/>
      <c r="M385" s="85" t="str">
        <f t="shared" si="27"/>
        <v/>
      </c>
      <c r="O385" s="85" t="str">
        <f t="shared" si="28"/>
        <v/>
      </c>
      <c r="P385" s="85">
        <f t="shared" si="26"/>
        <v>0</v>
      </c>
      <c r="Q385" s="85" t="str">
        <f t="shared" si="29"/>
        <v/>
      </c>
      <c r="R385" s="85" t="str">
        <f t="shared" si="30"/>
        <v/>
      </c>
    </row>
    <row r="386" spans="3:18" ht="17.45" customHeight="1" x14ac:dyDescent="0.2">
      <c r="C386" s="111"/>
      <c r="D386" s="112"/>
      <c r="E386" s="113"/>
      <c r="F386" s="113"/>
      <c r="G386" s="113"/>
      <c r="H386" s="114"/>
      <c r="I386" s="113"/>
      <c r="J386" s="113"/>
      <c r="K386" s="113"/>
      <c r="L386" s="113"/>
      <c r="M386" s="85" t="str">
        <f t="shared" si="27"/>
        <v/>
      </c>
      <c r="O386" s="85" t="str">
        <f t="shared" si="28"/>
        <v/>
      </c>
      <c r="P386" s="85">
        <f t="shared" si="26"/>
        <v>0</v>
      </c>
      <c r="Q386" s="85" t="str">
        <f t="shared" si="29"/>
        <v/>
      </c>
      <c r="R386" s="85" t="str">
        <f t="shared" si="30"/>
        <v/>
      </c>
    </row>
    <row r="387" spans="3:18" ht="17.45" customHeight="1" x14ac:dyDescent="0.2">
      <c r="C387" s="111"/>
      <c r="D387" s="112"/>
      <c r="E387" s="113"/>
      <c r="F387" s="113"/>
      <c r="G387" s="113"/>
      <c r="H387" s="114"/>
      <c r="I387" s="113"/>
      <c r="J387" s="113"/>
      <c r="K387" s="113"/>
      <c r="L387" s="113"/>
      <c r="M387" s="85" t="str">
        <f t="shared" si="27"/>
        <v/>
      </c>
      <c r="O387" s="85" t="str">
        <f t="shared" si="28"/>
        <v/>
      </c>
      <c r="P387" s="85">
        <f t="shared" si="26"/>
        <v>0</v>
      </c>
      <c r="Q387" s="85" t="str">
        <f t="shared" si="29"/>
        <v/>
      </c>
      <c r="R387" s="85" t="str">
        <f t="shared" si="30"/>
        <v/>
      </c>
    </row>
    <row r="388" spans="3:18" ht="17.45" customHeight="1" x14ac:dyDescent="0.2">
      <c r="C388" s="111"/>
      <c r="D388" s="112"/>
      <c r="E388" s="113"/>
      <c r="F388" s="113"/>
      <c r="G388" s="113"/>
      <c r="H388" s="114"/>
      <c r="I388" s="113"/>
      <c r="J388" s="113"/>
      <c r="K388" s="113"/>
      <c r="L388" s="113"/>
      <c r="M388" s="85" t="str">
        <f t="shared" si="27"/>
        <v/>
      </c>
      <c r="O388" s="85" t="str">
        <f t="shared" si="28"/>
        <v/>
      </c>
      <c r="P388" s="85">
        <f t="shared" si="26"/>
        <v>0</v>
      </c>
      <c r="Q388" s="85" t="str">
        <f t="shared" si="29"/>
        <v/>
      </c>
      <c r="R388" s="85" t="str">
        <f t="shared" si="30"/>
        <v/>
      </c>
    </row>
    <row r="389" spans="3:18" ht="17.45" customHeight="1" x14ac:dyDescent="0.2">
      <c r="C389" s="111"/>
      <c r="D389" s="112"/>
      <c r="E389" s="113"/>
      <c r="F389" s="113"/>
      <c r="G389" s="113"/>
      <c r="H389" s="114"/>
      <c r="I389" s="113"/>
      <c r="J389" s="113"/>
      <c r="K389" s="113"/>
      <c r="L389" s="113"/>
      <c r="M389" s="85" t="str">
        <f t="shared" si="27"/>
        <v/>
      </c>
      <c r="O389" s="85" t="str">
        <f t="shared" si="28"/>
        <v/>
      </c>
      <c r="P389" s="85">
        <f t="shared" si="26"/>
        <v>0</v>
      </c>
      <c r="Q389" s="85" t="str">
        <f t="shared" si="29"/>
        <v/>
      </c>
      <c r="R389" s="85" t="str">
        <f t="shared" si="30"/>
        <v/>
      </c>
    </row>
    <row r="390" spans="3:18" ht="17.45" customHeight="1" x14ac:dyDescent="0.2">
      <c r="C390" s="111"/>
      <c r="D390" s="112"/>
      <c r="E390" s="113"/>
      <c r="F390" s="113"/>
      <c r="G390" s="113"/>
      <c r="H390" s="114"/>
      <c r="I390" s="113"/>
      <c r="J390" s="113"/>
      <c r="K390" s="113"/>
      <c r="L390" s="113"/>
      <c r="M390" s="85" t="str">
        <f t="shared" si="27"/>
        <v/>
      </c>
      <c r="O390" s="85" t="str">
        <f t="shared" si="28"/>
        <v/>
      </c>
      <c r="P390" s="85">
        <f t="shared" si="26"/>
        <v>0</v>
      </c>
      <c r="Q390" s="85" t="str">
        <f t="shared" si="29"/>
        <v/>
      </c>
      <c r="R390" s="85" t="str">
        <f t="shared" si="30"/>
        <v/>
      </c>
    </row>
    <row r="391" spans="3:18" ht="17.45" customHeight="1" x14ac:dyDescent="0.2">
      <c r="C391" s="111"/>
      <c r="D391" s="112"/>
      <c r="E391" s="113"/>
      <c r="F391" s="113"/>
      <c r="G391" s="113"/>
      <c r="H391" s="114"/>
      <c r="I391" s="113"/>
      <c r="J391" s="113"/>
      <c r="K391" s="113"/>
      <c r="L391" s="113"/>
      <c r="M391" s="85" t="str">
        <f t="shared" si="27"/>
        <v/>
      </c>
      <c r="O391" s="85" t="str">
        <f t="shared" si="28"/>
        <v/>
      </c>
      <c r="P391" s="85">
        <f t="shared" si="26"/>
        <v>0</v>
      </c>
      <c r="Q391" s="85" t="str">
        <f t="shared" si="29"/>
        <v/>
      </c>
      <c r="R391" s="85" t="str">
        <f t="shared" si="30"/>
        <v/>
      </c>
    </row>
    <row r="392" spans="3:18" ht="17.45" customHeight="1" x14ac:dyDescent="0.2">
      <c r="C392" s="111"/>
      <c r="D392" s="112"/>
      <c r="E392" s="113"/>
      <c r="F392" s="113"/>
      <c r="G392" s="113"/>
      <c r="H392" s="114"/>
      <c r="I392" s="113"/>
      <c r="J392" s="113"/>
      <c r="K392" s="113"/>
      <c r="L392" s="113"/>
      <c r="M392" s="85" t="str">
        <f t="shared" si="27"/>
        <v/>
      </c>
      <c r="O392" s="85" t="str">
        <f t="shared" si="28"/>
        <v/>
      </c>
      <c r="P392" s="85">
        <f t="shared" si="26"/>
        <v>0</v>
      </c>
      <c r="Q392" s="85" t="str">
        <f t="shared" si="29"/>
        <v/>
      </c>
      <c r="R392" s="85" t="str">
        <f t="shared" si="30"/>
        <v/>
      </c>
    </row>
    <row r="393" spans="3:18" ht="17.45" customHeight="1" x14ac:dyDescent="0.2">
      <c r="C393" s="111"/>
      <c r="D393" s="112"/>
      <c r="E393" s="113"/>
      <c r="F393" s="113"/>
      <c r="G393" s="113"/>
      <c r="H393" s="114"/>
      <c r="I393" s="113"/>
      <c r="J393" s="113"/>
      <c r="K393" s="113"/>
      <c r="L393" s="113"/>
      <c r="M393" s="85" t="str">
        <f t="shared" si="27"/>
        <v/>
      </c>
      <c r="O393" s="85" t="str">
        <f t="shared" si="28"/>
        <v/>
      </c>
      <c r="P393" s="85">
        <f t="shared" si="26"/>
        <v>0</v>
      </c>
      <c r="Q393" s="85" t="str">
        <f t="shared" si="29"/>
        <v/>
      </c>
      <c r="R393" s="85" t="str">
        <f t="shared" si="30"/>
        <v/>
      </c>
    </row>
    <row r="394" spans="3:18" ht="17.45" customHeight="1" x14ac:dyDescent="0.2">
      <c r="C394" s="111"/>
      <c r="D394" s="112"/>
      <c r="E394" s="113"/>
      <c r="F394" s="113"/>
      <c r="G394" s="113"/>
      <c r="H394" s="114"/>
      <c r="I394" s="113"/>
      <c r="J394" s="113"/>
      <c r="K394" s="113"/>
      <c r="L394" s="113"/>
      <c r="M394" s="85" t="str">
        <f t="shared" si="27"/>
        <v/>
      </c>
      <c r="O394" s="85" t="str">
        <f t="shared" si="28"/>
        <v/>
      </c>
      <c r="P394" s="85">
        <f t="shared" si="26"/>
        <v>0</v>
      </c>
      <c r="Q394" s="85" t="str">
        <f t="shared" si="29"/>
        <v/>
      </c>
      <c r="R394" s="85" t="str">
        <f t="shared" si="30"/>
        <v/>
      </c>
    </row>
    <row r="395" spans="3:18" ht="17.45" customHeight="1" x14ac:dyDescent="0.2">
      <c r="C395" s="111"/>
      <c r="D395" s="112"/>
      <c r="E395" s="113"/>
      <c r="F395" s="113"/>
      <c r="G395" s="113"/>
      <c r="H395" s="114"/>
      <c r="I395" s="113"/>
      <c r="J395" s="113"/>
      <c r="K395" s="113"/>
      <c r="L395" s="113"/>
      <c r="M395" s="85" t="str">
        <f t="shared" si="27"/>
        <v/>
      </c>
      <c r="O395" s="85" t="str">
        <f t="shared" si="28"/>
        <v/>
      </c>
      <c r="P395" s="85">
        <f t="shared" si="26"/>
        <v>0</v>
      </c>
      <c r="Q395" s="85" t="str">
        <f t="shared" si="29"/>
        <v/>
      </c>
      <c r="R395" s="85" t="str">
        <f t="shared" si="30"/>
        <v/>
      </c>
    </row>
    <row r="396" spans="3:18" ht="17.45" customHeight="1" x14ac:dyDescent="0.2">
      <c r="C396" s="111"/>
      <c r="D396" s="112"/>
      <c r="E396" s="113"/>
      <c r="F396" s="113"/>
      <c r="G396" s="113"/>
      <c r="H396" s="114"/>
      <c r="I396" s="113"/>
      <c r="J396" s="113"/>
      <c r="K396" s="113"/>
      <c r="L396" s="113"/>
      <c r="M396" s="85" t="str">
        <f t="shared" si="27"/>
        <v/>
      </c>
      <c r="O396" s="85" t="str">
        <f t="shared" si="28"/>
        <v/>
      </c>
      <c r="P396" s="85">
        <f t="shared" si="26"/>
        <v>0</v>
      </c>
      <c r="Q396" s="85" t="str">
        <f t="shared" si="29"/>
        <v/>
      </c>
      <c r="R396" s="85" t="str">
        <f t="shared" si="30"/>
        <v/>
      </c>
    </row>
    <row r="397" spans="3:18" ht="17.45" customHeight="1" x14ac:dyDescent="0.2">
      <c r="C397" s="111"/>
      <c r="D397" s="112"/>
      <c r="E397" s="113"/>
      <c r="F397" s="113"/>
      <c r="G397" s="113"/>
      <c r="H397" s="114"/>
      <c r="I397" s="113"/>
      <c r="J397" s="113"/>
      <c r="K397" s="113"/>
      <c r="L397" s="113"/>
      <c r="M397" s="85" t="str">
        <f t="shared" si="27"/>
        <v/>
      </c>
      <c r="O397" s="85" t="str">
        <f t="shared" si="28"/>
        <v/>
      </c>
      <c r="P397" s="85">
        <f t="shared" si="26"/>
        <v>0</v>
      </c>
      <c r="Q397" s="85" t="str">
        <f t="shared" si="29"/>
        <v/>
      </c>
      <c r="R397" s="85" t="str">
        <f t="shared" si="30"/>
        <v/>
      </c>
    </row>
    <row r="398" spans="3:18" ht="17.45" customHeight="1" x14ac:dyDescent="0.2">
      <c r="C398" s="111"/>
      <c r="D398" s="112"/>
      <c r="E398" s="113"/>
      <c r="F398" s="113"/>
      <c r="G398" s="113"/>
      <c r="H398" s="114"/>
      <c r="I398" s="113"/>
      <c r="J398" s="113"/>
      <c r="K398" s="113"/>
      <c r="L398" s="113"/>
      <c r="M398" s="85" t="str">
        <f t="shared" si="27"/>
        <v/>
      </c>
      <c r="O398" s="85" t="str">
        <f t="shared" si="28"/>
        <v/>
      </c>
      <c r="P398" s="85">
        <f t="shared" ref="P398:P461" si="31">IF($H398=0%,G398,"")</f>
        <v>0</v>
      </c>
      <c r="Q398" s="85" t="str">
        <f t="shared" si="29"/>
        <v/>
      </c>
      <c r="R398" s="85" t="str">
        <f t="shared" si="30"/>
        <v/>
      </c>
    </row>
    <row r="399" spans="3:18" ht="17.45" customHeight="1" x14ac:dyDescent="0.2">
      <c r="C399" s="111"/>
      <c r="D399" s="112"/>
      <c r="E399" s="113"/>
      <c r="F399" s="113"/>
      <c r="G399" s="113"/>
      <c r="H399" s="114"/>
      <c r="I399" s="113"/>
      <c r="J399" s="113"/>
      <c r="K399" s="113"/>
      <c r="L399" s="113"/>
      <c r="M399" s="85" t="str">
        <f t="shared" ref="M399:M462" si="32">IF(G399&amp;I399&amp;J399&amp;K399&amp;L399="","",G399+I399+J399-K399-L399)</f>
        <v/>
      </c>
      <c r="O399" s="85" t="str">
        <f t="shared" ref="O399:O462" si="33">IF($H399="E",G399,"")</f>
        <v/>
      </c>
      <c r="P399" s="85">
        <f t="shared" si="31"/>
        <v>0</v>
      </c>
      <c r="Q399" s="85" t="str">
        <f t="shared" si="29"/>
        <v/>
      </c>
      <c r="R399" s="85" t="str">
        <f t="shared" si="30"/>
        <v/>
      </c>
    </row>
    <row r="400" spans="3:18" ht="17.45" customHeight="1" x14ac:dyDescent="0.2">
      <c r="C400" s="111"/>
      <c r="D400" s="112"/>
      <c r="E400" s="113"/>
      <c r="F400" s="113"/>
      <c r="G400" s="113"/>
      <c r="H400" s="114"/>
      <c r="I400" s="113"/>
      <c r="J400" s="113"/>
      <c r="K400" s="113"/>
      <c r="L400" s="113"/>
      <c r="M400" s="85" t="str">
        <f t="shared" si="32"/>
        <v/>
      </c>
      <c r="O400" s="85" t="str">
        <f t="shared" si="33"/>
        <v/>
      </c>
      <c r="P400" s="85">
        <f t="shared" si="31"/>
        <v>0</v>
      </c>
      <c r="Q400" s="85" t="str">
        <f t="shared" ref="Q400:Q463" si="34">IF(OR($H400=2%,$H400=6%,$H400=8%),$I400/$H400,IF($H400="0% Decreto",G400,""))</f>
        <v/>
      </c>
      <c r="R400" s="85" t="str">
        <f t="shared" ref="R400:R463" si="35">IF(OR($H400=15%,$H400=16%),$I400/$H400,"")</f>
        <v/>
      </c>
    </row>
    <row r="401" spans="3:18" ht="17.45" customHeight="1" x14ac:dyDescent="0.2">
      <c r="C401" s="111"/>
      <c r="D401" s="112"/>
      <c r="E401" s="113"/>
      <c r="F401" s="113"/>
      <c r="G401" s="113"/>
      <c r="H401" s="114"/>
      <c r="I401" s="113"/>
      <c r="J401" s="113"/>
      <c r="K401" s="113"/>
      <c r="L401" s="113"/>
      <c r="M401" s="85" t="str">
        <f t="shared" si="32"/>
        <v/>
      </c>
      <c r="O401" s="85" t="str">
        <f t="shared" si="33"/>
        <v/>
      </c>
      <c r="P401" s="85">
        <f t="shared" si="31"/>
        <v>0</v>
      </c>
      <c r="Q401" s="85" t="str">
        <f t="shared" si="34"/>
        <v/>
      </c>
      <c r="R401" s="85" t="str">
        <f t="shared" si="35"/>
        <v/>
      </c>
    </row>
    <row r="402" spans="3:18" ht="17.45" customHeight="1" x14ac:dyDescent="0.2">
      <c r="C402" s="111"/>
      <c r="D402" s="112"/>
      <c r="E402" s="113"/>
      <c r="F402" s="113"/>
      <c r="G402" s="113"/>
      <c r="H402" s="114"/>
      <c r="I402" s="113"/>
      <c r="J402" s="113"/>
      <c r="K402" s="113"/>
      <c r="L402" s="113"/>
      <c r="M402" s="85" t="str">
        <f t="shared" si="32"/>
        <v/>
      </c>
      <c r="O402" s="85" t="str">
        <f t="shared" si="33"/>
        <v/>
      </c>
      <c r="P402" s="85">
        <f t="shared" si="31"/>
        <v>0</v>
      </c>
      <c r="Q402" s="85" t="str">
        <f t="shared" si="34"/>
        <v/>
      </c>
      <c r="R402" s="85" t="str">
        <f t="shared" si="35"/>
        <v/>
      </c>
    </row>
    <row r="403" spans="3:18" ht="17.45" customHeight="1" x14ac:dyDescent="0.2">
      <c r="C403" s="111"/>
      <c r="D403" s="112"/>
      <c r="E403" s="113"/>
      <c r="F403" s="113"/>
      <c r="G403" s="113"/>
      <c r="H403" s="114"/>
      <c r="I403" s="113"/>
      <c r="J403" s="113"/>
      <c r="K403" s="113"/>
      <c r="L403" s="113"/>
      <c r="M403" s="85" t="str">
        <f t="shared" si="32"/>
        <v/>
      </c>
      <c r="O403" s="85" t="str">
        <f t="shared" si="33"/>
        <v/>
      </c>
      <c r="P403" s="85">
        <f t="shared" si="31"/>
        <v>0</v>
      </c>
      <c r="Q403" s="85" t="str">
        <f t="shared" si="34"/>
        <v/>
      </c>
      <c r="R403" s="85" t="str">
        <f t="shared" si="35"/>
        <v/>
      </c>
    </row>
    <row r="404" spans="3:18" ht="17.45" customHeight="1" x14ac:dyDescent="0.2">
      <c r="C404" s="111"/>
      <c r="D404" s="112"/>
      <c r="E404" s="113"/>
      <c r="F404" s="113"/>
      <c r="G404" s="113"/>
      <c r="H404" s="114"/>
      <c r="I404" s="113"/>
      <c r="J404" s="113"/>
      <c r="K404" s="113"/>
      <c r="L404" s="113"/>
      <c r="M404" s="85" t="str">
        <f t="shared" si="32"/>
        <v/>
      </c>
      <c r="O404" s="85" t="str">
        <f t="shared" si="33"/>
        <v/>
      </c>
      <c r="P404" s="85">
        <f t="shared" si="31"/>
        <v>0</v>
      </c>
      <c r="Q404" s="85" t="str">
        <f t="shared" si="34"/>
        <v/>
      </c>
      <c r="R404" s="85" t="str">
        <f t="shared" si="35"/>
        <v/>
      </c>
    </row>
    <row r="405" spans="3:18" ht="17.45" customHeight="1" x14ac:dyDescent="0.2">
      <c r="C405" s="111"/>
      <c r="D405" s="112"/>
      <c r="E405" s="113"/>
      <c r="F405" s="113"/>
      <c r="G405" s="113"/>
      <c r="H405" s="114"/>
      <c r="I405" s="113"/>
      <c r="J405" s="113"/>
      <c r="K405" s="113"/>
      <c r="L405" s="113"/>
      <c r="M405" s="85" t="str">
        <f t="shared" si="32"/>
        <v/>
      </c>
      <c r="O405" s="85" t="str">
        <f t="shared" si="33"/>
        <v/>
      </c>
      <c r="P405" s="85">
        <f t="shared" si="31"/>
        <v>0</v>
      </c>
      <c r="Q405" s="85" t="str">
        <f t="shared" si="34"/>
        <v/>
      </c>
      <c r="R405" s="85" t="str">
        <f t="shared" si="35"/>
        <v/>
      </c>
    </row>
    <row r="406" spans="3:18" ht="17.45" customHeight="1" x14ac:dyDescent="0.2">
      <c r="C406" s="111"/>
      <c r="D406" s="112"/>
      <c r="E406" s="113"/>
      <c r="F406" s="113"/>
      <c r="G406" s="113"/>
      <c r="H406" s="114"/>
      <c r="I406" s="113"/>
      <c r="J406" s="113"/>
      <c r="K406" s="113"/>
      <c r="L406" s="113"/>
      <c r="M406" s="85" t="str">
        <f t="shared" si="32"/>
        <v/>
      </c>
      <c r="O406" s="85" t="str">
        <f t="shared" si="33"/>
        <v/>
      </c>
      <c r="P406" s="85">
        <f t="shared" si="31"/>
        <v>0</v>
      </c>
      <c r="Q406" s="85" t="str">
        <f t="shared" si="34"/>
        <v/>
      </c>
      <c r="R406" s="85" t="str">
        <f t="shared" si="35"/>
        <v/>
      </c>
    </row>
    <row r="407" spans="3:18" ht="17.45" customHeight="1" x14ac:dyDescent="0.2">
      <c r="C407" s="111"/>
      <c r="D407" s="112"/>
      <c r="E407" s="113"/>
      <c r="F407" s="113"/>
      <c r="G407" s="113"/>
      <c r="H407" s="114"/>
      <c r="I407" s="113"/>
      <c r="J407" s="113"/>
      <c r="K407" s="113"/>
      <c r="L407" s="113"/>
      <c r="M407" s="85" t="str">
        <f t="shared" si="32"/>
        <v/>
      </c>
      <c r="O407" s="85" t="str">
        <f t="shared" si="33"/>
        <v/>
      </c>
      <c r="P407" s="85">
        <f t="shared" si="31"/>
        <v>0</v>
      </c>
      <c r="Q407" s="85" t="str">
        <f t="shared" si="34"/>
        <v/>
      </c>
      <c r="R407" s="85" t="str">
        <f t="shared" si="35"/>
        <v/>
      </c>
    </row>
    <row r="408" spans="3:18" ht="17.45" customHeight="1" x14ac:dyDescent="0.2">
      <c r="C408" s="111"/>
      <c r="D408" s="112"/>
      <c r="E408" s="113"/>
      <c r="F408" s="113"/>
      <c r="G408" s="113"/>
      <c r="H408" s="114"/>
      <c r="I408" s="113"/>
      <c r="J408" s="113"/>
      <c r="K408" s="113"/>
      <c r="L408" s="113"/>
      <c r="M408" s="85" t="str">
        <f t="shared" si="32"/>
        <v/>
      </c>
      <c r="O408" s="85" t="str">
        <f t="shared" si="33"/>
        <v/>
      </c>
      <c r="P408" s="85">
        <f t="shared" si="31"/>
        <v>0</v>
      </c>
      <c r="Q408" s="85" t="str">
        <f t="shared" si="34"/>
        <v/>
      </c>
      <c r="R408" s="85" t="str">
        <f t="shared" si="35"/>
        <v/>
      </c>
    </row>
    <row r="409" spans="3:18" ht="17.45" customHeight="1" x14ac:dyDescent="0.2">
      <c r="C409" s="111"/>
      <c r="D409" s="112"/>
      <c r="E409" s="113"/>
      <c r="F409" s="113"/>
      <c r="G409" s="113"/>
      <c r="H409" s="114"/>
      <c r="I409" s="113"/>
      <c r="J409" s="113"/>
      <c r="K409" s="113"/>
      <c r="L409" s="113"/>
      <c r="M409" s="85" t="str">
        <f t="shared" si="32"/>
        <v/>
      </c>
      <c r="O409" s="85" t="str">
        <f t="shared" si="33"/>
        <v/>
      </c>
      <c r="P409" s="85">
        <f t="shared" si="31"/>
        <v>0</v>
      </c>
      <c r="Q409" s="85" t="str">
        <f t="shared" si="34"/>
        <v/>
      </c>
      <c r="R409" s="85" t="str">
        <f t="shared" si="35"/>
        <v/>
      </c>
    </row>
    <row r="410" spans="3:18" ht="17.45" customHeight="1" x14ac:dyDescent="0.2">
      <c r="C410" s="111"/>
      <c r="D410" s="112"/>
      <c r="E410" s="113"/>
      <c r="F410" s="113"/>
      <c r="G410" s="113"/>
      <c r="H410" s="114"/>
      <c r="I410" s="113"/>
      <c r="J410" s="113"/>
      <c r="K410" s="113"/>
      <c r="L410" s="113"/>
      <c r="M410" s="85" t="str">
        <f t="shared" si="32"/>
        <v/>
      </c>
      <c r="O410" s="85" t="str">
        <f t="shared" si="33"/>
        <v/>
      </c>
      <c r="P410" s="85">
        <f t="shared" si="31"/>
        <v>0</v>
      </c>
      <c r="Q410" s="85" t="str">
        <f t="shared" si="34"/>
        <v/>
      </c>
      <c r="R410" s="85" t="str">
        <f t="shared" si="35"/>
        <v/>
      </c>
    </row>
    <row r="411" spans="3:18" ht="17.45" customHeight="1" x14ac:dyDescent="0.2">
      <c r="C411" s="111"/>
      <c r="D411" s="112"/>
      <c r="E411" s="113"/>
      <c r="F411" s="113"/>
      <c r="G411" s="113"/>
      <c r="H411" s="114"/>
      <c r="I411" s="113"/>
      <c r="J411" s="113"/>
      <c r="K411" s="113"/>
      <c r="L411" s="113"/>
      <c r="M411" s="85" t="str">
        <f t="shared" si="32"/>
        <v/>
      </c>
      <c r="O411" s="85" t="str">
        <f t="shared" si="33"/>
        <v/>
      </c>
      <c r="P411" s="85">
        <f t="shared" si="31"/>
        <v>0</v>
      </c>
      <c r="Q411" s="85" t="str">
        <f t="shared" si="34"/>
        <v/>
      </c>
      <c r="R411" s="85" t="str">
        <f t="shared" si="35"/>
        <v/>
      </c>
    </row>
    <row r="412" spans="3:18" ht="17.45" customHeight="1" x14ac:dyDescent="0.2">
      <c r="C412" s="111"/>
      <c r="D412" s="112"/>
      <c r="E412" s="113"/>
      <c r="F412" s="113"/>
      <c r="G412" s="113"/>
      <c r="H412" s="114"/>
      <c r="I412" s="113"/>
      <c r="J412" s="113"/>
      <c r="K412" s="113"/>
      <c r="L412" s="113"/>
      <c r="M412" s="85" t="str">
        <f t="shared" si="32"/>
        <v/>
      </c>
      <c r="O412" s="85" t="str">
        <f t="shared" si="33"/>
        <v/>
      </c>
      <c r="P412" s="85">
        <f t="shared" si="31"/>
        <v>0</v>
      </c>
      <c r="Q412" s="85" t="str">
        <f t="shared" si="34"/>
        <v/>
      </c>
      <c r="R412" s="85" t="str">
        <f t="shared" si="35"/>
        <v/>
      </c>
    </row>
    <row r="413" spans="3:18" ht="17.45" customHeight="1" x14ac:dyDescent="0.2">
      <c r="C413" s="111"/>
      <c r="D413" s="112"/>
      <c r="E413" s="113"/>
      <c r="F413" s="113"/>
      <c r="G413" s="113"/>
      <c r="H413" s="114"/>
      <c r="I413" s="113"/>
      <c r="J413" s="113"/>
      <c r="K413" s="113"/>
      <c r="L413" s="113"/>
      <c r="M413" s="85" t="str">
        <f t="shared" si="32"/>
        <v/>
      </c>
      <c r="O413" s="85" t="str">
        <f t="shared" si="33"/>
        <v/>
      </c>
      <c r="P413" s="85">
        <f t="shared" si="31"/>
        <v>0</v>
      </c>
      <c r="Q413" s="85" t="str">
        <f t="shared" si="34"/>
        <v/>
      </c>
      <c r="R413" s="85" t="str">
        <f t="shared" si="35"/>
        <v/>
      </c>
    </row>
    <row r="414" spans="3:18" ht="17.45" customHeight="1" x14ac:dyDescent="0.2">
      <c r="C414" s="111"/>
      <c r="D414" s="112"/>
      <c r="E414" s="113"/>
      <c r="F414" s="113"/>
      <c r="G414" s="113"/>
      <c r="H414" s="114"/>
      <c r="I414" s="113"/>
      <c r="J414" s="113"/>
      <c r="K414" s="113"/>
      <c r="L414" s="113"/>
      <c r="M414" s="85" t="str">
        <f t="shared" si="32"/>
        <v/>
      </c>
      <c r="O414" s="85" t="str">
        <f t="shared" si="33"/>
        <v/>
      </c>
      <c r="P414" s="85">
        <f t="shared" si="31"/>
        <v>0</v>
      </c>
      <c r="Q414" s="85" t="str">
        <f t="shared" si="34"/>
        <v/>
      </c>
      <c r="R414" s="85" t="str">
        <f t="shared" si="35"/>
        <v/>
      </c>
    </row>
    <row r="415" spans="3:18" ht="17.45" customHeight="1" x14ac:dyDescent="0.2">
      <c r="C415" s="111"/>
      <c r="D415" s="112"/>
      <c r="E415" s="113"/>
      <c r="F415" s="113"/>
      <c r="G415" s="113"/>
      <c r="H415" s="114"/>
      <c r="I415" s="113"/>
      <c r="J415" s="113"/>
      <c r="K415" s="113"/>
      <c r="L415" s="113"/>
      <c r="M415" s="85" t="str">
        <f t="shared" si="32"/>
        <v/>
      </c>
      <c r="O415" s="85" t="str">
        <f t="shared" si="33"/>
        <v/>
      </c>
      <c r="P415" s="85">
        <f t="shared" si="31"/>
        <v>0</v>
      </c>
      <c r="Q415" s="85" t="str">
        <f t="shared" si="34"/>
        <v/>
      </c>
      <c r="R415" s="85" t="str">
        <f t="shared" si="35"/>
        <v/>
      </c>
    </row>
    <row r="416" spans="3:18" ht="17.45" customHeight="1" x14ac:dyDescent="0.2">
      <c r="C416" s="111"/>
      <c r="D416" s="112"/>
      <c r="E416" s="113"/>
      <c r="F416" s="113"/>
      <c r="G416" s="113"/>
      <c r="H416" s="114"/>
      <c r="I416" s="113"/>
      <c r="J416" s="113"/>
      <c r="K416" s="113"/>
      <c r="L416" s="113"/>
      <c r="M416" s="85" t="str">
        <f t="shared" si="32"/>
        <v/>
      </c>
      <c r="O416" s="85" t="str">
        <f t="shared" si="33"/>
        <v/>
      </c>
      <c r="P416" s="85">
        <f t="shared" si="31"/>
        <v>0</v>
      </c>
      <c r="Q416" s="85" t="str">
        <f t="shared" si="34"/>
        <v/>
      </c>
      <c r="R416" s="85" t="str">
        <f t="shared" si="35"/>
        <v/>
      </c>
    </row>
    <row r="417" spans="3:18" ht="17.45" customHeight="1" x14ac:dyDescent="0.2">
      <c r="C417" s="111"/>
      <c r="D417" s="112"/>
      <c r="E417" s="113"/>
      <c r="F417" s="113"/>
      <c r="G417" s="113"/>
      <c r="H417" s="114"/>
      <c r="I417" s="113"/>
      <c r="J417" s="113"/>
      <c r="K417" s="113"/>
      <c r="L417" s="113"/>
      <c r="M417" s="85" t="str">
        <f t="shared" si="32"/>
        <v/>
      </c>
      <c r="O417" s="85" t="str">
        <f t="shared" si="33"/>
        <v/>
      </c>
      <c r="P417" s="85">
        <f t="shared" si="31"/>
        <v>0</v>
      </c>
      <c r="Q417" s="85" t="str">
        <f t="shared" si="34"/>
        <v/>
      </c>
      <c r="R417" s="85" t="str">
        <f t="shared" si="35"/>
        <v/>
      </c>
    </row>
    <row r="418" spans="3:18" ht="17.45" customHeight="1" x14ac:dyDescent="0.2">
      <c r="C418" s="111"/>
      <c r="D418" s="112"/>
      <c r="E418" s="113"/>
      <c r="F418" s="113"/>
      <c r="G418" s="113"/>
      <c r="H418" s="114"/>
      <c r="I418" s="113"/>
      <c r="J418" s="113"/>
      <c r="K418" s="113"/>
      <c r="L418" s="113"/>
      <c r="M418" s="85" t="str">
        <f t="shared" si="32"/>
        <v/>
      </c>
      <c r="O418" s="85" t="str">
        <f t="shared" si="33"/>
        <v/>
      </c>
      <c r="P418" s="85">
        <f t="shared" si="31"/>
        <v>0</v>
      </c>
      <c r="Q418" s="85" t="str">
        <f t="shared" si="34"/>
        <v/>
      </c>
      <c r="R418" s="85" t="str">
        <f t="shared" si="35"/>
        <v/>
      </c>
    </row>
    <row r="419" spans="3:18" ht="17.45" customHeight="1" x14ac:dyDescent="0.2">
      <c r="C419" s="111"/>
      <c r="D419" s="112"/>
      <c r="E419" s="113"/>
      <c r="F419" s="113"/>
      <c r="G419" s="113"/>
      <c r="H419" s="114"/>
      <c r="I419" s="113"/>
      <c r="J419" s="113"/>
      <c r="K419" s="113"/>
      <c r="L419" s="113"/>
      <c r="M419" s="85" t="str">
        <f t="shared" si="32"/>
        <v/>
      </c>
      <c r="O419" s="85" t="str">
        <f t="shared" si="33"/>
        <v/>
      </c>
      <c r="P419" s="85">
        <f t="shared" si="31"/>
        <v>0</v>
      </c>
      <c r="Q419" s="85" t="str">
        <f t="shared" si="34"/>
        <v/>
      </c>
      <c r="R419" s="85" t="str">
        <f t="shared" si="35"/>
        <v/>
      </c>
    </row>
    <row r="420" spans="3:18" ht="17.45" customHeight="1" x14ac:dyDescent="0.2">
      <c r="C420" s="111"/>
      <c r="D420" s="112"/>
      <c r="E420" s="113"/>
      <c r="F420" s="113"/>
      <c r="G420" s="113"/>
      <c r="H420" s="114"/>
      <c r="I420" s="113"/>
      <c r="J420" s="113"/>
      <c r="K420" s="113"/>
      <c r="L420" s="113"/>
      <c r="M420" s="85" t="str">
        <f t="shared" si="32"/>
        <v/>
      </c>
      <c r="O420" s="85" t="str">
        <f t="shared" si="33"/>
        <v/>
      </c>
      <c r="P420" s="85">
        <f t="shared" si="31"/>
        <v>0</v>
      </c>
      <c r="Q420" s="85" t="str">
        <f t="shared" si="34"/>
        <v/>
      </c>
      <c r="R420" s="85" t="str">
        <f t="shared" si="35"/>
        <v/>
      </c>
    </row>
    <row r="421" spans="3:18" ht="17.45" customHeight="1" x14ac:dyDescent="0.2">
      <c r="C421" s="111"/>
      <c r="D421" s="112"/>
      <c r="E421" s="113"/>
      <c r="F421" s="113"/>
      <c r="G421" s="113"/>
      <c r="H421" s="114"/>
      <c r="I421" s="113"/>
      <c r="J421" s="113"/>
      <c r="K421" s="113"/>
      <c r="L421" s="113"/>
      <c r="M421" s="85" t="str">
        <f t="shared" si="32"/>
        <v/>
      </c>
      <c r="O421" s="85" t="str">
        <f t="shared" si="33"/>
        <v/>
      </c>
      <c r="P421" s="85">
        <f t="shared" si="31"/>
        <v>0</v>
      </c>
      <c r="Q421" s="85" t="str">
        <f t="shared" si="34"/>
        <v/>
      </c>
      <c r="R421" s="85" t="str">
        <f t="shared" si="35"/>
        <v/>
      </c>
    </row>
    <row r="422" spans="3:18" ht="17.45" customHeight="1" x14ac:dyDescent="0.2">
      <c r="C422" s="111"/>
      <c r="D422" s="112"/>
      <c r="E422" s="113"/>
      <c r="F422" s="113"/>
      <c r="G422" s="113"/>
      <c r="H422" s="114"/>
      <c r="I422" s="113"/>
      <c r="J422" s="113"/>
      <c r="K422" s="113"/>
      <c r="L422" s="113"/>
      <c r="M422" s="85" t="str">
        <f t="shared" si="32"/>
        <v/>
      </c>
      <c r="O422" s="85" t="str">
        <f t="shared" si="33"/>
        <v/>
      </c>
      <c r="P422" s="85">
        <f t="shared" si="31"/>
        <v>0</v>
      </c>
      <c r="Q422" s="85" t="str">
        <f t="shared" si="34"/>
        <v/>
      </c>
      <c r="R422" s="85" t="str">
        <f t="shared" si="35"/>
        <v/>
      </c>
    </row>
    <row r="423" spans="3:18" ht="17.45" customHeight="1" x14ac:dyDescent="0.2">
      <c r="C423" s="111"/>
      <c r="D423" s="112"/>
      <c r="E423" s="113"/>
      <c r="F423" s="113"/>
      <c r="G423" s="113"/>
      <c r="H423" s="114"/>
      <c r="I423" s="113"/>
      <c r="J423" s="113"/>
      <c r="K423" s="113"/>
      <c r="L423" s="113"/>
      <c r="M423" s="85" t="str">
        <f t="shared" si="32"/>
        <v/>
      </c>
      <c r="O423" s="85" t="str">
        <f t="shared" si="33"/>
        <v/>
      </c>
      <c r="P423" s="85">
        <f t="shared" si="31"/>
        <v>0</v>
      </c>
      <c r="Q423" s="85" t="str">
        <f t="shared" si="34"/>
        <v/>
      </c>
      <c r="R423" s="85" t="str">
        <f t="shared" si="35"/>
        <v/>
      </c>
    </row>
    <row r="424" spans="3:18" ht="17.45" customHeight="1" x14ac:dyDescent="0.2">
      <c r="C424" s="111"/>
      <c r="D424" s="112"/>
      <c r="E424" s="113"/>
      <c r="F424" s="113"/>
      <c r="G424" s="113"/>
      <c r="H424" s="114"/>
      <c r="I424" s="113"/>
      <c r="J424" s="113"/>
      <c r="K424" s="113"/>
      <c r="L424" s="113"/>
      <c r="M424" s="85" t="str">
        <f t="shared" si="32"/>
        <v/>
      </c>
      <c r="O424" s="85" t="str">
        <f t="shared" si="33"/>
        <v/>
      </c>
      <c r="P424" s="85">
        <f t="shared" si="31"/>
        <v>0</v>
      </c>
      <c r="Q424" s="85" t="str">
        <f t="shared" si="34"/>
        <v/>
      </c>
      <c r="R424" s="85" t="str">
        <f t="shared" si="35"/>
        <v/>
      </c>
    </row>
    <row r="425" spans="3:18" ht="17.45" customHeight="1" x14ac:dyDescent="0.2">
      <c r="C425" s="111"/>
      <c r="D425" s="112"/>
      <c r="E425" s="113"/>
      <c r="F425" s="113"/>
      <c r="G425" s="113"/>
      <c r="H425" s="114"/>
      <c r="I425" s="113"/>
      <c r="J425" s="113"/>
      <c r="K425" s="113"/>
      <c r="L425" s="113"/>
      <c r="M425" s="85" t="str">
        <f t="shared" si="32"/>
        <v/>
      </c>
      <c r="O425" s="85" t="str">
        <f t="shared" si="33"/>
        <v/>
      </c>
      <c r="P425" s="85">
        <f t="shared" si="31"/>
        <v>0</v>
      </c>
      <c r="Q425" s="85" t="str">
        <f t="shared" si="34"/>
        <v/>
      </c>
      <c r="R425" s="85" t="str">
        <f t="shared" si="35"/>
        <v/>
      </c>
    </row>
    <row r="426" spans="3:18" ht="17.45" customHeight="1" x14ac:dyDescent="0.2">
      <c r="C426" s="111"/>
      <c r="D426" s="112"/>
      <c r="E426" s="113"/>
      <c r="F426" s="113"/>
      <c r="G426" s="113"/>
      <c r="H426" s="114"/>
      <c r="I426" s="113"/>
      <c r="J426" s="113"/>
      <c r="K426" s="113"/>
      <c r="L426" s="113"/>
      <c r="M426" s="85" t="str">
        <f t="shared" si="32"/>
        <v/>
      </c>
      <c r="O426" s="85" t="str">
        <f t="shared" si="33"/>
        <v/>
      </c>
      <c r="P426" s="85">
        <f t="shared" si="31"/>
        <v>0</v>
      </c>
      <c r="Q426" s="85" t="str">
        <f t="shared" si="34"/>
        <v/>
      </c>
      <c r="R426" s="85" t="str">
        <f t="shared" si="35"/>
        <v/>
      </c>
    </row>
    <row r="427" spans="3:18" ht="17.45" customHeight="1" x14ac:dyDescent="0.2">
      <c r="C427" s="111"/>
      <c r="D427" s="112"/>
      <c r="E427" s="113"/>
      <c r="F427" s="113"/>
      <c r="G427" s="113"/>
      <c r="H427" s="114"/>
      <c r="I427" s="113"/>
      <c r="J427" s="113"/>
      <c r="K427" s="113"/>
      <c r="L427" s="113"/>
      <c r="M427" s="85" t="str">
        <f t="shared" si="32"/>
        <v/>
      </c>
      <c r="O427" s="85" t="str">
        <f t="shared" si="33"/>
        <v/>
      </c>
      <c r="P427" s="85">
        <f t="shared" si="31"/>
        <v>0</v>
      </c>
      <c r="Q427" s="85" t="str">
        <f t="shared" si="34"/>
        <v/>
      </c>
      <c r="R427" s="85" t="str">
        <f t="shared" si="35"/>
        <v/>
      </c>
    </row>
    <row r="428" spans="3:18" ht="17.45" customHeight="1" x14ac:dyDescent="0.2">
      <c r="C428" s="111"/>
      <c r="D428" s="112"/>
      <c r="E428" s="113"/>
      <c r="F428" s="113"/>
      <c r="G428" s="113"/>
      <c r="H428" s="114"/>
      <c r="I428" s="113"/>
      <c r="J428" s="113"/>
      <c r="K428" s="113"/>
      <c r="L428" s="113"/>
      <c r="M428" s="85" t="str">
        <f t="shared" si="32"/>
        <v/>
      </c>
      <c r="O428" s="85" t="str">
        <f t="shared" si="33"/>
        <v/>
      </c>
      <c r="P428" s="85">
        <f t="shared" si="31"/>
        <v>0</v>
      </c>
      <c r="Q428" s="85" t="str">
        <f t="shared" si="34"/>
        <v/>
      </c>
      <c r="R428" s="85" t="str">
        <f t="shared" si="35"/>
        <v/>
      </c>
    </row>
    <row r="429" spans="3:18" ht="17.45" customHeight="1" x14ac:dyDescent="0.2">
      <c r="C429" s="111"/>
      <c r="D429" s="112"/>
      <c r="E429" s="113"/>
      <c r="F429" s="113"/>
      <c r="G429" s="113"/>
      <c r="H429" s="114"/>
      <c r="I429" s="113"/>
      <c r="J429" s="113"/>
      <c r="K429" s="113"/>
      <c r="L429" s="113"/>
      <c r="M429" s="85" t="str">
        <f t="shared" si="32"/>
        <v/>
      </c>
      <c r="O429" s="85" t="str">
        <f t="shared" si="33"/>
        <v/>
      </c>
      <c r="P429" s="85">
        <f t="shared" si="31"/>
        <v>0</v>
      </c>
      <c r="Q429" s="85" t="str">
        <f t="shared" si="34"/>
        <v/>
      </c>
      <c r="R429" s="85" t="str">
        <f t="shared" si="35"/>
        <v/>
      </c>
    </row>
    <row r="430" spans="3:18" ht="17.45" customHeight="1" x14ac:dyDescent="0.2">
      <c r="C430" s="111"/>
      <c r="D430" s="112"/>
      <c r="E430" s="113"/>
      <c r="F430" s="113"/>
      <c r="G430" s="113"/>
      <c r="H430" s="114"/>
      <c r="I430" s="113"/>
      <c r="J430" s="113"/>
      <c r="K430" s="113"/>
      <c r="L430" s="113"/>
      <c r="M430" s="85" t="str">
        <f t="shared" si="32"/>
        <v/>
      </c>
      <c r="O430" s="85" t="str">
        <f t="shared" si="33"/>
        <v/>
      </c>
      <c r="P430" s="85">
        <f t="shared" si="31"/>
        <v>0</v>
      </c>
      <c r="Q430" s="85" t="str">
        <f t="shared" si="34"/>
        <v/>
      </c>
      <c r="R430" s="85" t="str">
        <f t="shared" si="35"/>
        <v/>
      </c>
    </row>
    <row r="431" spans="3:18" ht="17.45" customHeight="1" x14ac:dyDescent="0.2">
      <c r="C431" s="111"/>
      <c r="D431" s="112"/>
      <c r="E431" s="113"/>
      <c r="F431" s="113"/>
      <c r="G431" s="113"/>
      <c r="H431" s="114"/>
      <c r="I431" s="113"/>
      <c r="J431" s="113"/>
      <c r="K431" s="113"/>
      <c r="L431" s="113"/>
      <c r="M431" s="85" t="str">
        <f t="shared" si="32"/>
        <v/>
      </c>
      <c r="O431" s="85" t="str">
        <f t="shared" si="33"/>
        <v/>
      </c>
      <c r="P431" s="85">
        <f t="shared" si="31"/>
        <v>0</v>
      </c>
      <c r="Q431" s="85" t="str">
        <f t="shared" si="34"/>
        <v/>
      </c>
      <c r="R431" s="85" t="str">
        <f t="shared" si="35"/>
        <v/>
      </c>
    </row>
    <row r="432" spans="3:18" ht="17.45" customHeight="1" x14ac:dyDescent="0.2">
      <c r="C432" s="111"/>
      <c r="D432" s="112"/>
      <c r="E432" s="113"/>
      <c r="F432" s="113"/>
      <c r="G432" s="113"/>
      <c r="H432" s="114"/>
      <c r="I432" s="113"/>
      <c r="J432" s="113"/>
      <c r="K432" s="113"/>
      <c r="L432" s="113"/>
      <c r="M432" s="85" t="str">
        <f t="shared" si="32"/>
        <v/>
      </c>
      <c r="O432" s="85" t="str">
        <f t="shared" si="33"/>
        <v/>
      </c>
      <c r="P432" s="85">
        <f t="shared" si="31"/>
        <v>0</v>
      </c>
      <c r="Q432" s="85" t="str">
        <f t="shared" si="34"/>
        <v/>
      </c>
      <c r="R432" s="85" t="str">
        <f t="shared" si="35"/>
        <v/>
      </c>
    </row>
    <row r="433" spans="3:18" ht="17.45" customHeight="1" x14ac:dyDescent="0.2">
      <c r="C433" s="111"/>
      <c r="D433" s="112"/>
      <c r="E433" s="113"/>
      <c r="F433" s="113"/>
      <c r="G433" s="113"/>
      <c r="H433" s="114"/>
      <c r="I433" s="113"/>
      <c r="J433" s="113"/>
      <c r="K433" s="113"/>
      <c r="L433" s="113"/>
      <c r="M433" s="85" t="str">
        <f t="shared" si="32"/>
        <v/>
      </c>
      <c r="O433" s="85" t="str">
        <f t="shared" si="33"/>
        <v/>
      </c>
      <c r="P433" s="85">
        <f t="shared" si="31"/>
        <v>0</v>
      </c>
      <c r="Q433" s="85" t="str">
        <f t="shared" si="34"/>
        <v/>
      </c>
      <c r="R433" s="85" t="str">
        <f t="shared" si="35"/>
        <v/>
      </c>
    </row>
    <row r="434" spans="3:18" ht="17.45" customHeight="1" x14ac:dyDescent="0.2">
      <c r="C434" s="111"/>
      <c r="D434" s="112"/>
      <c r="E434" s="113"/>
      <c r="F434" s="113"/>
      <c r="G434" s="113"/>
      <c r="H434" s="114"/>
      <c r="I434" s="113"/>
      <c r="J434" s="113"/>
      <c r="K434" s="113"/>
      <c r="L434" s="113"/>
      <c r="M434" s="85" t="str">
        <f t="shared" si="32"/>
        <v/>
      </c>
      <c r="O434" s="85" t="str">
        <f t="shared" si="33"/>
        <v/>
      </c>
      <c r="P434" s="85">
        <f t="shared" si="31"/>
        <v>0</v>
      </c>
      <c r="Q434" s="85" t="str">
        <f t="shared" si="34"/>
        <v/>
      </c>
      <c r="R434" s="85" t="str">
        <f t="shared" si="35"/>
        <v/>
      </c>
    </row>
    <row r="435" spans="3:18" ht="17.45" customHeight="1" x14ac:dyDescent="0.2">
      <c r="C435" s="111"/>
      <c r="D435" s="112"/>
      <c r="E435" s="113"/>
      <c r="F435" s="113"/>
      <c r="G435" s="113"/>
      <c r="H435" s="114"/>
      <c r="I435" s="113"/>
      <c r="J435" s="113"/>
      <c r="K435" s="113"/>
      <c r="L435" s="113"/>
      <c r="M435" s="85" t="str">
        <f t="shared" si="32"/>
        <v/>
      </c>
      <c r="O435" s="85" t="str">
        <f t="shared" si="33"/>
        <v/>
      </c>
      <c r="P435" s="85">
        <f t="shared" si="31"/>
        <v>0</v>
      </c>
      <c r="Q435" s="85" t="str">
        <f t="shared" si="34"/>
        <v/>
      </c>
      <c r="R435" s="85" t="str">
        <f t="shared" si="35"/>
        <v/>
      </c>
    </row>
    <row r="436" spans="3:18" ht="17.45" customHeight="1" x14ac:dyDescent="0.2">
      <c r="C436" s="111"/>
      <c r="D436" s="112"/>
      <c r="E436" s="113"/>
      <c r="F436" s="113"/>
      <c r="G436" s="113"/>
      <c r="H436" s="114"/>
      <c r="I436" s="113"/>
      <c r="J436" s="113"/>
      <c r="K436" s="113"/>
      <c r="L436" s="113"/>
      <c r="M436" s="85" t="str">
        <f t="shared" si="32"/>
        <v/>
      </c>
      <c r="O436" s="85" t="str">
        <f t="shared" si="33"/>
        <v/>
      </c>
      <c r="P436" s="85">
        <f t="shared" si="31"/>
        <v>0</v>
      </c>
      <c r="Q436" s="85" t="str">
        <f t="shared" si="34"/>
        <v/>
      </c>
      <c r="R436" s="85" t="str">
        <f t="shared" si="35"/>
        <v/>
      </c>
    </row>
    <row r="437" spans="3:18" ht="17.45" customHeight="1" x14ac:dyDescent="0.2">
      <c r="C437" s="111"/>
      <c r="D437" s="112"/>
      <c r="E437" s="113"/>
      <c r="F437" s="113"/>
      <c r="G437" s="113"/>
      <c r="H437" s="114"/>
      <c r="I437" s="113"/>
      <c r="J437" s="113"/>
      <c r="K437" s="113"/>
      <c r="L437" s="113"/>
      <c r="M437" s="85" t="str">
        <f t="shared" si="32"/>
        <v/>
      </c>
      <c r="O437" s="85" t="str">
        <f t="shared" si="33"/>
        <v/>
      </c>
      <c r="P437" s="85">
        <f t="shared" si="31"/>
        <v>0</v>
      </c>
      <c r="Q437" s="85" t="str">
        <f t="shared" si="34"/>
        <v/>
      </c>
      <c r="R437" s="85" t="str">
        <f t="shared" si="35"/>
        <v/>
      </c>
    </row>
    <row r="438" spans="3:18" ht="17.45" customHeight="1" x14ac:dyDescent="0.2">
      <c r="C438" s="111"/>
      <c r="D438" s="112"/>
      <c r="E438" s="113"/>
      <c r="F438" s="113"/>
      <c r="G438" s="113"/>
      <c r="H438" s="114"/>
      <c r="I438" s="113"/>
      <c r="J438" s="113"/>
      <c r="K438" s="113"/>
      <c r="L438" s="113"/>
      <c r="M438" s="85" t="str">
        <f t="shared" si="32"/>
        <v/>
      </c>
      <c r="O438" s="85" t="str">
        <f t="shared" si="33"/>
        <v/>
      </c>
      <c r="P438" s="85">
        <f t="shared" si="31"/>
        <v>0</v>
      </c>
      <c r="Q438" s="85" t="str">
        <f t="shared" si="34"/>
        <v/>
      </c>
      <c r="R438" s="85" t="str">
        <f t="shared" si="35"/>
        <v/>
      </c>
    </row>
    <row r="439" spans="3:18" ht="17.45" customHeight="1" x14ac:dyDescent="0.2">
      <c r="C439" s="111"/>
      <c r="D439" s="112"/>
      <c r="E439" s="113"/>
      <c r="F439" s="113"/>
      <c r="G439" s="113"/>
      <c r="H439" s="114"/>
      <c r="I439" s="113"/>
      <c r="J439" s="113"/>
      <c r="K439" s="113"/>
      <c r="L439" s="113"/>
      <c r="M439" s="85" t="str">
        <f t="shared" si="32"/>
        <v/>
      </c>
      <c r="O439" s="85" t="str">
        <f t="shared" si="33"/>
        <v/>
      </c>
      <c r="P439" s="85">
        <f t="shared" si="31"/>
        <v>0</v>
      </c>
      <c r="Q439" s="85" t="str">
        <f t="shared" si="34"/>
        <v/>
      </c>
      <c r="R439" s="85" t="str">
        <f t="shared" si="35"/>
        <v/>
      </c>
    </row>
    <row r="440" spans="3:18" ht="17.45" customHeight="1" x14ac:dyDescent="0.2">
      <c r="C440" s="111"/>
      <c r="D440" s="112"/>
      <c r="E440" s="113"/>
      <c r="F440" s="113"/>
      <c r="G440" s="113"/>
      <c r="H440" s="114"/>
      <c r="I440" s="113"/>
      <c r="J440" s="113"/>
      <c r="K440" s="113"/>
      <c r="L440" s="113"/>
      <c r="M440" s="85" t="str">
        <f t="shared" si="32"/>
        <v/>
      </c>
      <c r="O440" s="85" t="str">
        <f t="shared" si="33"/>
        <v/>
      </c>
      <c r="P440" s="85">
        <f t="shared" si="31"/>
        <v>0</v>
      </c>
      <c r="Q440" s="85" t="str">
        <f t="shared" si="34"/>
        <v/>
      </c>
      <c r="R440" s="85" t="str">
        <f t="shared" si="35"/>
        <v/>
      </c>
    </row>
    <row r="441" spans="3:18" ht="17.45" customHeight="1" x14ac:dyDescent="0.2">
      <c r="C441" s="111"/>
      <c r="D441" s="112"/>
      <c r="E441" s="113"/>
      <c r="F441" s="113"/>
      <c r="G441" s="113"/>
      <c r="H441" s="114"/>
      <c r="I441" s="113"/>
      <c r="J441" s="113"/>
      <c r="K441" s="113"/>
      <c r="L441" s="113"/>
      <c r="M441" s="85" t="str">
        <f t="shared" si="32"/>
        <v/>
      </c>
      <c r="O441" s="85" t="str">
        <f t="shared" si="33"/>
        <v/>
      </c>
      <c r="P441" s="85">
        <f t="shared" si="31"/>
        <v>0</v>
      </c>
      <c r="Q441" s="85" t="str">
        <f t="shared" si="34"/>
        <v/>
      </c>
      <c r="R441" s="85" t="str">
        <f t="shared" si="35"/>
        <v/>
      </c>
    </row>
    <row r="442" spans="3:18" ht="17.45" customHeight="1" x14ac:dyDescent="0.2">
      <c r="C442" s="111"/>
      <c r="D442" s="112"/>
      <c r="E442" s="113"/>
      <c r="F442" s="113"/>
      <c r="G442" s="113"/>
      <c r="H442" s="114"/>
      <c r="I442" s="113"/>
      <c r="J442" s="113"/>
      <c r="K442" s="113"/>
      <c r="L442" s="113"/>
      <c r="M442" s="85" t="str">
        <f t="shared" si="32"/>
        <v/>
      </c>
      <c r="O442" s="85" t="str">
        <f t="shared" si="33"/>
        <v/>
      </c>
      <c r="P442" s="85">
        <f t="shared" si="31"/>
        <v>0</v>
      </c>
      <c r="Q442" s="85" t="str">
        <f t="shared" si="34"/>
        <v/>
      </c>
      <c r="R442" s="85" t="str">
        <f t="shared" si="35"/>
        <v/>
      </c>
    </row>
    <row r="443" spans="3:18" ht="17.45" customHeight="1" x14ac:dyDescent="0.2">
      <c r="C443" s="111"/>
      <c r="D443" s="112"/>
      <c r="E443" s="113"/>
      <c r="F443" s="113"/>
      <c r="G443" s="113"/>
      <c r="H443" s="114"/>
      <c r="I443" s="113"/>
      <c r="J443" s="113"/>
      <c r="K443" s="113"/>
      <c r="L443" s="113"/>
      <c r="M443" s="85" t="str">
        <f t="shared" si="32"/>
        <v/>
      </c>
      <c r="O443" s="85" t="str">
        <f t="shared" si="33"/>
        <v/>
      </c>
      <c r="P443" s="85">
        <f t="shared" si="31"/>
        <v>0</v>
      </c>
      <c r="Q443" s="85" t="str">
        <f t="shared" si="34"/>
        <v/>
      </c>
      <c r="R443" s="85" t="str">
        <f t="shared" si="35"/>
        <v/>
      </c>
    </row>
    <row r="444" spans="3:18" ht="17.45" customHeight="1" x14ac:dyDescent="0.2">
      <c r="C444" s="111"/>
      <c r="D444" s="112"/>
      <c r="E444" s="113"/>
      <c r="F444" s="113"/>
      <c r="G444" s="113"/>
      <c r="H444" s="114"/>
      <c r="I444" s="113"/>
      <c r="J444" s="113"/>
      <c r="K444" s="113"/>
      <c r="L444" s="113"/>
      <c r="M444" s="85" t="str">
        <f t="shared" si="32"/>
        <v/>
      </c>
      <c r="O444" s="85" t="str">
        <f t="shared" si="33"/>
        <v/>
      </c>
      <c r="P444" s="85">
        <f t="shared" si="31"/>
        <v>0</v>
      </c>
      <c r="Q444" s="85" t="str">
        <f t="shared" si="34"/>
        <v/>
      </c>
      <c r="R444" s="85" t="str">
        <f t="shared" si="35"/>
        <v/>
      </c>
    </row>
    <row r="445" spans="3:18" ht="17.45" customHeight="1" x14ac:dyDescent="0.2">
      <c r="C445" s="111"/>
      <c r="D445" s="112"/>
      <c r="E445" s="113"/>
      <c r="F445" s="113"/>
      <c r="G445" s="113"/>
      <c r="H445" s="114"/>
      <c r="I445" s="113"/>
      <c r="J445" s="113"/>
      <c r="K445" s="113"/>
      <c r="L445" s="113"/>
      <c r="M445" s="85" t="str">
        <f t="shared" si="32"/>
        <v/>
      </c>
      <c r="O445" s="85" t="str">
        <f t="shared" si="33"/>
        <v/>
      </c>
      <c r="P445" s="85">
        <f t="shared" si="31"/>
        <v>0</v>
      </c>
      <c r="Q445" s="85" t="str">
        <f t="shared" si="34"/>
        <v/>
      </c>
      <c r="R445" s="85" t="str">
        <f t="shared" si="35"/>
        <v/>
      </c>
    </row>
    <row r="446" spans="3:18" ht="17.45" customHeight="1" x14ac:dyDescent="0.2">
      <c r="C446" s="111"/>
      <c r="D446" s="112"/>
      <c r="E446" s="113"/>
      <c r="F446" s="113"/>
      <c r="G446" s="113"/>
      <c r="H446" s="114"/>
      <c r="I446" s="113"/>
      <c r="J446" s="113"/>
      <c r="K446" s="113"/>
      <c r="L446" s="113"/>
      <c r="M446" s="85" t="str">
        <f t="shared" si="32"/>
        <v/>
      </c>
      <c r="O446" s="85" t="str">
        <f t="shared" si="33"/>
        <v/>
      </c>
      <c r="P446" s="85">
        <f t="shared" si="31"/>
        <v>0</v>
      </c>
      <c r="Q446" s="85" t="str">
        <f t="shared" si="34"/>
        <v/>
      </c>
      <c r="R446" s="85" t="str">
        <f t="shared" si="35"/>
        <v/>
      </c>
    </row>
    <row r="447" spans="3:18" ht="17.45" customHeight="1" x14ac:dyDescent="0.2">
      <c r="C447" s="111"/>
      <c r="D447" s="112"/>
      <c r="E447" s="113"/>
      <c r="F447" s="113"/>
      <c r="G447" s="113"/>
      <c r="H447" s="114"/>
      <c r="I447" s="113"/>
      <c r="J447" s="113"/>
      <c r="K447" s="113"/>
      <c r="L447" s="113"/>
      <c r="M447" s="85" t="str">
        <f t="shared" si="32"/>
        <v/>
      </c>
      <c r="O447" s="85" t="str">
        <f t="shared" si="33"/>
        <v/>
      </c>
      <c r="P447" s="85">
        <f t="shared" si="31"/>
        <v>0</v>
      </c>
      <c r="Q447" s="85" t="str">
        <f t="shared" si="34"/>
        <v/>
      </c>
      <c r="R447" s="85" t="str">
        <f t="shared" si="35"/>
        <v/>
      </c>
    </row>
    <row r="448" spans="3:18" ht="17.45" customHeight="1" x14ac:dyDescent="0.2">
      <c r="C448" s="111"/>
      <c r="D448" s="112"/>
      <c r="E448" s="113"/>
      <c r="F448" s="113"/>
      <c r="G448" s="113"/>
      <c r="H448" s="114"/>
      <c r="I448" s="113"/>
      <c r="J448" s="113"/>
      <c r="K448" s="113"/>
      <c r="L448" s="113"/>
      <c r="M448" s="85" t="str">
        <f t="shared" si="32"/>
        <v/>
      </c>
      <c r="O448" s="85" t="str">
        <f t="shared" si="33"/>
        <v/>
      </c>
      <c r="P448" s="85">
        <f t="shared" si="31"/>
        <v>0</v>
      </c>
      <c r="Q448" s="85" t="str">
        <f t="shared" si="34"/>
        <v/>
      </c>
      <c r="R448" s="85" t="str">
        <f t="shared" si="35"/>
        <v/>
      </c>
    </row>
    <row r="449" spans="3:18" ht="17.45" customHeight="1" x14ac:dyDescent="0.2">
      <c r="C449" s="111"/>
      <c r="D449" s="112"/>
      <c r="E449" s="113"/>
      <c r="F449" s="113"/>
      <c r="G449" s="113"/>
      <c r="H449" s="114"/>
      <c r="I449" s="113"/>
      <c r="J449" s="113"/>
      <c r="K449" s="113"/>
      <c r="L449" s="113"/>
      <c r="M449" s="85" t="str">
        <f t="shared" si="32"/>
        <v/>
      </c>
      <c r="O449" s="85" t="str">
        <f t="shared" si="33"/>
        <v/>
      </c>
      <c r="P449" s="85">
        <f t="shared" si="31"/>
        <v>0</v>
      </c>
      <c r="Q449" s="85" t="str">
        <f t="shared" si="34"/>
        <v/>
      </c>
      <c r="R449" s="85" t="str">
        <f t="shared" si="35"/>
        <v/>
      </c>
    </row>
    <row r="450" spans="3:18" ht="17.45" customHeight="1" x14ac:dyDescent="0.2">
      <c r="C450" s="111"/>
      <c r="D450" s="112"/>
      <c r="E450" s="113"/>
      <c r="F450" s="113"/>
      <c r="G450" s="113"/>
      <c r="H450" s="114"/>
      <c r="I450" s="113"/>
      <c r="J450" s="113"/>
      <c r="K450" s="113"/>
      <c r="L450" s="113"/>
      <c r="M450" s="85" t="str">
        <f t="shared" si="32"/>
        <v/>
      </c>
      <c r="O450" s="85" t="str">
        <f t="shared" si="33"/>
        <v/>
      </c>
      <c r="P450" s="85">
        <f t="shared" si="31"/>
        <v>0</v>
      </c>
      <c r="Q450" s="85" t="str">
        <f t="shared" si="34"/>
        <v/>
      </c>
      <c r="R450" s="85" t="str">
        <f t="shared" si="35"/>
        <v/>
      </c>
    </row>
    <row r="451" spans="3:18" ht="17.45" customHeight="1" x14ac:dyDescent="0.2">
      <c r="C451" s="111"/>
      <c r="D451" s="112"/>
      <c r="E451" s="113"/>
      <c r="F451" s="113"/>
      <c r="G451" s="113"/>
      <c r="H451" s="114"/>
      <c r="I451" s="113"/>
      <c r="J451" s="113"/>
      <c r="K451" s="113"/>
      <c r="L451" s="113"/>
      <c r="M451" s="85" t="str">
        <f t="shared" si="32"/>
        <v/>
      </c>
      <c r="O451" s="85" t="str">
        <f t="shared" si="33"/>
        <v/>
      </c>
      <c r="P451" s="85">
        <f t="shared" si="31"/>
        <v>0</v>
      </c>
      <c r="Q451" s="85" t="str">
        <f t="shared" si="34"/>
        <v/>
      </c>
      <c r="R451" s="85" t="str">
        <f t="shared" si="35"/>
        <v/>
      </c>
    </row>
    <row r="452" spans="3:18" ht="17.45" customHeight="1" x14ac:dyDescent="0.2">
      <c r="C452" s="111"/>
      <c r="D452" s="112"/>
      <c r="E452" s="113"/>
      <c r="F452" s="113"/>
      <c r="G452" s="113"/>
      <c r="H452" s="114"/>
      <c r="I452" s="113"/>
      <c r="J452" s="113"/>
      <c r="K452" s="113"/>
      <c r="L452" s="113"/>
      <c r="M452" s="85" t="str">
        <f t="shared" si="32"/>
        <v/>
      </c>
      <c r="O452" s="85" t="str">
        <f t="shared" si="33"/>
        <v/>
      </c>
      <c r="P452" s="85">
        <f t="shared" si="31"/>
        <v>0</v>
      </c>
      <c r="Q452" s="85" t="str">
        <f t="shared" si="34"/>
        <v/>
      </c>
      <c r="R452" s="85" t="str">
        <f t="shared" si="35"/>
        <v/>
      </c>
    </row>
    <row r="453" spans="3:18" ht="17.45" customHeight="1" x14ac:dyDescent="0.2">
      <c r="C453" s="111"/>
      <c r="D453" s="112"/>
      <c r="E453" s="113"/>
      <c r="F453" s="113"/>
      <c r="G453" s="113"/>
      <c r="H453" s="114"/>
      <c r="I453" s="113"/>
      <c r="J453" s="113"/>
      <c r="K453" s="113"/>
      <c r="L453" s="113"/>
      <c r="M453" s="85" t="str">
        <f t="shared" si="32"/>
        <v/>
      </c>
      <c r="O453" s="85" t="str">
        <f t="shared" si="33"/>
        <v/>
      </c>
      <c r="P453" s="85">
        <f t="shared" si="31"/>
        <v>0</v>
      </c>
      <c r="Q453" s="85" t="str">
        <f t="shared" si="34"/>
        <v/>
      </c>
      <c r="R453" s="85" t="str">
        <f t="shared" si="35"/>
        <v/>
      </c>
    </row>
    <row r="454" spans="3:18" ht="17.45" customHeight="1" x14ac:dyDescent="0.2">
      <c r="C454" s="111"/>
      <c r="D454" s="112"/>
      <c r="E454" s="113"/>
      <c r="F454" s="113"/>
      <c r="G454" s="113"/>
      <c r="H454" s="114"/>
      <c r="I454" s="113"/>
      <c r="J454" s="113"/>
      <c r="K454" s="113"/>
      <c r="L454" s="113"/>
      <c r="M454" s="85" t="str">
        <f t="shared" si="32"/>
        <v/>
      </c>
      <c r="O454" s="85" t="str">
        <f t="shared" si="33"/>
        <v/>
      </c>
      <c r="P454" s="85">
        <f t="shared" si="31"/>
        <v>0</v>
      </c>
      <c r="Q454" s="85" t="str">
        <f t="shared" si="34"/>
        <v/>
      </c>
      <c r="R454" s="85" t="str">
        <f t="shared" si="35"/>
        <v/>
      </c>
    </row>
    <row r="455" spans="3:18" ht="17.45" customHeight="1" x14ac:dyDescent="0.2">
      <c r="C455" s="111"/>
      <c r="D455" s="112"/>
      <c r="E455" s="113"/>
      <c r="F455" s="113"/>
      <c r="G455" s="113"/>
      <c r="H455" s="114"/>
      <c r="I455" s="113"/>
      <c r="J455" s="113"/>
      <c r="K455" s="113"/>
      <c r="L455" s="113"/>
      <c r="M455" s="85" t="str">
        <f t="shared" si="32"/>
        <v/>
      </c>
      <c r="O455" s="85" t="str">
        <f t="shared" si="33"/>
        <v/>
      </c>
      <c r="P455" s="85">
        <f t="shared" si="31"/>
        <v>0</v>
      </c>
      <c r="Q455" s="85" t="str">
        <f t="shared" si="34"/>
        <v/>
      </c>
      <c r="R455" s="85" t="str">
        <f t="shared" si="35"/>
        <v/>
      </c>
    </row>
    <row r="456" spans="3:18" ht="17.45" customHeight="1" x14ac:dyDescent="0.2">
      <c r="C456" s="111"/>
      <c r="D456" s="112"/>
      <c r="E456" s="113"/>
      <c r="F456" s="113"/>
      <c r="G456" s="113"/>
      <c r="H456" s="114"/>
      <c r="I456" s="113"/>
      <c r="J456" s="113"/>
      <c r="K456" s="113"/>
      <c r="L456" s="113"/>
      <c r="M456" s="85" t="str">
        <f t="shared" si="32"/>
        <v/>
      </c>
      <c r="O456" s="85" t="str">
        <f t="shared" si="33"/>
        <v/>
      </c>
      <c r="P456" s="85">
        <f t="shared" si="31"/>
        <v>0</v>
      </c>
      <c r="Q456" s="85" t="str">
        <f t="shared" si="34"/>
        <v/>
      </c>
      <c r="R456" s="85" t="str">
        <f t="shared" si="35"/>
        <v/>
      </c>
    </row>
    <row r="457" spans="3:18" ht="17.45" customHeight="1" x14ac:dyDescent="0.2">
      <c r="C457" s="111"/>
      <c r="D457" s="112"/>
      <c r="E457" s="113"/>
      <c r="F457" s="113"/>
      <c r="G457" s="113"/>
      <c r="H457" s="114"/>
      <c r="I457" s="113"/>
      <c r="J457" s="113"/>
      <c r="K457" s="113"/>
      <c r="L457" s="113"/>
      <c r="M457" s="85" t="str">
        <f t="shared" si="32"/>
        <v/>
      </c>
      <c r="O457" s="85" t="str">
        <f t="shared" si="33"/>
        <v/>
      </c>
      <c r="P457" s="85">
        <f t="shared" si="31"/>
        <v>0</v>
      </c>
      <c r="Q457" s="85" t="str">
        <f t="shared" si="34"/>
        <v/>
      </c>
      <c r="R457" s="85" t="str">
        <f t="shared" si="35"/>
        <v/>
      </c>
    </row>
    <row r="458" spans="3:18" ht="17.45" customHeight="1" x14ac:dyDescent="0.2">
      <c r="C458" s="111"/>
      <c r="D458" s="112"/>
      <c r="E458" s="113"/>
      <c r="F458" s="113"/>
      <c r="G458" s="113"/>
      <c r="H458" s="114"/>
      <c r="I458" s="113"/>
      <c r="J458" s="113"/>
      <c r="K458" s="113"/>
      <c r="L458" s="113"/>
      <c r="M458" s="85" t="str">
        <f t="shared" si="32"/>
        <v/>
      </c>
      <c r="O458" s="85" t="str">
        <f t="shared" si="33"/>
        <v/>
      </c>
      <c r="P458" s="85">
        <f t="shared" si="31"/>
        <v>0</v>
      </c>
      <c r="Q458" s="85" t="str">
        <f t="shared" si="34"/>
        <v/>
      </c>
      <c r="R458" s="85" t="str">
        <f t="shared" si="35"/>
        <v/>
      </c>
    </row>
    <row r="459" spans="3:18" ht="17.45" customHeight="1" x14ac:dyDescent="0.2">
      <c r="C459" s="111"/>
      <c r="D459" s="112"/>
      <c r="E459" s="113"/>
      <c r="F459" s="113"/>
      <c r="G459" s="113"/>
      <c r="H459" s="114"/>
      <c r="I459" s="113"/>
      <c r="J459" s="113"/>
      <c r="K459" s="113"/>
      <c r="L459" s="113"/>
      <c r="M459" s="85" t="str">
        <f t="shared" si="32"/>
        <v/>
      </c>
      <c r="O459" s="85" t="str">
        <f t="shared" si="33"/>
        <v/>
      </c>
      <c r="P459" s="85">
        <f t="shared" si="31"/>
        <v>0</v>
      </c>
      <c r="Q459" s="85" t="str">
        <f t="shared" si="34"/>
        <v/>
      </c>
      <c r="R459" s="85" t="str">
        <f t="shared" si="35"/>
        <v/>
      </c>
    </row>
    <row r="460" spans="3:18" ht="17.45" customHeight="1" x14ac:dyDescent="0.2">
      <c r="C460" s="111"/>
      <c r="D460" s="112"/>
      <c r="E460" s="113"/>
      <c r="F460" s="113"/>
      <c r="G460" s="113"/>
      <c r="H460" s="114"/>
      <c r="I460" s="113"/>
      <c r="J460" s="113"/>
      <c r="K460" s="113"/>
      <c r="L460" s="113"/>
      <c r="M460" s="85" t="str">
        <f t="shared" si="32"/>
        <v/>
      </c>
      <c r="O460" s="85" t="str">
        <f t="shared" si="33"/>
        <v/>
      </c>
      <c r="P460" s="85">
        <f t="shared" si="31"/>
        <v>0</v>
      </c>
      <c r="Q460" s="85" t="str">
        <f t="shared" si="34"/>
        <v/>
      </c>
      <c r="R460" s="85" t="str">
        <f t="shared" si="35"/>
        <v/>
      </c>
    </row>
    <row r="461" spans="3:18" ht="17.45" customHeight="1" x14ac:dyDescent="0.2">
      <c r="C461" s="111"/>
      <c r="D461" s="112"/>
      <c r="E461" s="113"/>
      <c r="F461" s="113"/>
      <c r="G461" s="113"/>
      <c r="H461" s="114"/>
      <c r="I461" s="113"/>
      <c r="J461" s="113"/>
      <c r="K461" s="113"/>
      <c r="L461" s="113"/>
      <c r="M461" s="85" t="str">
        <f t="shared" si="32"/>
        <v/>
      </c>
      <c r="O461" s="85" t="str">
        <f t="shared" si="33"/>
        <v/>
      </c>
      <c r="P461" s="85">
        <f t="shared" si="31"/>
        <v>0</v>
      </c>
      <c r="Q461" s="85" t="str">
        <f t="shared" si="34"/>
        <v/>
      </c>
      <c r="R461" s="85" t="str">
        <f t="shared" si="35"/>
        <v/>
      </c>
    </row>
    <row r="462" spans="3:18" ht="17.45" customHeight="1" x14ac:dyDescent="0.2">
      <c r="C462" s="111"/>
      <c r="D462" s="112"/>
      <c r="E462" s="113"/>
      <c r="F462" s="113"/>
      <c r="G462" s="113"/>
      <c r="H462" s="114"/>
      <c r="I462" s="113"/>
      <c r="J462" s="113"/>
      <c r="K462" s="113"/>
      <c r="L462" s="113"/>
      <c r="M462" s="85" t="str">
        <f t="shared" si="32"/>
        <v/>
      </c>
      <c r="O462" s="85" t="str">
        <f t="shared" si="33"/>
        <v/>
      </c>
      <c r="P462" s="85">
        <f t="shared" ref="P462:P513" si="36">IF($H462=0%,G462,"")</f>
        <v>0</v>
      </c>
      <c r="Q462" s="85" t="str">
        <f t="shared" si="34"/>
        <v/>
      </c>
      <c r="R462" s="85" t="str">
        <f t="shared" si="35"/>
        <v/>
      </c>
    </row>
    <row r="463" spans="3:18" ht="17.45" customHeight="1" x14ac:dyDescent="0.2">
      <c r="C463" s="111"/>
      <c r="D463" s="112"/>
      <c r="E463" s="113"/>
      <c r="F463" s="113"/>
      <c r="G463" s="113"/>
      <c r="H463" s="114"/>
      <c r="I463" s="113"/>
      <c r="J463" s="113"/>
      <c r="K463" s="113"/>
      <c r="L463" s="113"/>
      <c r="M463" s="85" t="str">
        <f t="shared" ref="M463:M513" si="37">IF(G463&amp;I463&amp;J463&amp;K463&amp;L463="","",G463+I463+J463-K463-L463)</f>
        <v/>
      </c>
      <c r="O463" s="85" t="str">
        <f t="shared" ref="O463:O513" si="38">IF($H463="E",G463,"")</f>
        <v/>
      </c>
      <c r="P463" s="85">
        <f t="shared" si="36"/>
        <v>0</v>
      </c>
      <c r="Q463" s="85" t="str">
        <f t="shared" si="34"/>
        <v/>
      </c>
      <c r="R463" s="85" t="str">
        <f t="shared" si="35"/>
        <v/>
      </c>
    </row>
    <row r="464" spans="3:18" ht="17.45" customHeight="1" x14ac:dyDescent="0.2">
      <c r="C464" s="111"/>
      <c r="D464" s="112"/>
      <c r="E464" s="113"/>
      <c r="F464" s="113"/>
      <c r="G464" s="113"/>
      <c r="H464" s="114"/>
      <c r="I464" s="113"/>
      <c r="J464" s="113"/>
      <c r="K464" s="113"/>
      <c r="L464" s="113"/>
      <c r="M464" s="85" t="str">
        <f t="shared" si="37"/>
        <v/>
      </c>
      <c r="O464" s="85" t="str">
        <f t="shared" si="38"/>
        <v/>
      </c>
      <c r="P464" s="85">
        <f t="shared" si="36"/>
        <v>0</v>
      </c>
      <c r="Q464" s="85" t="str">
        <f t="shared" ref="Q464:Q513" si="39">IF(OR($H464=2%,$H464=6%,$H464=8%),$I464/$H464,IF($H464="0% Decreto",G464,""))</f>
        <v/>
      </c>
      <c r="R464" s="85" t="str">
        <f t="shared" ref="R464:R513" si="40">IF(OR($H464=15%,$H464=16%),$I464/$H464,"")</f>
        <v/>
      </c>
    </row>
    <row r="465" spans="3:18" ht="17.45" customHeight="1" x14ac:dyDescent="0.2">
      <c r="C465" s="111"/>
      <c r="D465" s="112"/>
      <c r="E465" s="113"/>
      <c r="F465" s="113"/>
      <c r="G465" s="113"/>
      <c r="H465" s="114"/>
      <c r="I465" s="113"/>
      <c r="J465" s="113"/>
      <c r="K465" s="113"/>
      <c r="L465" s="113"/>
      <c r="M465" s="85" t="str">
        <f t="shared" si="37"/>
        <v/>
      </c>
      <c r="O465" s="85" t="str">
        <f t="shared" si="38"/>
        <v/>
      </c>
      <c r="P465" s="85">
        <f t="shared" si="36"/>
        <v>0</v>
      </c>
      <c r="Q465" s="85" t="str">
        <f t="shared" si="39"/>
        <v/>
      </c>
      <c r="R465" s="85" t="str">
        <f t="shared" si="40"/>
        <v/>
      </c>
    </row>
    <row r="466" spans="3:18" ht="17.45" customHeight="1" x14ac:dyDescent="0.2">
      <c r="C466" s="111"/>
      <c r="D466" s="112"/>
      <c r="E466" s="113"/>
      <c r="F466" s="113"/>
      <c r="G466" s="113"/>
      <c r="H466" s="114"/>
      <c r="I466" s="113"/>
      <c r="J466" s="113"/>
      <c r="K466" s="113"/>
      <c r="L466" s="113"/>
      <c r="M466" s="85" t="str">
        <f t="shared" si="37"/>
        <v/>
      </c>
      <c r="O466" s="85" t="str">
        <f t="shared" si="38"/>
        <v/>
      </c>
      <c r="P466" s="85">
        <f t="shared" si="36"/>
        <v>0</v>
      </c>
      <c r="Q466" s="85" t="str">
        <f t="shared" si="39"/>
        <v/>
      </c>
      <c r="R466" s="85" t="str">
        <f t="shared" si="40"/>
        <v/>
      </c>
    </row>
    <row r="467" spans="3:18" ht="17.45" customHeight="1" x14ac:dyDescent="0.2">
      <c r="C467" s="111"/>
      <c r="D467" s="112"/>
      <c r="E467" s="113"/>
      <c r="F467" s="113"/>
      <c r="G467" s="113"/>
      <c r="H467" s="114"/>
      <c r="I467" s="113"/>
      <c r="J467" s="113"/>
      <c r="K467" s="113"/>
      <c r="L467" s="113"/>
      <c r="M467" s="85" t="str">
        <f t="shared" si="37"/>
        <v/>
      </c>
      <c r="O467" s="85" t="str">
        <f t="shared" si="38"/>
        <v/>
      </c>
      <c r="P467" s="85">
        <f t="shared" si="36"/>
        <v>0</v>
      </c>
      <c r="Q467" s="85" t="str">
        <f t="shared" si="39"/>
        <v/>
      </c>
      <c r="R467" s="85" t="str">
        <f t="shared" si="40"/>
        <v/>
      </c>
    </row>
    <row r="468" spans="3:18" ht="17.45" customHeight="1" x14ac:dyDescent="0.2">
      <c r="C468" s="111"/>
      <c r="D468" s="112"/>
      <c r="E468" s="113"/>
      <c r="F468" s="113"/>
      <c r="G468" s="113"/>
      <c r="H468" s="114"/>
      <c r="I468" s="113"/>
      <c r="J468" s="113"/>
      <c r="K468" s="113"/>
      <c r="L468" s="113"/>
      <c r="M468" s="85" t="str">
        <f t="shared" si="37"/>
        <v/>
      </c>
      <c r="O468" s="85" t="str">
        <f t="shared" si="38"/>
        <v/>
      </c>
      <c r="P468" s="85">
        <f t="shared" si="36"/>
        <v>0</v>
      </c>
      <c r="Q468" s="85" t="str">
        <f t="shared" si="39"/>
        <v/>
      </c>
      <c r="R468" s="85" t="str">
        <f t="shared" si="40"/>
        <v/>
      </c>
    </row>
    <row r="469" spans="3:18" ht="17.45" customHeight="1" x14ac:dyDescent="0.2">
      <c r="C469" s="111"/>
      <c r="D469" s="112"/>
      <c r="E469" s="113"/>
      <c r="F469" s="113"/>
      <c r="G469" s="113"/>
      <c r="H469" s="114"/>
      <c r="I469" s="113"/>
      <c r="J469" s="113"/>
      <c r="K469" s="113"/>
      <c r="L469" s="113"/>
      <c r="M469" s="85" t="str">
        <f t="shared" si="37"/>
        <v/>
      </c>
      <c r="O469" s="85" t="str">
        <f t="shared" si="38"/>
        <v/>
      </c>
      <c r="P469" s="85">
        <f t="shared" si="36"/>
        <v>0</v>
      </c>
      <c r="Q469" s="85" t="str">
        <f t="shared" si="39"/>
        <v/>
      </c>
      <c r="R469" s="85" t="str">
        <f t="shared" si="40"/>
        <v/>
      </c>
    </row>
    <row r="470" spans="3:18" ht="17.45" customHeight="1" x14ac:dyDescent="0.2">
      <c r="C470" s="111"/>
      <c r="D470" s="112"/>
      <c r="E470" s="113"/>
      <c r="F470" s="113"/>
      <c r="G470" s="113"/>
      <c r="H470" s="114"/>
      <c r="I470" s="113"/>
      <c r="J470" s="113"/>
      <c r="K470" s="113"/>
      <c r="L470" s="113"/>
      <c r="M470" s="85" t="str">
        <f t="shared" si="37"/>
        <v/>
      </c>
      <c r="O470" s="85" t="str">
        <f t="shared" si="38"/>
        <v/>
      </c>
      <c r="P470" s="85">
        <f t="shared" si="36"/>
        <v>0</v>
      </c>
      <c r="Q470" s="85" t="str">
        <f t="shared" si="39"/>
        <v/>
      </c>
      <c r="R470" s="85" t="str">
        <f t="shared" si="40"/>
        <v/>
      </c>
    </row>
    <row r="471" spans="3:18" ht="17.45" customHeight="1" x14ac:dyDescent="0.2">
      <c r="C471" s="111"/>
      <c r="D471" s="112"/>
      <c r="E471" s="113"/>
      <c r="F471" s="113"/>
      <c r="G471" s="113"/>
      <c r="H471" s="114"/>
      <c r="I471" s="113"/>
      <c r="J471" s="113"/>
      <c r="K471" s="113"/>
      <c r="L471" s="113"/>
      <c r="M471" s="85" t="str">
        <f t="shared" si="37"/>
        <v/>
      </c>
      <c r="O471" s="85" t="str">
        <f t="shared" si="38"/>
        <v/>
      </c>
      <c r="P471" s="85">
        <f t="shared" si="36"/>
        <v>0</v>
      </c>
      <c r="Q471" s="85" t="str">
        <f t="shared" si="39"/>
        <v/>
      </c>
      <c r="R471" s="85" t="str">
        <f t="shared" si="40"/>
        <v/>
      </c>
    </row>
    <row r="472" spans="3:18" ht="17.45" customHeight="1" x14ac:dyDescent="0.2">
      <c r="C472" s="111"/>
      <c r="D472" s="112"/>
      <c r="E472" s="113"/>
      <c r="F472" s="113"/>
      <c r="G472" s="113"/>
      <c r="H472" s="114"/>
      <c r="I472" s="113"/>
      <c r="J472" s="113"/>
      <c r="K472" s="113"/>
      <c r="L472" s="113"/>
      <c r="M472" s="85" t="str">
        <f t="shared" si="37"/>
        <v/>
      </c>
      <c r="O472" s="85" t="str">
        <f t="shared" si="38"/>
        <v/>
      </c>
      <c r="P472" s="85">
        <f t="shared" si="36"/>
        <v>0</v>
      </c>
      <c r="Q472" s="85" t="str">
        <f t="shared" si="39"/>
        <v/>
      </c>
      <c r="R472" s="85" t="str">
        <f t="shared" si="40"/>
        <v/>
      </c>
    </row>
    <row r="473" spans="3:18" ht="17.45" customHeight="1" x14ac:dyDescent="0.2">
      <c r="C473" s="111"/>
      <c r="D473" s="112"/>
      <c r="E473" s="113"/>
      <c r="F473" s="113"/>
      <c r="G473" s="113"/>
      <c r="H473" s="114"/>
      <c r="I473" s="113"/>
      <c r="J473" s="113"/>
      <c r="K473" s="113"/>
      <c r="L473" s="113"/>
      <c r="M473" s="85" t="str">
        <f t="shared" si="37"/>
        <v/>
      </c>
      <c r="O473" s="85" t="str">
        <f t="shared" si="38"/>
        <v/>
      </c>
      <c r="P473" s="85">
        <f t="shared" si="36"/>
        <v>0</v>
      </c>
      <c r="Q473" s="85" t="str">
        <f t="shared" si="39"/>
        <v/>
      </c>
      <c r="R473" s="85" t="str">
        <f t="shared" si="40"/>
        <v/>
      </c>
    </row>
    <row r="474" spans="3:18" ht="17.45" customHeight="1" x14ac:dyDescent="0.2">
      <c r="C474" s="111"/>
      <c r="D474" s="112"/>
      <c r="E474" s="113"/>
      <c r="F474" s="113"/>
      <c r="G474" s="113"/>
      <c r="H474" s="114"/>
      <c r="I474" s="113"/>
      <c r="J474" s="113"/>
      <c r="K474" s="113"/>
      <c r="L474" s="113"/>
      <c r="M474" s="85" t="str">
        <f t="shared" si="37"/>
        <v/>
      </c>
      <c r="O474" s="85" t="str">
        <f t="shared" si="38"/>
        <v/>
      </c>
      <c r="P474" s="85">
        <f t="shared" si="36"/>
        <v>0</v>
      </c>
      <c r="Q474" s="85" t="str">
        <f t="shared" si="39"/>
        <v/>
      </c>
      <c r="R474" s="85" t="str">
        <f t="shared" si="40"/>
        <v/>
      </c>
    </row>
    <row r="475" spans="3:18" ht="17.45" customHeight="1" x14ac:dyDescent="0.2">
      <c r="C475" s="111"/>
      <c r="D475" s="112"/>
      <c r="E475" s="113"/>
      <c r="F475" s="113"/>
      <c r="G475" s="113"/>
      <c r="H475" s="114"/>
      <c r="I475" s="113"/>
      <c r="J475" s="113"/>
      <c r="K475" s="113"/>
      <c r="L475" s="113"/>
      <c r="M475" s="85" t="str">
        <f t="shared" si="37"/>
        <v/>
      </c>
      <c r="O475" s="85" t="str">
        <f t="shared" si="38"/>
        <v/>
      </c>
      <c r="P475" s="85">
        <f t="shared" si="36"/>
        <v>0</v>
      </c>
      <c r="Q475" s="85" t="str">
        <f t="shared" si="39"/>
        <v/>
      </c>
      <c r="R475" s="85" t="str">
        <f t="shared" si="40"/>
        <v/>
      </c>
    </row>
    <row r="476" spans="3:18" ht="17.45" customHeight="1" x14ac:dyDescent="0.2">
      <c r="C476" s="111"/>
      <c r="D476" s="112"/>
      <c r="E476" s="113"/>
      <c r="F476" s="113"/>
      <c r="G476" s="113"/>
      <c r="H476" s="114"/>
      <c r="I476" s="113"/>
      <c r="J476" s="113"/>
      <c r="K476" s="113"/>
      <c r="L476" s="113"/>
      <c r="M476" s="85" t="str">
        <f t="shared" si="37"/>
        <v/>
      </c>
      <c r="O476" s="85" t="str">
        <f t="shared" si="38"/>
        <v/>
      </c>
      <c r="P476" s="85">
        <f t="shared" si="36"/>
        <v>0</v>
      </c>
      <c r="Q476" s="85" t="str">
        <f t="shared" si="39"/>
        <v/>
      </c>
      <c r="R476" s="85" t="str">
        <f t="shared" si="40"/>
        <v/>
      </c>
    </row>
    <row r="477" spans="3:18" ht="17.45" customHeight="1" x14ac:dyDescent="0.2">
      <c r="C477" s="111"/>
      <c r="D477" s="112"/>
      <c r="E477" s="113"/>
      <c r="F477" s="113"/>
      <c r="G477" s="113"/>
      <c r="H477" s="114"/>
      <c r="I477" s="113"/>
      <c r="J477" s="113"/>
      <c r="K477" s="113"/>
      <c r="L477" s="113"/>
      <c r="M477" s="85" t="str">
        <f t="shared" si="37"/>
        <v/>
      </c>
      <c r="O477" s="85" t="str">
        <f t="shared" si="38"/>
        <v/>
      </c>
      <c r="P477" s="85">
        <f t="shared" si="36"/>
        <v>0</v>
      </c>
      <c r="Q477" s="85" t="str">
        <f t="shared" si="39"/>
        <v/>
      </c>
      <c r="R477" s="85" t="str">
        <f t="shared" si="40"/>
        <v/>
      </c>
    </row>
    <row r="478" spans="3:18" ht="17.45" customHeight="1" x14ac:dyDescent="0.2">
      <c r="C478" s="111"/>
      <c r="D478" s="112"/>
      <c r="E478" s="113"/>
      <c r="F478" s="113"/>
      <c r="G478" s="113"/>
      <c r="H478" s="114"/>
      <c r="I478" s="113"/>
      <c r="J478" s="113"/>
      <c r="K478" s="113"/>
      <c r="L478" s="113"/>
      <c r="M478" s="85" t="str">
        <f t="shared" si="37"/>
        <v/>
      </c>
      <c r="O478" s="85" t="str">
        <f t="shared" si="38"/>
        <v/>
      </c>
      <c r="P478" s="85">
        <f t="shared" si="36"/>
        <v>0</v>
      </c>
      <c r="Q478" s="85" t="str">
        <f t="shared" si="39"/>
        <v/>
      </c>
      <c r="R478" s="85" t="str">
        <f t="shared" si="40"/>
        <v/>
      </c>
    </row>
    <row r="479" spans="3:18" ht="17.45" customHeight="1" x14ac:dyDescent="0.2">
      <c r="C479" s="111"/>
      <c r="D479" s="112"/>
      <c r="E479" s="113"/>
      <c r="F479" s="113"/>
      <c r="G479" s="113"/>
      <c r="H479" s="114"/>
      <c r="I479" s="113"/>
      <c r="J479" s="113"/>
      <c r="K479" s="113"/>
      <c r="L479" s="113"/>
      <c r="M479" s="85" t="str">
        <f t="shared" si="37"/>
        <v/>
      </c>
      <c r="O479" s="85" t="str">
        <f t="shared" si="38"/>
        <v/>
      </c>
      <c r="P479" s="85">
        <f t="shared" si="36"/>
        <v>0</v>
      </c>
      <c r="Q479" s="85" t="str">
        <f t="shared" si="39"/>
        <v/>
      </c>
      <c r="R479" s="85" t="str">
        <f t="shared" si="40"/>
        <v/>
      </c>
    </row>
    <row r="480" spans="3:18" ht="17.45" customHeight="1" x14ac:dyDescent="0.2">
      <c r="C480" s="111"/>
      <c r="D480" s="112"/>
      <c r="E480" s="113"/>
      <c r="F480" s="113"/>
      <c r="G480" s="113"/>
      <c r="H480" s="114"/>
      <c r="I480" s="113"/>
      <c r="J480" s="113"/>
      <c r="K480" s="113"/>
      <c r="L480" s="113"/>
      <c r="M480" s="85" t="str">
        <f t="shared" si="37"/>
        <v/>
      </c>
      <c r="O480" s="85" t="str">
        <f t="shared" si="38"/>
        <v/>
      </c>
      <c r="P480" s="85">
        <f t="shared" si="36"/>
        <v>0</v>
      </c>
      <c r="Q480" s="85" t="str">
        <f t="shared" si="39"/>
        <v/>
      </c>
      <c r="R480" s="85" t="str">
        <f t="shared" si="40"/>
        <v/>
      </c>
    </row>
    <row r="481" spans="3:18" ht="17.45" customHeight="1" x14ac:dyDescent="0.2">
      <c r="C481" s="111"/>
      <c r="D481" s="112"/>
      <c r="E481" s="113"/>
      <c r="F481" s="113"/>
      <c r="G481" s="113"/>
      <c r="H481" s="114"/>
      <c r="I481" s="113"/>
      <c r="J481" s="113"/>
      <c r="K481" s="113"/>
      <c r="L481" s="113"/>
      <c r="M481" s="85" t="str">
        <f t="shared" si="37"/>
        <v/>
      </c>
      <c r="O481" s="85" t="str">
        <f t="shared" si="38"/>
        <v/>
      </c>
      <c r="P481" s="85">
        <f t="shared" si="36"/>
        <v>0</v>
      </c>
      <c r="Q481" s="85" t="str">
        <f t="shared" si="39"/>
        <v/>
      </c>
      <c r="R481" s="85" t="str">
        <f t="shared" si="40"/>
        <v/>
      </c>
    </row>
    <row r="482" spans="3:18" ht="17.45" customHeight="1" x14ac:dyDescent="0.2">
      <c r="C482" s="111"/>
      <c r="D482" s="112"/>
      <c r="E482" s="113"/>
      <c r="F482" s="113"/>
      <c r="G482" s="113"/>
      <c r="H482" s="114"/>
      <c r="I482" s="113"/>
      <c r="J482" s="113"/>
      <c r="K482" s="113"/>
      <c r="L482" s="113"/>
      <c r="M482" s="85" t="str">
        <f t="shared" si="37"/>
        <v/>
      </c>
      <c r="O482" s="85" t="str">
        <f t="shared" si="38"/>
        <v/>
      </c>
      <c r="P482" s="85">
        <f t="shared" si="36"/>
        <v>0</v>
      </c>
      <c r="Q482" s="85" t="str">
        <f t="shared" si="39"/>
        <v/>
      </c>
      <c r="R482" s="85" t="str">
        <f t="shared" si="40"/>
        <v/>
      </c>
    </row>
    <row r="483" spans="3:18" ht="17.45" customHeight="1" x14ac:dyDescent="0.2">
      <c r="C483" s="111"/>
      <c r="D483" s="112"/>
      <c r="E483" s="113"/>
      <c r="F483" s="113"/>
      <c r="G483" s="113"/>
      <c r="H483" s="114"/>
      <c r="I483" s="113"/>
      <c r="J483" s="113"/>
      <c r="K483" s="113"/>
      <c r="L483" s="113"/>
      <c r="M483" s="85" t="str">
        <f t="shared" si="37"/>
        <v/>
      </c>
      <c r="O483" s="85" t="str">
        <f t="shared" si="38"/>
        <v/>
      </c>
      <c r="P483" s="85">
        <f t="shared" si="36"/>
        <v>0</v>
      </c>
      <c r="Q483" s="85" t="str">
        <f t="shared" si="39"/>
        <v/>
      </c>
      <c r="R483" s="85" t="str">
        <f t="shared" si="40"/>
        <v/>
      </c>
    </row>
    <row r="484" spans="3:18" ht="17.45" customHeight="1" x14ac:dyDescent="0.2">
      <c r="C484" s="111"/>
      <c r="D484" s="112"/>
      <c r="E484" s="113"/>
      <c r="F484" s="113"/>
      <c r="G484" s="113"/>
      <c r="H484" s="114"/>
      <c r="I484" s="113"/>
      <c r="J484" s="113"/>
      <c r="K484" s="113"/>
      <c r="L484" s="113"/>
      <c r="M484" s="85" t="str">
        <f t="shared" si="37"/>
        <v/>
      </c>
      <c r="O484" s="85" t="str">
        <f t="shared" si="38"/>
        <v/>
      </c>
      <c r="P484" s="85">
        <f t="shared" si="36"/>
        <v>0</v>
      </c>
      <c r="Q484" s="85" t="str">
        <f t="shared" si="39"/>
        <v/>
      </c>
      <c r="R484" s="85" t="str">
        <f t="shared" si="40"/>
        <v/>
      </c>
    </row>
    <row r="485" spans="3:18" ht="17.45" customHeight="1" x14ac:dyDescent="0.2">
      <c r="C485" s="111"/>
      <c r="D485" s="112"/>
      <c r="E485" s="113"/>
      <c r="F485" s="113"/>
      <c r="G485" s="113"/>
      <c r="H485" s="114"/>
      <c r="I485" s="113"/>
      <c r="J485" s="113"/>
      <c r="K485" s="113"/>
      <c r="L485" s="113"/>
      <c r="M485" s="85" t="str">
        <f t="shared" si="37"/>
        <v/>
      </c>
      <c r="O485" s="85" t="str">
        <f t="shared" si="38"/>
        <v/>
      </c>
      <c r="P485" s="85">
        <f t="shared" si="36"/>
        <v>0</v>
      </c>
      <c r="Q485" s="85" t="str">
        <f t="shared" si="39"/>
        <v/>
      </c>
      <c r="R485" s="85" t="str">
        <f t="shared" si="40"/>
        <v/>
      </c>
    </row>
    <row r="486" spans="3:18" ht="17.45" customHeight="1" x14ac:dyDescent="0.2">
      <c r="C486" s="111"/>
      <c r="D486" s="112"/>
      <c r="E486" s="113"/>
      <c r="F486" s="113"/>
      <c r="G486" s="113"/>
      <c r="H486" s="114"/>
      <c r="I486" s="113"/>
      <c r="J486" s="113"/>
      <c r="K486" s="113"/>
      <c r="L486" s="113"/>
      <c r="M486" s="85" t="str">
        <f t="shared" si="37"/>
        <v/>
      </c>
      <c r="O486" s="85" t="str">
        <f t="shared" si="38"/>
        <v/>
      </c>
      <c r="P486" s="85">
        <f t="shared" si="36"/>
        <v>0</v>
      </c>
      <c r="Q486" s="85" t="str">
        <f t="shared" si="39"/>
        <v/>
      </c>
      <c r="R486" s="85" t="str">
        <f t="shared" si="40"/>
        <v/>
      </c>
    </row>
    <row r="487" spans="3:18" ht="17.45" customHeight="1" x14ac:dyDescent="0.2">
      <c r="C487" s="111"/>
      <c r="D487" s="112"/>
      <c r="E487" s="113"/>
      <c r="F487" s="113"/>
      <c r="G487" s="113"/>
      <c r="H487" s="114"/>
      <c r="I487" s="113"/>
      <c r="J487" s="113"/>
      <c r="K487" s="113"/>
      <c r="L487" s="113"/>
      <c r="M487" s="85" t="str">
        <f t="shared" si="37"/>
        <v/>
      </c>
      <c r="O487" s="85" t="str">
        <f t="shared" si="38"/>
        <v/>
      </c>
      <c r="P487" s="85">
        <f t="shared" si="36"/>
        <v>0</v>
      </c>
      <c r="Q487" s="85" t="str">
        <f t="shared" si="39"/>
        <v/>
      </c>
      <c r="R487" s="85" t="str">
        <f t="shared" si="40"/>
        <v/>
      </c>
    </row>
    <row r="488" spans="3:18" ht="17.45" customHeight="1" x14ac:dyDescent="0.2">
      <c r="C488" s="111"/>
      <c r="D488" s="112"/>
      <c r="E488" s="113"/>
      <c r="F488" s="113"/>
      <c r="G488" s="113"/>
      <c r="H488" s="114"/>
      <c r="I488" s="113"/>
      <c r="J488" s="113"/>
      <c r="K488" s="113"/>
      <c r="L488" s="113"/>
      <c r="M488" s="85" t="str">
        <f t="shared" si="37"/>
        <v/>
      </c>
      <c r="O488" s="85" t="str">
        <f t="shared" si="38"/>
        <v/>
      </c>
      <c r="P488" s="85">
        <f t="shared" si="36"/>
        <v>0</v>
      </c>
      <c r="Q488" s="85" t="str">
        <f t="shared" si="39"/>
        <v/>
      </c>
      <c r="R488" s="85" t="str">
        <f t="shared" si="40"/>
        <v/>
      </c>
    </row>
    <row r="489" spans="3:18" ht="17.45" customHeight="1" x14ac:dyDescent="0.2">
      <c r="C489" s="111"/>
      <c r="D489" s="112"/>
      <c r="E489" s="113"/>
      <c r="F489" s="113"/>
      <c r="G489" s="113"/>
      <c r="H489" s="114"/>
      <c r="I489" s="113"/>
      <c r="J489" s="113"/>
      <c r="K489" s="113"/>
      <c r="L489" s="113"/>
      <c r="M489" s="85" t="str">
        <f t="shared" si="37"/>
        <v/>
      </c>
      <c r="O489" s="85" t="str">
        <f t="shared" si="38"/>
        <v/>
      </c>
      <c r="P489" s="85">
        <f t="shared" si="36"/>
        <v>0</v>
      </c>
      <c r="Q489" s="85" t="str">
        <f t="shared" si="39"/>
        <v/>
      </c>
      <c r="R489" s="85" t="str">
        <f t="shared" si="40"/>
        <v/>
      </c>
    </row>
    <row r="490" spans="3:18" ht="17.45" customHeight="1" x14ac:dyDescent="0.2">
      <c r="C490" s="111"/>
      <c r="D490" s="112"/>
      <c r="E490" s="113"/>
      <c r="F490" s="113"/>
      <c r="G490" s="113"/>
      <c r="H490" s="114"/>
      <c r="I490" s="113"/>
      <c r="J490" s="113"/>
      <c r="K490" s="113"/>
      <c r="L490" s="113"/>
      <c r="M490" s="85" t="str">
        <f t="shared" si="37"/>
        <v/>
      </c>
      <c r="O490" s="85" t="str">
        <f t="shared" si="38"/>
        <v/>
      </c>
      <c r="P490" s="85">
        <f t="shared" si="36"/>
        <v>0</v>
      </c>
      <c r="Q490" s="85" t="str">
        <f t="shared" si="39"/>
        <v/>
      </c>
      <c r="R490" s="85" t="str">
        <f t="shared" si="40"/>
        <v/>
      </c>
    </row>
    <row r="491" spans="3:18" ht="17.45" customHeight="1" x14ac:dyDescent="0.2">
      <c r="C491" s="111"/>
      <c r="D491" s="112"/>
      <c r="E491" s="113"/>
      <c r="F491" s="113"/>
      <c r="G491" s="113"/>
      <c r="H491" s="114"/>
      <c r="I491" s="113"/>
      <c r="J491" s="113"/>
      <c r="K491" s="113"/>
      <c r="L491" s="113"/>
      <c r="M491" s="85" t="str">
        <f t="shared" si="37"/>
        <v/>
      </c>
      <c r="O491" s="85" t="str">
        <f t="shared" si="38"/>
        <v/>
      </c>
      <c r="P491" s="85">
        <f t="shared" si="36"/>
        <v>0</v>
      </c>
      <c r="Q491" s="85" t="str">
        <f t="shared" si="39"/>
        <v/>
      </c>
      <c r="R491" s="85" t="str">
        <f t="shared" si="40"/>
        <v/>
      </c>
    </row>
    <row r="492" spans="3:18" ht="17.45" customHeight="1" x14ac:dyDescent="0.2">
      <c r="C492" s="111"/>
      <c r="D492" s="112"/>
      <c r="E492" s="113"/>
      <c r="F492" s="113"/>
      <c r="G492" s="113"/>
      <c r="H492" s="114"/>
      <c r="I492" s="113"/>
      <c r="J492" s="113"/>
      <c r="K492" s="113"/>
      <c r="L492" s="113"/>
      <c r="M492" s="85" t="str">
        <f t="shared" si="37"/>
        <v/>
      </c>
      <c r="O492" s="85" t="str">
        <f t="shared" si="38"/>
        <v/>
      </c>
      <c r="P492" s="85">
        <f t="shared" si="36"/>
        <v>0</v>
      </c>
      <c r="Q492" s="85" t="str">
        <f t="shared" si="39"/>
        <v/>
      </c>
      <c r="R492" s="85" t="str">
        <f t="shared" si="40"/>
        <v/>
      </c>
    </row>
    <row r="493" spans="3:18" ht="17.45" customHeight="1" x14ac:dyDescent="0.2">
      <c r="C493" s="111"/>
      <c r="D493" s="112"/>
      <c r="E493" s="113"/>
      <c r="F493" s="113"/>
      <c r="G493" s="113"/>
      <c r="H493" s="114"/>
      <c r="I493" s="113"/>
      <c r="J493" s="113"/>
      <c r="K493" s="113"/>
      <c r="L493" s="113"/>
      <c r="M493" s="85" t="str">
        <f t="shared" si="37"/>
        <v/>
      </c>
      <c r="O493" s="85" t="str">
        <f t="shared" si="38"/>
        <v/>
      </c>
      <c r="P493" s="85">
        <f t="shared" si="36"/>
        <v>0</v>
      </c>
      <c r="Q493" s="85" t="str">
        <f t="shared" si="39"/>
        <v/>
      </c>
      <c r="R493" s="85" t="str">
        <f t="shared" si="40"/>
        <v/>
      </c>
    </row>
    <row r="494" spans="3:18" ht="17.45" customHeight="1" x14ac:dyDescent="0.2">
      <c r="C494" s="111"/>
      <c r="D494" s="112"/>
      <c r="E494" s="113"/>
      <c r="F494" s="113"/>
      <c r="G494" s="113"/>
      <c r="H494" s="114"/>
      <c r="I494" s="113"/>
      <c r="J494" s="113"/>
      <c r="K494" s="113"/>
      <c r="L494" s="113"/>
      <c r="M494" s="85" t="str">
        <f t="shared" si="37"/>
        <v/>
      </c>
      <c r="O494" s="85" t="str">
        <f t="shared" si="38"/>
        <v/>
      </c>
      <c r="P494" s="85">
        <f t="shared" si="36"/>
        <v>0</v>
      </c>
      <c r="Q494" s="85" t="str">
        <f t="shared" si="39"/>
        <v/>
      </c>
      <c r="R494" s="85" t="str">
        <f t="shared" si="40"/>
        <v/>
      </c>
    </row>
    <row r="495" spans="3:18" ht="17.45" customHeight="1" x14ac:dyDescent="0.2">
      <c r="C495" s="111"/>
      <c r="D495" s="112"/>
      <c r="E495" s="113"/>
      <c r="F495" s="113"/>
      <c r="G495" s="113"/>
      <c r="H495" s="114"/>
      <c r="I495" s="113"/>
      <c r="J495" s="113"/>
      <c r="K495" s="113"/>
      <c r="L495" s="113"/>
      <c r="M495" s="85" t="str">
        <f t="shared" si="37"/>
        <v/>
      </c>
      <c r="O495" s="85" t="str">
        <f t="shared" si="38"/>
        <v/>
      </c>
      <c r="P495" s="85">
        <f t="shared" si="36"/>
        <v>0</v>
      </c>
      <c r="Q495" s="85" t="str">
        <f t="shared" si="39"/>
        <v/>
      </c>
      <c r="R495" s="85" t="str">
        <f t="shared" si="40"/>
        <v/>
      </c>
    </row>
    <row r="496" spans="3:18" ht="17.45" customHeight="1" x14ac:dyDescent="0.2">
      <c r="C496" s="111"/>
      <c r="D496" s="112"/>
      <c r="E496" s="113"/>
      <c r="F496" s="113"/>
      <c r="G496" s="113"/>
      <c r="H496" s="114"/>
      <c r="I496" s="113"/>
      <c r="J496" s="113"/>
      <c r="K496" s="113"/>
      <c r="L496" s="113"/>
      <c r="M496" s="85" t="str">
        <f t="shared" si="37"/>
        <v/>
      </c>
      <c r="O496" s="85" t="str">
        <f t="shared" si="38"/>
        <v/>
      </c>
      <c r="P496" s="85">
        <f t="shared" si="36"/>
        <v>0</v>
      </c>
      <c r="Q496" s="85" t="str">
        <f t="shared" si="39"/>
        <v/>
      </c>
      <c r="R496" s="85" t="str">
        <f t="shared" si="40"/>
        <v/>
      </c>
    </row>
    <row r="497" spans="3:18" ht="17.45" customHeight="1" x14ac:dyDescent="0.2">
      <c r="C497" s="111"/>
      <c r="D497" s="112"/>
      <c r="E497" s="113"/>
      <c r="F497" s="113"/>
      <c r="G497" s="113"/>
      <c r="H497" s="114"/>
      <c r="I497" s="113"/>
      <c r="J497" s="113"/>
      <c r="K497" s="113"/>
      <c r="L497" s="113"/>
      <c r="M497" s="85" t="str">
        <f t="shared" si="37"/>
        <v/>
      </c>
      <c r="O497" s="85" t="str">
        <f t="shared" si="38"/>
        <v/>
      </c>
      <c r="P497" s="85">
        <f t="shared" si="36"/>
        <v>0</v>
      </c>
      <c r="Q497" s="85" t="str">
        <f t="shared" si="39"/>
        <v/>
      </c>
      <c r="R497" s="85" t="str">
        <f t="shared" si="40"/>
        <v/>
      </c>
    </row>
    <row r="498" spans="3:18" ht="17.45" customHeight="1" x14ac:dyDescent="0.2">
      <c r="C498" s="111"/>
      <c r="D498" s="112"/>
      <c r="E498" s="113"/>
      <c r="F498" s="113"/>
      <c r="G498" s="113"/>
      <c r="H498" s="114"/>
      <c r="I498" s="113"/>
      <c r="J498" s="113"/>
      <c r="K498" s="113"/>
      <c r="L498" s="113"/>
      <c r="M498" s="85" t="str">
        <f t="shared" si="37"/>
        <v/>
      </c>
      <c r="O498" s="85" t="str">
        <f t="shared" si="38"/>
        <v/>
      </c>
      <c r="P498" s="85">
        <f t="shared" si="36"/>
        <v>0</v>
      </c>
      <c r="Q498" s="85" t="str">
        <f t="shared" si="39"/>
        <v/>
      </c>
      <c r="R498" s="85" t="str">
        <f t="shared" si="40"/>
        <v/>
      </c>
    </row>
    <row r="499" spans="3:18" ht="17.45" customHeight="1" x14ac:dyDescent="0.2">
      <c r="C499" s="111"/>
      <c r="D499" s="112"/>
      <c r="E499" s="113"/>
      <c r="F499" s="113"/>
      <c r="G499" s="113"/>
      <c r="H499" s="114"/>
      <c r="I499" s="113"/>
      <c r="J499" s="113"/>
      <c r="K499" s="113"/>
      <c r="L499" s="113"/>
      <c r="M499" s="85" t="str">
        <f t="shared" si="37"/>
        <v/>
      </c>
      <c r="O499" s="85" t="str">
        <f t="shared" si="38"/>
        <v/>
      </c>
      <c r="P499" s="85">
        <f t="shared" si="36"/>
        <v>0</v>
      </c>
      <c r="Q499" s="85" t="str">
        <f t="shared" si="39"/>
        <v/>
      </c>
      <c r="R499" s="85" t="str">
        <f t="shared" si="40"/>
        <v/>
      </c>
    </row>
    <row r="500" spans="3:18" ht="17.45" customHeight="1" x14ac:dyDescent="0.2">
      <c r="C500" s="111"/>
      <c r="D500" s="112"/>
      <c r="E500" s="113"/>
      <c r="F500" s="113"/>
      <c r="G500" s="113"/>
      <c r="H500" s="114"/>
      <c r="I500" s="113"/>
      <c r="J500" s="113"/>
      <c r="K500" s="113"/>
      <c r="L500" s="113"/>
      <c r="M500" s="85" t="str">
        <f t="shared" si="37"/>
        <v/>
      </c>
      <c r="O500" s="85" t="str">
        <f t="shared" si="38"/>
        <v/>
      </c>
      <c r="P500" s="85">
        <f t="shared" si="36"/>
        <v>0</v>
      </c>
      <c r="Q500" s="85" t="str">
        <f t="shared" si="39"/>
        <v/>
      </c>
      <c r="R500" s="85" t="str">
        <f t="shared" si="40"/>
        <v/>
      </c>
    </row>
    <row r="501" spans="3:18" ht="17.45" customHeight="1" x14ac:dyDescent="0.2">
      <c r="C501" s="111"/>
      <c r="D501" s="112"/>
      <c r="E501" s="113"/>
      <c r="F501" s="113"/>
      <c r="G501" s="113"/>
      <c r="H501" s="114"/>
      <c r="I501" s="113"/>
      <c r="J501" s="113"/>
      <c r="K501" s="113"/>
      <c r="L501" s="113"/>
      <c r="M501" s="85" t="str">
        <f t="shared" si="37"/>
        <v/>
      </c>
      <c r="O501" s="85" t="str">
        <f t="shared" si="38"/>
        <v/>
      </c>
      <c r="P501" s="85">
        <f t="shared" si="36"/>
        <v>0</v>
      </c>
      <c r="Q501" s="85" t="str">
        <f t="shared" si="39"/>
        <v/>
      </c>
      <c r="R501" s="85" t="str">
        <f t="shared" si="40"/>
        <v/>
      </c>
    </row>
    <row r="502" spans="3:18" ht="17.45" customHeight="1" x14ac:dyDescent="0.2">
      <c r="C502" s="111"/>
      <c r="D502" s="112"/>
      <c r="E502" s="113"/>
      <c r="F502" s="113"/>
      <c r="G502" s="113"/>
      <c r="H502" s="114"/>
      <c r="I502" s="113"/>
      <c r="J502" s="113"/>
      <c r="K502" s="113"/>
      <c r="L502" s="113"/>
      <c r="M502" s="85" t="str">
        <f t="shared" si="37"/>
        <v/>
      </c>
      <c r="O502" s="85" t="str">
        <f t="shared" si="38"/>
        <v/>
      </c>
      <c r="P502" s="85">
        <f t="shared" si="36"/>
        <v>0</v>
      </c>
      <c r="Q502" s="85" t="str">
        <f t="shared" si="39"/>
        <v/>
      </c>
      <c r="R502" s="85" t="str">
        <f t="shared" si="40"/>
        <v/>
      </c>
    </row>
    <row r="503" spans="3:18" ht="17.45" customHeight="1" x14ac:dyDescent="0.2">
      <c r="C503" s="111"/>
      <c r="D503" s="112"/>
      <c r="E503" s="113"/>
      <c r="F503" s="113"/>
      <c r="G503" s="113"/>
      <c r="H503" s="114"/>
      <c r="I503" s="113"/>
      <c r="J503" s="113"/>
      <c r="K503" s="113"/>
      <c r="L503" s="113"/>
      <c r="M503" s="85" t="str">
        <f t="shared" si="37"/>
        <v/>
      </c>
      <c r="O503" s="85" t="str">
        <f t="shared" si="38"/>
        <v/>
      </c>
      <c r="P503" s="85">
        <f t="shared" si="36"/>
        <v>0</v>
      </c>
      <c r="Q503" s="85" t="str">
        <f t="shared" si="39"/>
        <v/>
      </c>
      <c r="R503" s="85" t="str">
        <f t="shared" si="40"/>
        <v/>
      </c>
    </row>
    <row r="504" spans="3:18" ht="17.45" customHeight="1" x14ac:dyDescent="0.2">
      <c r="C504" s="111"/>
      <c r="D504" s="112"/>
      <c r="E504" s="113"/>
      <c r="F504" s="113"/>
      <c r="G504" s="113"/>
      <c r="H504" s="114"/>
      <c r="I504" s="113"/>
      <c r="J504" s="113"/>
      <c r="K504" s="113"/>
      <c r="L504" s="113"/>
      <c r="M504" s="85" t="str">
        <f t="shared" si="37"/>
        <v/>
      </c>
      <c r="O504" s="85" t="str">
        <f t="shared" si="38"/>
        <v/>
      </c>
      <c r="P504" s="85">
        <f t="shared" si="36"/>
        <v>0</v>
      </c>
      <c r="Q504" s="85" t="str">
        <f t="shared" si="39"/>
        <v/>
      </c>
      <c r="R504" s="85" t="str">
        <f t="shared" si="40"/>
        <v/>
      </c>
    </row>
    <row r="505" spans="3:18" ht="17.45" customHeight="1" x14ac:dyDescent="0.2">
      <c r="C505" s="111"/>
      <c r="D505" s="112"/>
      <c r="E505" s="113"/>
      <c r="F505" s="113"/>
      <c r="G505" s="113"/>
      <c r="H505" s="114"/>
      <c r="I505" s="113"/>
      <c r="J505" s="113"/>
      <c r="K505" s="113"/>
      <c r="L505" s="113"/>
      <c r="M505" s="85" t="str">
        <f t="shared" si="37"/>
        <v/>
      </c>
      <c r="O505" s="85" t="str">
        <f t="shared" si="38"/>
        <v/>
      </c>
      <c r="P505" s="85">
        <f t="shared" si="36"/>
        <v>0</v>
      </c>
      <c r="Q505" s="85" t="str">
        <f t="shared" si="39"/>
        <v/>
      </c>
      <c r="R505" s="85" t="str">
        <f t="shared" si="40"/>
        <v/>
      </c>
    </row>
    <row r="506" spans="3:18" ht="17.45" customHeight="1" x14ac:dyDescent="0.2">
      <c r="C506" s="111"/>
      <c r="D506" s="112"/>
      <c r="E506" s="113"/>
      <c r="F506" s="113"/>
      <c r="G506" s="113"/>
      <c r="H506" s="114"/>
      <c r="I506" s="113"/>
      <c r="J506" s="113"/>
      <c r="K506" s="113"/>
      <c r="L506" s="113"/>
      <c r="M506" s="85" t="str">
        <f t="shared" si="37"/>
        <v/>
      </c>
      <c r="O506" s="85" t="str">
        <f t="shared" si="38"/>
        <v/>
      </c>
      <c r="P506" s="85">
        <f t="shared" si="36"/>
        <v>0</v>
      </c>
      <c r="Q506" s="85" t="str">
        <f t="shared" si="39"/>
        <v/>
      </c>
      <c r="R506" s="85" t="str">
        <f t="shared" si="40"/>
        <v/>
      </c>
    </row>
    <row r="507" spans="3:18" ht="17.45" customHeight="1" x14ac:dyDescent="0.2">
      <c r="C507" s="111"/>
      <c r="D507" s="112"/>
      <c r="E507" s="113"/>
      <c r="F507" s="113"/>
      <c r="G507" s="113"/>
      <c r="H507" s="114"/>
      <c r="I507" s="113"/>
      <c r="J507" s="113"/>
      <c r="K507" s="113"/>
      <c r="L507" s="113"/>
      <c r="M507" s="85" t="str">
        <f t="shared" si="37"/>
        <v/>
      </c>
      <c r="O507" s="85" t="str">
        <f t="shared" si="38"/>
        <v/>
      </c>
      <c r="P507" s="85">
        <f t="shared" si="36"/>
        <v>0</v>
      </c>
      <c r="Q507" s="85" t="str">
        <f t="shared" si="39"/>
        <v/>
      </c>
      <c r="R507" s="85" t="str">
        <f t="shared" si="40"/>
        <v/>
      </c>
    </row>
    <row r="508" spans="3:18" ht="17.45" customHeight="1" x14ac:dyDescent="0.2">
      <c r="C508" s="111"/>
      <c r="D508" s="112"/>
      <c r="E508" s="113"/>
      <c r="F508" s="113"/>
      <c r="G508" s="113"/>
      <c r="H508" s="114"/>
      <c r="I508" s="113"/>
      <c r="J508" s="113"/>
      <c r="K508" s="113"/>
      <c r="L508" s="113"/>
      <c r="M508" s="85" t="str">
        <f t="shared" si="37"/>
        <v/>
      </c>
      <c r="O508" s="85" t="str">
        <f t="shared" si="38"/>
        <v/>
      </c>
      <c r="P508" s="85">
        <f t="shared" si="36"/>
        <v>0</v>
      </c>
      <c r="Q508" s="85" t="str">
        <f t="shared" si="39"/>
        <v/>
      </c>
      <c r="R508" s="85" t="str">
        <f t="shared" si="40"/>
        <v/>
      </c>
    </row>
    <row r="509" spans="3:18" ht="17.45" customHeight="1" x14ac:dyDescent="0.2">
      <c r="C509" s="111"/>
      <c r="D509" s="112"/>
      <c r="E509" s="113"/>
      <c r="F509" s="113"/>
      <c r="G509" s="113"/>
      <c r="H509" s="114"/>
      <c r="I509" s="113"/>
      <c r="J509" s="113"/>
      <c r="K509" s="113"/>
      <c r="L509" s="113"/>
      <c r="M509" s="85" t="str">
        <f t="shared" si="37"/>
        <v/>
      </c>
      <c r="O509" s="85" t="str">
        <f t="shared" si="38"/>
        <v/>
      </c>
      <c r="P509" s="85">
        <f t="shared" si="36"/>
        <v>0</v>
      </c>
      <c r="Q509" s="85" t="str">
        <f t="shared" si="39"/>
        <v/>
      </c>
      <c r="R509" s="85" t="str">
        <f t="shared" si="40"/>
        <v/>
      </c>
    </row>
    <row r="510" spans="3:18" ht="17.45" customHeight="1" x14ac:dyDescent="0.2">
      <c r="C510" s="111"/>
      <c r="D510" s="112"/>
      <c r="E510" s="113"/>
      <c r="F510" s="113"/>
      <c r="G510" s="113"/>
      <c r="H510" s="114"/>
      <c r="I510" s="113"/>
      <c r="J510" s="113"/>
      <c r="K510" s="113"/>
      <c r="L510" s="113"/>
      <c r="M510" s="85" t="str">
        <f t="shared" si="37"/>
        <v/>
      </c>
      <c r="O510" s="85" t="str">
        <f t="shared" si="38"/>
        <v/>
      </c>
      <c r="P510" s="85">
        <f t="shared" si="36"/>
        <v>0</v>
      </c>
      <c r="Q510" s="85" t="str">
        <f t="shared" si="39"/>
        <v/>
      </c>
      <c r="R510" s="85" t="str">
        <f t="shared" si="40"/>
        <v/>
      </c>
    </row>
    <row r="511" spans="3:18" ht="17.45" customHeight="1" x14ac:dyDescent="0.2">
      <c r="C511" s="111"/>
      <c r="D511" s="112"/>
      <c r="E511" s="113"/>
      <c r="F511" s="113"/>
      <c r="G511" s="113"/>
      <c r="H511" s="114"/>
      <c r="I511" s="113"/>
      <c r="J511" s="113"/>
      <c r="K511" s="113"/>
      <c r="L511" s="113"/>
      <c r="M511" s="85" t="str">
        <f t="shared" si="37"/>
        <v/>
      </c>
      <c r="O511" s="85" t="str">
        <f t="shared" si="38"/>
        <v/>
      </c>
      <c r="P511" s="85">
        <f t="shared" si="36"/>
        <v>0</v>
      </c>
      <c r="Q511" s="85" t="str">
        <f t="shared" si="39"/>
        <v/>
      </c>
      <c r="R511" s="85" t="str">
        <f t="shared" si="40"/>
        <v/>
      </c>
    </row>
    <row r="512" spans="3:18" ht="17.45" customHeight="1" x14ac:dyDescent="0.2">
      <c r="C512" s="111"/>
      <c r="D512" s="112"/>
      <c r="E512" s="113"/>
      <c r="F512" s="113"/>
      <c r="G512" s="113"/>
      <c r="H512" s="114"/>
      <c r="I512" s="113"/>
      <c r="J512" s="113"/>
      <c r="K512" s="113"/>
      <c r="L512" s="113"/>
      <c r="M512" s="85" t="str">
        <f t="shared" si="37"/>
        <v/>
      </c>
      <c r="O512" s="85" t="str">
        <f t="shared" si="38"/>
        <v/>
      </c>
      <c r="P512" s="85">
        <f t="shared" si="36"/>
        <v>0</v>
      </c>
      <c r="Q512" s="85" t="str">
        <f t="shared" si="39"/>
        <v/>
      </c>
      <c r="R512" s="85" t="str">
        <f t="shared" si="40"/>
        <v/>
      </c>
    </row>
    <row r="513" spans="3:18" ht="17.45" customHeight="1" x14ac:dyDescent="0.2">
      <c r="C513" s="111"/>
      <c r="D513" s="112"/>
      <c r="E513" s="113"/>
      <c r="F513" s="113"/>
      <c r="G513" s="113"/>
      <c r="H513" s="114"/>
      <c r="I513" s="113"/>
      <c r="J513" s="113"/>
      <c r="K513" s="113"/>
      <c r="L513" s="113"/>
      <c r="M513" s="85" t="str">
        <f t="shared" si="37"/>
        <v/>
      </c>
      <c r="N513" s="26"/>
      <c r="O513" s="85" t="str">
        <f t="shared" si="38"/>
        <v/>
      </c>
      <c r="P513" s="85">
        <f t="shared" si="36"/>
        <v>0</v>
      </c>
      <c r="Q513" s="85" t="str">
        <f t="shared" si="39"/>
        <v/>
      </c>
      <c r="R513" s="85" t="str">
        <f t="shared" si="40"/>
        <v/>
      </c>
    </row>
  </sheetData>
  <sheetProtection algorithmName="SHA-512" hashValue="3gGX4laA5f5vviLuHiy0zYoqPdNLv7RG1N14r5o+23QYmhLOKjGnz5jP9smdRf4d2OVg5onBQ5/p+lffoELl2Q==" saltValue="FGveQKyr9whNM8GSfrTaIQ==" spinCount="100000" sheet="1" objects="1" scenarios="1" formatColumns="0" formatRows="0" autoFilter="0"/>
  <autoFilter ref="L14:M14" xr:uid="{00000000-0009-0000-0000-000011000000}"/>
  <mergeCells count="20">
    <mergeCell ref="A1:A4"/>
    <mergeCell ref="A5:A6"/>
    <mergeCell ref="L6:L7"/>
    <mergeCell ref="J6:J7"/>
    <mergeCell ref="K1:M1"/>
    <mergeCell ref="K4:M4"/>
    <mergeCell ref="G6:G7"/>
    <mergeCell ref="I6:I7"/>
    <mergeCell ref="E6:E7"/>
    <mergeCell ref="F6:F7"/>
    <mergeCell ref="H6:H7"/>
    <mergeCell ref="M6:M7"/>
    <mergeCell ref="K6:K7"/>
    <mergeCell ref="A12:A13"/>
    <mergeCell ref="O6:O7"/>
    <mergeCell ref="P6:P7"/>
    <mergeCell ref="Q6:Q7"/>
    <mergeCell ref="R6:R7"/>
    <mergeCell ref="C6:C7"/>
    <mergeCell ref="D6:D7"/>
  </mergeCells>
  <phoneticPr fontId="0" type="noConversion"/>
  <hyperlinks>
    <hyperlink ref="A7" location="DATOS!A1" display="Datos de la Empresa" xr:uid="{00000000-0004-0000-1100-000000000000}"/>
    <hyperlink ref="A8" location="'INGRESOS Y EGRESOS'!A1" display="Ingresos y Egresos" xr:uid="{00000000-0004-0000-1100-000001000000}"/>
    <hyperlink ref="A9" location="IMPUESTOS!A1" display="Impuestos" xr:uid="{00000000-0004-0000-1100-000002000000}"/>
    <hyperlink ref="A10" location="TARIFAS!A1" display="Tablas y Tarifas de ISR" xr:uid="{00000000-0004-0000-1100-000003000000}"/>
    <hyperlink ref="A5:A6" location="MENU!A1" display="M e n ú" xr:uid="{00000000-0004-0000-1100-000004000000}"/>
    <hyperlink ref="A11" location="COEFICIENTE!A1" display="Coeficiente de Utilidad" xr:uid="{00000000-0004-0000-1100-000005000000}"/>
    <hyperlink ref="A12:A13" location="CONTACTO!A1" display="CONTACTO" xr:uid="{00000000-0004-0000-1100-000006000000}"/>
  </hyperlinks>
  <printOptions horizontalCentered="1"/>
  <pageMargins left="0.39370078740157483" right="0.39370078740157483" top="0.78740157480314965" bottom="0.78740157480314965" header="0" footer="0"/>
  <pageSetup scale="80" orientation="landscape" blackAndWhite="1" horizontalDpi="300" verticalDpi="300" r:id="rId1"/>
  <headerFooter alignWithMargins="0">
    <oddHeader>Página &amp;P de &amp;N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776" yWindow="500" count="1">
        <x14:dataValidation type="list" allowBlank="1" showErrorMessage="1" promptTitle="% Decreto 10/IX/2014 y % de Ley" prompt="IVA PUBLICO EN GENERAL_x000a_     8%  Mineria_x000a_     6%  Manufacturas y/o construcción_x000a_     2%  Comercio (incluye arrendamiento de bienes muebles)_x000a_     8%  Prestación de servicios_x000a_0%  Alimentos y/o medicinas_x000a_ IVA CLIENTES INDIVIDUALES:_x000a_0%_x000a_16%" xr:uid="{00000000-0002-0000-1100-000000000000}">
          <x14:formula1>
            <xm:f>LISTA!$B$15:$B$21</xm:f>
          </x14:formula1>
          <xm:sqref>H15:H513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R513"/>
  <sheetViews>
    <sheetView zoomScaleNormal="100" workbookViewId="0">
      <pane xSplit="1" ySplit="7" topLeftCell="B8" activePane="bottomRight" state="frozen"/>
      <selection sqref="A1:A4"/>
      <selection pane="topRight" sqref="A1:A4"/>
      <selection pane="bottomLeft" sqref="A1:A4"/>
      <selection pane="bottomRight" sqref="A1:A4"/>
    </sheetView>
  </sheetViews>
  <sheetFormatPr baseColWidth="10" defaultColWidth="11.42578125" defaultRowHeight="17.45" customHeight="1" x14ac:dyDescent="0.2"/>
  <cols>
    <col min="1" max="1" width="21.7109375" style="63" customWidth="1"/>
    <col min="2" max="2" width="1.7109375" style="37" customWidth="1"/>
    <col min="3" max="3" width="10.7109375" style="12" customWidth="1"/>
    <col min="4" max="4" width="8.7109375" style="12" customWidth="1"/>
    <col min="5" max="5" width="25.7109375" style="12" customWidth="1"/>
    <col min="6" max="6" width="15.28515625" style="12" customWidth="1"/>
    <col min="7" max="7" width="12.28515625" style="12" customWidth="1"/>
    <col min="8" max="8" width="4.7109375" style="12" customWidth="1"/>
    <col min="9" max="13" width="12.28515625" style="12" customWidth="1"/>
    <col min="14" max="14" width="0.85546875" style="12" customWidth="1"/>
    <col min="15" max="16" width="11.7109375" style="12" customWidth="1"/>
    <col min="17" max="17" width="11.7109375" style="12" hidden="1" customWidth="1"/>
    <col min="18" max="18" width="11.7109375" style="12" customWidth="1"/>
    <col min="19" max="16384" width="11.42578125" style="12"/>
  </cols>
  <sheetData>
    <row r="1" spans="1:18" ht="17.45" customHeight="1" x14ac:dyDescent="0.3">
      <c r="A1" s="138" t="s">
        <v>109</v>
      </c>
      <c r="C1" s="130" t="str">
        <f>IF(DATOS!H19=DATOS!I1,DATOS!$E$6&amp;" "&amp;DATOS!$I$6&amp;" "&amp;DATOS!$M$6, "N o m b r e")</f>
        <v>N o m b r e</v>
      </c>
      <c r="D1" s="128"/>
      <c r="E1" s="128"/>
      <c r="G1" s="34"/>
      <c r="H1" s="18"/>
      <c r="I1" s="18"/>
      <c r="J1" s="18"/>
      <c r="K1" s="174" t="s">
        <v>44</v>
      </c>
      <c r="L1" s="174"/>
      <c r="M1" s="174"/>
      <c r="N1" s="32"/>
      <c r="O1" s="27"/>
      <c r="P1" s="27"/>
      <c r="Q1" s="27"/>
      <c r="R1" s="27"/>
    </row>
    <row r="2" spans="1:18" ht="17.45" customHeight="1" x14ac:dyDescent="0.3">
      <c r="A2" s="138"/>
      <c r="C2" s="131" t="str">
        <f>IF(DATOS!H19=DATOS!I1,DATOS!$E$8,"R.F.C.:                                                 -- DEMO PENDIENTE DE ACTIVAR -")</f>
        <v>R.F.C.:                                                 -- DEMO PENDIENTE DE ACTIVAR -</v>
      </c>
      <c r="D2" s="128"/>
      <c r="E2" s="12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17.45" customHeight="1" x14ac:dyDescent="0.2">
      <c r="A3" s="138"/>
      <c r="C3" s="19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17.45" customHeight="1" x14ac:dyDescent="0.3">
      <c r="A4" s="139"/>
      <c r="C4" s="130" t="s">
        <v>4</v>
      </c>
      <c r="G4" s="18"/>
      <c r="H4" s="18"/>
      <c r="I4" s="18"/>
      <c r="J4" s="18"/>
      <c r="K4" s="175" t="str">
        <f>"NOVIEMBRE - DICIEMBRE "&amp;DATOS!$E$10</f>
        <v>NOVIEMBRE - DICIEMBRE 2019</v>
      </c>
      <c r="L4" s="175"/>
      <c r="M4" s="175"/>
      <c r="N4" s="40"/>
      <c r="O4" s="28"/>
      <c r="P4" s="28"/>
      <c r="Q4" s="28"/>
      <c r="R4" s="28"/>
    </row>
    <row r="5" spans="1:18" ht="17.45" customHeight="1" x14ac:dyDescent="0.4">
      <c r="A5" s="136" t="s">
        <v>217</v>
      </c>
      <c r="C5" s="1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17.45" customHeight="1" x14ac:dyDescent="0.2">
      <c r="A6" s="136"/>
      <c r="C6" s="172" t="s">
        <v>1</v>
      </c>
      <c r="D6" s="173" t="s">
        <v>65</v>
      </c>
      <c r="E6" s="173" t="s">
        <v>48</v>
      </c>
      <c r="F6" s="173" t="s">
        <v>20</v>
      </c>
      <c r="G6" s="170" t="s">
        <v>81</v>
      </c>
      <c r="H6" s="170" t="s">
        <v>53</v>
      </c>
      <c r="I6" s="170" t="s">
        <v>2</v>
      </c>
      <c r="J6" s="170" t="s">
        <v>80</v>
      </c>
      <c r="K6" s="170" t="s">
        <v>62</v>
      </c>
      <c r="L6" s="170" t="s">
        <v>63</v>
      </c>
      <c r="M6" s="170" t="s">
        <v>3</v>
      </c>
      <c r="N6" s="18"/>
      <c r="O6" s="170" t="s">
        <v>82</v>
      </c>
      <c r="P6" s="170" t="s">
        <v>83</v>
      </c>
      <c r="Q6" s="170"/>
      <c r="R6" s="170" t="s">
        <v>84</v>
      </c>
    </row>
    <row r="7" spans="1:18" ht="17.45" customHeight="1" x14ac:dyDescent="0.2">
      <c r="A7" s="59" t="s">
        <v>67</v>
      </c>
      <c r="C7" s="172"/>
      <c r="D7" s="173"/>
      <c r="E7" s="173"/>
      <c r="F7" s="173"/>
      <c r="G7" s="170"/>
      <c r="H7" s="170"/>
      <c r="I7" s="170"/>
      <c r="J7" s="171"/>
      <c r="K7" s="170"/>
      <c r="L7" s="170"/>
      <c r="M7" s="170"/>
      <c r="N7" s="18"/>
      <c r="O7" s="171"/>
      <c r="P7" s="171"/>
      <c r="Q7" s="171"/>
      <c r="R7" s="171"/>
    </row>
    <row r="8" spans="1:18" ht="17.45" customHeight="1" x14ac:dyDescent="0.2">
      <c r="A8" s="59" t="s">
        <v>69</v>
      </c>
      <c r="C8" s="88" t="s">
        <v>61</v>
      </c>
      <c r="D8" s="89"/>
      <c r="E8" s="89"/>
      <c r="F8" s="89"/>
      <c r="G8" s="90"/>
      <c r="H8" s="90"/>
      <c r="I8" s="90"/>
      <c r="J8" s="90"/>
      <c r="K8" s="91"/>
      <c r="L8" s="91"/>
      <c r="M8" s="90"/>
      <c r="N8" s="26"/>
      <c r="O8" s="96"/>
      <c r="P8" s="96"/>
      <c r="Q8" s="96"/>
      <c r="R8" s="96"/>
    </row>
    <row r="9" spans="1:18" ht="17.45" customHeight="1" x14ac:dyDescent="0.2">
      <c r="A9" s="59" t="s">
        <v>60</v>
      </c>
      <c r="C9" s="88"/>
      <c r="D9" s="89"/>
      <c r="E9" s="92" t="s">
        <v>116</v>
      </c>
      <c r="F9" s="89"/>
      <c r="G9" s="93">
        <f>SUM(G15:G513)</f>
        <v>0</v>
      </c>
      <c r="H9" s="93"/>
      <c r="I9" s="93">
        <f>SUM(I15:I513)</f>
        <v>0</v>
      </c>
      <c r="J9" s="93">
        <f>SUM(J15:J513)</f>
        <v>0</v>
      </c>
      <c r="K9" s="93">
        <f>SUM(K15:K513)</f>
        <v>0</v>
      </c>
      <c r="L9" s="93">
        <f>SUM(L15:L513)</f>
        <v>0</v>
      </c>
      <c r="M9" s="93">
        <f>G9+I9+J9-K9-L9</f>
        <v>0</v>
      </c>
      <c r="N9" s="26"/>
      <c r="O9" s="93">
        <f>SUM(O15:O513)</f>
        <v>0</v>
      </c>
      <c r="P9" s="93">
        <f>SUM(P15:P513)</f>
        <v>0</v>
      </c>
      <c r="Q9" s="93">
        <f t="shared" ref="Q9:R9" si="0">SUM(Q15:Q513)</f>
        <v>0</v>
      </c>
      <c r="R9" s="93">
        <f t="shared" si="0"/>
        <v>0</v>
      </c>
    </row>
    <row r="10" spans="1:18" ht="17.45" customHeight="1" x14ac:dyDescent="0.2">
      <c r="A10" s="59" t="s">
        <v>68</v>
      </c>
      <c r="C10" s="88"/>
      <c r="D10" s="94" t="s">
        <v>134</v>
      </c>
      <c r="E10" s="94"/>
      <c r="F10" s="94"/>
      <c r="G10" s="95">
        <f>IF(DATOS!$H$19=DATOS!$I$1,SUM(G9:G9),0)</f>
        <v>0</v>
      </c>
      <c r="H10" s="95"/>
      <c r="I10" s="95">
        <f>IF(DATOS!$H$19=DATOS!$I$1,SUM(I9:I9),0)</f>
        <v>0</v>
      </c>
      <c r="J10" s="95">
        <f>IF(DATOS!$H$19=DATOS!$I$1,SUM(J9:J9),0)</f>
        <v>0</v>
      </c>
      <c r="K10" s="95">
        <f>IF(DATOS!$H$19=DATOS!$I$1,SUM(K9:K9),0)</f>
        <v>0</v>
      </c>
      <c r="L10" s="95">
        <f>IF(DATOS!$H$19=DATOS!$I$1,SUM(L9:L9),0)</f>
        <v>0</v>
      </c>
      <c r="M10" s="95">
        <f>IF(DATOS!$H$19=DATOS!$I$1,SUM(M9:M9),0)</f>
        <v>0</v>
      </c>
      <c r="N10" s="26"/>
      <c r="O10" s="95">
        <f>IF(DATOS!$H$19=DATOS!$I$1,SUM(O9:O9),0)</f>
        <v>0</v>
      </c>
      <c r="P10" s="95">
        <f>IF(DATOS!$H$19=DATOS!$I$1,SUM(P9:P9),0)</f>
        <v>0</v>
      </c>
      <c r="Q10" s="95">
        <f>IF(DATOS!$H$19=DATOS!$I$1,SUM(Q9:Q9),0)</f>
        <v>0</v>
      </c>
      <c r="R10" s="95">
        <f>IF(DATOS!$H$19=DATOS!$I$1,SUM(R9:R9),0)</f>
        <v>0</v>
      </c>
    </row>
    <row r="11" spans="1:18" ht="17.45" customHeight="1" x14ac:dyDescent="0.2">
      <c r="A11" s="59" t="s">
        <v>177</v>
      </c>
      <c r="C11" s="88"/>
      <c r="D11" s="96"/>
      <c r="E11" s="92" t="s">
        <v>117</v>
      </c>
      <c r="F11" s="96"/>
      <c r="G11" s="93">
        <f>'EG-SEP OCT'!G11+'EG-NOV DIC'!G9</f>
        <v>0</v>
      </c>
      <c r="H11" s="93"/>
      <c r="I11" s="93">
        <f>'EG-SEP OCT'!I11+'EG-NOV DIC'!I9</f>
        <v>0</v>
      </c>
      <c r="J11" s="93">
        <f>'EG-SEP OCT'!J11+'EG-NOV DIC'!J9</f>
        <v>0</v>
      </c>
      <c r="K11" s="93">
        <f>'EG-SEP OCT'!K11+'EG-NOV DIC'!K9</f>
        <v>0</v>
      </c>
      <c r="L11" s="93">
        <f>'EG-SEP OCT'!L11+'EG-NOV DIC'!L9</f>
        <v>0</v>
      </c>
      <c r="M11" s="93">
        <f>G11+I11+J11-K11-L11</f>
        <v>0</v>
      </c>
      <c r="N11" s="26"/>
      <c r="O11" s="93">
        <f>'EG-SEP OCT'!O11+'EG-NOV DIC'!O9</f>
        <v>0</v>
      </c>
      <c r="P11" s="93">
        <f>'EG-SEP OCT'!P11+'EG-NOV DIC'!P9</f>
        <v>0</v>
      </c>
      <c r="Q11" s="93">
        <f>'EG-SEP OCT'!Q11+'EG-NOV DIC'!Q9</f>
        <v>0</v>
      </c>
      <c r="R11" s="93">
        <f>'EG-SEP OCT'!R11+'EG-NOV DIC'!R9</f>
        <v>0</v>
      </c>
    </row>
    <row r="12" spans="1:18" ht="17.45" customHeight="1" thickBot="1" x14ac:dyDescent="0.25">
      <c r="A12" s="136" t="s">
        <v>216</v>
      </c>
      <c r="C12" s="97"/>
      <c r="D12" s="94" t="s">
        <v>86</v>
      </c>
      <c r="E12" s="94"/>
      <c r="F12" s="94"/>
      <c r="G12" s="98">
        <f>SUM(G11:G11)</f>
        <v>0</v>
      </c>
      <c r="H12" s="98"/>
      <c r="I12" s="98">
        <f>SUM(I11:I11)</f>
        <v>0</v>
      </c>
      <c r="J12" s="98">
        <f>SUM(J11:J11)</f>
        <v>0</v>
      </c>
      <c r="K12" s="98">
        <f>SUM(K11:K11)</f>
        <v>0</v>
      </c>
      <c r="L12" s="98">
        <f>SUM(L11:L11)</f>
        <v>0</v>
      </c>
      <c r="M12" s="98">
        <f>SUM(M11:M11)</f>
        <v>0</v>
      </c>
      <c r="N12" s="26"/>
      <c r="O12" s="98">
        <f>SUM(O11:O11)</f>
        <v>0</v>
      </c>
      <c r="P12" s="98">
        <f>SUM(P11:P11)</f>
        <v>0</v>
      </c>
      <c r="Q12" s="98">
        <f>SUM(Q11:Q11)</f>
        <v>0</v>
      </c>
      <c r="R12" s="98">
        <f>SUM(R11:R11)</f>
        <v>0</v>
      </c>
    </row>
    <row r="13" spans="1:18" ht="17.45" customHeight="1" thickTop="1" x14ac:dyDescent="0.2">
      <c r="A13" s="136"/>
      <c r="C13" s="97"/>
      <c r="D13" s="89"/>
      <c r="E13" s="89"/>
      <c r="F13" s="89"/>
      <c r="G13" s="90"/>
      <c r="H13" s="90"/>
      <c r="I13" s="90"/>
      <c r="J13" s="90"/>
      <c r="K13" s="91"/>
      <c r="L13" s="91"/>
      <c r="M13" s="90"/>
      <c r="N13" s="26"/>
      <c r="O13" s="96"/>
      <c r="P13" s="96"/>
      <c r="Q13" s="96"/>
      <c r="R13" s="96"/>
    </row>
    <row r="14" spans="1:18" ht="17.45" customHeight="1" x14ac:dyDescent="0.2">
      <c r="C14" s="77" t="s">
        <v>221</v>
      </c>
      <c r="D14" s="78"/>
      <c r="E14" s="78"/>
      <c r="F14" s="78"/>
      <c r="G14" s="79"/>
      <c r="H14" s="79"/>
      <c r="I14" s="80"/>
      <c r="J14" s="80"/>
      <c r="K14" s="79"/>
      <c r="L14" s="79"/>
      <c r="M14" s="80"/>
      <c r="N14" s="33"/>
      <c r="O14" s="79"/>
      <c r="P14" s="79"/>
      <c r="Q14" s="79"/>
      <c r="R14" s="79"/>
    </row>
    <row r="15" spans="1:18" ht="17.45" customHeight="1" x14ac:dyDescent="0.2">
      <c r="A15" s="60"/>
      <c r="C15" s="115"/>
      <c r="D15" s="112"/>
      <c r="E15" s="113"/>
      <c r="F15" s="113"/>
      <c r="G15" s="113"/>
      <c r="H15" s="114"/>
      <c r="I15" s="113"/>
      <c r="J15" s="113"/>
      <c r="K15" s="113"/>
      <c r="L15" s="113"/>
      <c r="M15" s="85" t="str">
        <f>IF(G15&amp;I15&amp;J15&amp;K15&amp;L15="","",G15+I15+J15-K15-L15)</f>
        <v/>
      </c>
      <c r="N15" s="18"/>
      <c r="O15" s="85" t="str">
        <f t="shared" ref="O15:O78" si="1">IF($H15="E",G15,"")</f>
        <v/>
      </c>
      <c r="P15" s="85">
        <f>IF($H15=0%,G15,"")</f>
        <v>0</v>
      </c>
      <c r="Q15" s="85" t="str">
        <f>IF(OR($H15=2%,$H15=6%,$H15=8%),$I15/$H15,"")</f>
        <v/>
      </c>
      <c r="R15" s="85" t="str">
        <f>IF(OR($H15=15%,$H15=16%),$I15/$H15,"")</f>
        <v/>
      </c>
    </row>
    <row r="16" spans="1:18" ht="17.45" customHeight="1" x14ac:dyDescent="0.2">
      <c r="A16" s="60"/>
      <c r="C16" s="115"/>
      <c r="D16" s="112"/>
      <c r="E16" s="113"/>
      <c r="F16" s="113"/>
      <c r="G16" s="113"/>
      <c r="H16" s="114"/>
      <c r="I16" s="113"/>
      <c r="J16" s="113"/>
      <c r="K16" s="113"/>
      <c r="L16" s="113"/>
      <c r="M16" s="85" t="str">
        <f t="shared" ref="M16" si="2">IF(G16&amp;I16&amp;J16&amp;K16&amp;L16="","",G16+I16+J16-K16-L16)</f>
        <v/>
      </c>
      <c r="N16" s="18"/>
      <c r="O16" s="85" t="str">
        <f t="shared" si="1"/>
        <v/>
      </c>
      <c r="P16" s="85">
        <f t="shared" ref="P16:P79" si="3">IF($H16=0%,G16,"")</f>
        <v>0</v>
      </c>
      <c r="Q16" s="85" t="str">
        <f t="shared" ref="Q16:Q79" si="4">IF(OR($H16=2%,$H16=6%,$H16=8%),$I16/$H16,"")</f>
        <v/>
      </c>
      <c r="R16" s="85" t="str">
        <f t="shared" ref="R16:R79" si="5">IF(OR($H16=15%,$H16=16%),$I16/$H16,"")</f>
        <v/>
      </c>
    </row>
    <row r="17" spans="1:18" ht="17.45" customHeight="1" x14ac:dyDescent="0.2">
      <c r="A17" s="60"/>
      <c r="C17" s="115"/>
      <c r="D17" s="112"/>
      <c r="E17" s="113"/>
      <c r="F17" s="113"/>
      <c r="G17" s="113"/>
      <c r="H17" s="114"/>
      <c r="I17" s="113"/>
      <c r="J17" s="113"/>
      <c r="K17" s="113"/>
      <c r="L17" s="113"/>
      <c r="M17" s="85" t="str">
        <f t="shared" ref="M17:M78" si="6">IF(G17&amp;I17&amp;J17&amp;K17&amp;L17="","",G17+I17+J17-K17-L17)</f>
        <v/>
      </c>
      <c r="N17" s="18"/>
      <c r="O17" s="85" t="str">
        <f t="shared" si="1"/>
        <v/>
      </c>
      <c r="P17" s="85">
        <f t="shared" si="3"/>
        <v>0</v>
      </c>
      <c r="Q17" s="85" t="str">
        <f t="shared" si="4"/>
        <v/>
      </c>
      <c r="R17" s="85" t="str">
        <f t="shared" si="5"/>
        <v/>
      </c>
    </row>
    <row r="18" spans="1:18" ht="17.45" customHeight="1" x14ac:dyDescent="0.2">
      <c r="A18" s="60"/>
      <c r="C18" s="115"/>
      <c r="D18" s="112"/>
      <c r="E18" s="113"/>
      <c r="F18" s="113"/>
      <c r="G18" s="113"/>
      <c r="H18" s="114"/>
      <c r="I18" s="113"/>
      <c r="J18" s="113"/>
      <c r="K18" s="113"/>
      <c r="L18" s="113"/>
      <c r="M18" s="85" t="str">
        <f t="shared" si="6"/>
        <v/>
      </c>
      <c r="N18" s="18"/>
      <c r="O18" s="85" t="str">
        <f t="shared" si="1"/>
        <v/>
      </c>
      <c r="P18" s="85">
        <f t="shared" si="3"/>
        <v>0</v>
      </c>
      <c r="Q18" s="85" t="str">
        <f t="shared" si="4"/>
        <v/>
      </c>
      <c r="R18" s="85" t="str">
        <f t="shared" si="5"/>
        <v/>
      </c>
    </row>
    <row r="19" spans="1:18" ht="17.45" customHeight="1" x14ac:dyDescent="0.2">
      <c r="A19" s="60"/>
      <c r="C19" s="115"/>
      <c r="D19" s="112"/>
      <c r="E19" s="113"/>
      <c r="F19" s="113"/>
      <c r="G19" s="113"/>
      <c r="H19" s="114"/>
      <c r="I19" s="113"/>
      <c r="J19" s="113"/>
      <c r="K19" s="113"/>
      <c r="L19" s="113"/>
      <c r="M19" s="85" t="str">
        <f t="shared" si="6"/>
        <v/>
      </c>
      <c r="N19" s="18"/>
      <c r="O19" s="85" t="str">
        <f t="shared" si="1"/>
        <v/>
      </c>
      <c r="P19" s="85">
        <f t="shared" si="3"/>
        <v>0</v>
      </c>
      <c r="Q19" s="85" t="str">
        <f t="shared" si="4"/>
        <v/>
      </c>
      <c r="R19" s="85" t="str">
        <f t="shared" si="5"/>
        <v/>
      </c>
    </row>
    <row r="20" spans="1:18" ht="17.45" customHeight="1" x14ac:dyDescent="0.2">
      <c r="A20" s="61"/>
      <c r="C20" s="115"/>
      <c r="D20" s="112"/>
      <c r="E20" s="113"/>
      <c r="F20" s="113"/>
      <c r="G20" s="113"/>
      <c r="H20" s="114"/>
      <c r="I20" s="113"/>
      <c r="J20" s="113"/>
      <c r="K20" s="113"/>
      <c r="L20" s="113"/>
      <c r="M20" s="85" t="str">
        <f t="shared" si="6"/>
        <v/>
      </c>
      <c r="N20" s="18"/>
      <c r="O20" s="85" t="str">
        <f t="shared" si="1"/>
        <v/>
      </c>
      <c r="P20" s="85">
        <f t="shared" si="3"/>
        <v>0</v>
      </c>
      <c r="Q20" s="85" t="str">
        <f t="shared" si="4"/>
        <v/>
      </c>
      <c r="R20" s="85" t="str">
        <f t="shared" si="5"/>
        <v/>
      </c>
    </row>
    <row r="21" spans="1:18" ht="17.45" customHeight="1" x14ac:dyDescent="0.2">
      <c r="A21" s="61"/>
      <c r="C21" s="115"/>
      <c r="D21" s="112"/>
      <c r="E21" s="113"/>
      <c r="F21" s="113"/>
      <c r="G21" s="113"/>
      <c r="H21" s="114"/>
      <c r="I21" s="113"/>
      <c r="J21" s="113"/>
      <c r="K21" s="113"/>
      <c r="L21" s="113"/>
      <c r="M21" s="85" t="str">
        <f t="shared" si="6"/>
        <v/>
      </c>
      <c r="N21" s="18"/>
      <c r="O21" s="85" t="str">
        <f t="shared" si="1"/>
        <v/>
      </c>
      <c r="P21" s="85">
        <f t="shared" si="3"/>
        <v>0</v>
      </c>
      <c r="Q21" s="85" t="str">
        <f t="shared" si="4"/>
        <v/>
      </c>
      <c r="R21" s="85" t="str">
        <f t="shared" si="5"/>
        <v/>
      </c>
    </row>
    <row r="22" spans="1:18" ht="17.45" customHeight="1" x14ac:dyDescent="0.2">
      <c r="A22" s="61"/>
      <c r="C22" s="115"/>
      <c r="D22" s="112"/>
      <c r="E22" s="113"/>
      <c r="F22" s="113"/>
      <c r="G22" s="113"/>
      <c r="H22" s="114"/>
      <c r="I22" s="113"/>
      <c r="J22" s="113"/>
      <c r="K22" s="113"/>
      <c r="L22" s="113"/>
      <c r="M22" s="85" t="str">
        <f t="shared" si="6"/>
        <v/>
      </c>
      <c r="N22" s="18"/>
      <c r="O22" s="85" t="str">
        <f t="shared" si="1"/>
        <v/>
      </c>
      <c r="P22" s="85">
        <f t="shared" si="3"/>
        <v>0</v>
      </c>
      <c r="Q22" s="85" t="str">
        <f t="shared" si="4"/>
        <v/>
      </c>
      <c r="R22" s="85" t="str">
        <f t="shared" si="5"/>
        <v/>
      </c>
    </row>
    <row r="23" spans="1:18" ht="17.45" customHeight="1" x14ac:dyDescent="0.2">
      <c r="A23" s="61"/>
      <c r="C23" s="115"/>
      <c r="D23" s="112"/>
      <c r="E23" s="113"/>
      <c r="F23" s="113"/>
      <c r="G23" s="113"/>
      <c r="H23" s="114"/>
      <c r="I23" s="113"/>
      <c r="J23" s="113"/>
      <c r="K23" s="113"/>
      <c r="L23" s="113"/>
      <c r="M23" s="85" t="str">
        <f t="shared" si="6"/>
        <v/>
      </c>
      <c r="N23" s="18"/>
      <c r="O23" s="85" t="str">
        <f t="shared" si="1"/>
        <v/>
      </c>
      <c r="P23" s="85">
        <f t="shared" si="3"/>
        <v>0</v>
      </c>
      <c r="Q23" s="85" t="str">
        <f t="shared" si="4"/>
        <v/>
      </c>
      <c r="R23" s="85" t="str">
        <f t="shared" si="5"/>
        <v/>
      </c>
    </row>
    <row r="24" spans="1:18" ht="17.45" customHeight="1" x14ac:dyDescent="0.2">
      <c r="A24" s="61"/>
      <c r="C24" s="115"/>
      <c r="D24" s="112"/>
      <c r="E24" s="113"/>
      <c r="F24" s="113"/>
      <c r="G24" s="113"/>
      <c r="H24" s="114"/>
      <c r="I24" s="113"/>
      <c r="J24" s="113"/>
      <c r="K24" s="113"/>
      <c r="L24" s="113"/>
      <c r="M24" s="85" t="str">
        <f t="shared" si="6"/>
        <v/>
      </c>
      <c r="N24" s="18"/>
      <c r="O24" s="85" t="str">
        <f t="shared" si="1"/>
        <v/>
      </c>
      <c r="P24" s="85">
        <f t="shared" si="3"/>
        <v>0</v>
      </c>
      <c r="Q24" s="85" t="str">
        <f t="shared" si="4"/>
        <v/>
      </c>
      <c r="R24" s="85" t="str">
        <f t="shared" si="5"/>
        <v/>
      </c>
    </row>
    <row r="25" spans="1:18" ht="17.45" customHeight="1" x14ac:dyDescent="0.2">
      <c r="A25" s="61"/>
      <c r="C25" s="115"/>
      <c r="D25" s="112"/>
      <c r="E25" s="113"/>
      <c r="F25" s="113"/>
      <c r="G25" s="113"/>
      <c r="H25" s="114"/>
      <c r="I25" s="113"/>
      <c r="J25" s="113"/>
      <c r="K25" s="113"/>
      <c r="L25" s="113"/>
      <c r="M25" s="85" t="str">
        <f t="shared" si="6"/>
        <v/>
      </c>
      <c r="N25" s="18"/>
      <c r="O25" s="85" t="str">
        <f t="shared" si="1"/>
        <v/>
      </c>
      <c r="P25" s="85">
        <f t="shared" si="3"/>
        <v>0</v>
      </c>
      <c r="Q25" s="85" t="str">
        <f t="shared" si="4"/>
        <v/>
      </c>
      <c r="R25" s="85" t="str">
        <f t="shared" si="5"/>
        <v/>
      </c>
    </row>
    <row r="26" spans="1:18" ht="17.45" customHeight="1" x14ac:dyDescent="0.2">
      <c r="A26" s="61"/>
      <c r="C26" s="115"/>
      <c r="D26" s="112"/>
      <c r="E26" s="113"/>
      <c r="F26" s="113"/>
      <c r="G26" s="113"/>
      <c r="H26" s="114"/>
      <c r="I26" s="113"/>
      <c r="J26" s="113"/>
      <c r="K26" s="113"/>
      <c r="L26" s="113"/>
      <c r="M26" s="85" t="str">
        <f t="shared" si="6"/>
        <v/>
      </c>
      <c r="N26" s="18"/>
      <c r="O26" s="85" t="str">
        <f t="shared" si="1"/>
        <v/>
      </c>
      <c r="P26" s="85">
        <f t="shared" si="3"/>
        <v>0</v>
      </c>
      <c r="Q26" s="85" t="str">
        <f t="shared" si="4"/>
        <v/>
      </c>
      <c r="R26" s="85" t="str">
        <f t="shared" si="5"/>
        <v/>
      </c>
    </row>
    <row r="27" spans="1:18" ht="17.45" customHeight="1" x14ac:dyDescent="0.2">
      <c r="A27" s="61"/>
      <c r="C27" s="115"/>
      <c r="D27" s="112"/>
      <c r="E27" s="113"/>
      <c r="F27" s="113"/>
      <c r="G27" s="113"/>
      <c r="H27" s="114"/>
      <c r="I27" s="113"/>
      <c r="J27" s="113"/>
      <c r="K27" s="113"/>
      <c r="L27" s="113"/>
      <c r="M27" s="85" t="str">
        <f t="shared" si="6"/>
        <v/>
      </c>
      <c r="N27" s="18"/>
      <c r="O27" s="85" t="str">
        <f t="shared" si="1"/>
        <v/>
      </c>
      <c r="P27" s="85">
        <f t="shared" si="3"/>
        <v>0</v>
      </c>
      <c r="Q27" s="85" t="str">
        <f t="shared" si="4"/>
        <v/>
      </c>
      <c r="R27" s="85" t="str">
        <f t="shared" si="5"/>
        <v/>
      </c>
    </row>
    <row r="28" spans="1:18" ht="17.45" customHeight="1" x14ac:dyDescent="0.2">
      <c r="A28" s="62"/>
      <c r="C28" s="115"/>
      <c r="D28" s="112"/>
      <c r="E28" s="113"/>
      <c r="F28" s="113"/>
      <c r="G28" s="113"/>
      <c r="H28" s="114"/>
      <c r="I28" s="113"/>
      <c r="J28" s="113"/>
      <c r="K28" s="113"/>
      <c r="L28" s="113"/>
      <c r="M28" s="85" t="str">
        <f t="shared" si="6"/>
        <v/>
      </c>
      <c r="N28" s="18"/>
      <c r="O28" s="85" t="str">
        <f t="shared" si="1"/>
        <v/>
      </c>
      <c r="P28" s="85">
        <f t="shared" si="3"/>
        <v>0</v>
      </c>
      <c r="Q28" s="85" t="str">
        <f t="shared" si="4"/>
        <v/>
      </c>
      <c r="R28" s="85" t="str">
        <f t="shared" si="5"/>
        <v/>
      </c>
    </row>
    <row r="29" spans="1:18" ht="17.45" customHeight="1" x14ac:dyDescent="0.2">
      <c r="A29" s="62"/>
      <c r="C29" s="115"/>
      <c r="D29" s="112"/>
      <c r="E29" s="113"/>
      <c r="F29" s="113"/>
      <c r="G29" s="113"/>
      <c r="H29" s="114"/>
      <c r="I29" s="113"/>
      <c r="J29" s="113"/>
      <c r="K29" s="113"/>
      <c r="L29" s="113"/>
      <c r="M29" s="85" t="str">
        <f t="shared" si="6"/>
        <v/>
      </c>
      <c r="N29" s="18"/>
      <c r="O29" s="85" t="str">
        <f t="shared" si="1"/>
        <v/>
      </c>
      <c r="P29" s="85">
        <f t="shared" si="3"/>
        <v>0</v>
      </c>
      <c r="Q29" s="85" t="str">
        <f t="shared" si="4"/>
        <v/>
      </c>
      <c r="R29" s="85" t="str">
        <f t="shared" si="5"/>
        <v/>
      </c>
    </row>
    <row r="30" spans="1:18" ht="17.45" customHeight="1" x14ac:dyDescent="0.2">
      <c r="A30" s="62"/>
      <c r="C30" s="115"/>
      <c r="D30" s="112"/>
      <c r="E30" s="113"/>
      <c r="F30" s="113"/>
      <c r="G30" s="113"/>
      <c r="H30" s="114"/>
      <c r="I30" s="113"/>
      <c r="J30" s="113"/>
      <c r="K30" s="113"/>
      <c r="L30" s="113"/>
      <c r="M30" s="85" t="str">
        <f t="shared" si="6"/>
        <v/>
      </c>
      <c r="N30" s="18"/>
      <c r="O30" s="85" t="str">
        <f t="shared" si="1"/>
        <v/>
      </c>
      <c r="P30" s="85">
        <f t="shared" si="3"/>
        <v>0</v>
      </c>
      <c r="Q30" s="85" t="str">
        <f t="shared" si="4"/>
        <v/>
      </c>
      <c r="R30" s="85" t="str">
        <f t="shared" si="5"/>
        <v/>
      </c>
    </row>
    <row r="31" spans="1:18" ht="17.45" customHeight="1" x14ac:dyDescent="0.2">
      <c r="A31" s="62"/>
      <c r="C31" s="115"/>
      <c r="D31" s="112"/>
      <c r="E31" s="113"/>
      <c r="F31" s="113"/>
      <c r="G31" s="113"/>
      <c r="H31" s="114"/>
      <c r="I31" s="113"/>
      <c r="J31" s="113"/>
      <c r="K31" s="113"/>
      <c r="L31" s="113"/>
      <c r="M31" s="85" t="str">
        <f t="shared" si="6"/>
        <v/>
      </c>
      <c r="N31" s="18"/>
      <c r="O31" s="85" t="str">
        <f t="shared" si="1"/>
        <v/>
      </c>
      <c r="P31" s="85">
        <f t="shared" si="3"/>
        <v>0</v>
      </c>
      <c r="Q31" s="85" t="str">
        <f t="shared" si="4"/>
        <v/>
      </c>
      <c r="R31" s="85" t="str">
        <f t="shared" si="5"/>
        <v/>
      </c>
    </row>
    <row r="32" spans="1:18" ht="17.45" customHeight="1" x14ac:dyDescent="0.2">
      <c r="A32" s="62"/>
      <c r="C32" s="115"/>
      <c r="D32" s="112"/>
      <c r="E32" s="113"/>
      <c r="F32" s="113"/>
      <c r="G32" s="113"/>
      <c r="H32" s="114"/>
      <c r="I32" s="113"/>
      <c r="J32" s="113"/>
      <c r="K32" s="113"/>
      <c r="L32" s="113"/>
      <c r="M32" s="85" t="str">
        <f t="shared" si="6"/>
        <v/>
      </c>
      <c r="N32" s="18"/>
      <c r="O32" s="85" t="str">
        <f t="shared" si="1"/>
        <v/>
      </c>
      <c r="P32" s="85">
        <f t="shared" si="3"/>
        <v>0</v>
      </c>
      <c r="Q32" s="85" t="str">
        <f t="shared" si="4"/>
        <v/>
      </c>
      <c r="R32" s="85" t="str">
        <f t="shared" si="5"/>
        <v/>
      </c>
    </row>
    <row r="33" spans="1:18" ht="17.45" customHeight="1" x14ac:dyDescent="0.2">
      <c r="A33" s="62"/>
      <c r="C33" s="115"/>
      <c r="D33" s="112"/>
      <c r="E33" s="113"/>
      <c r="F33" s="113"/>
      <c r="G33" s="113"/>
      <c r="H33" s="114"/>
      <c r="I33" s="113"/>
      <c r="J33" s="113"/>
      <c r="K33" s="113"/>
      <c r="L33" s="113"/>
      <c r="M33" s="85" t="str">
        <f t="shared" si="6"/>
        <v/>
      </c>
      <c r="N33" s="18"/>
      <c r="O33" s="85" t="str">
        <f t="shared" si="1"/>
        <v/>
      </c>
      <c r="P33" s="85">
        <f t="shared" si="3"/>
        <v>0</v>
      </c>
      <c r="Q33" s="85" t="str">
        <f t="shared" si="4"/>
        <v/>
      </c>
      <c r="R33" s="85" t="str">
        <f t="shared" si="5"/>
        <v/>
      </c>
    </row>
    <row r="34" spans="1:18" ht="17.45" customHeight="1" x14ac:dyDescent="0.2">
      <c r="A34" s="62"/>
      <c r="C34" s="115"/>
      <c r="D34" s="112"/>
      <c r="E34" s="113"/>
      <c r="F34" s="113"/>
      <c r="G34" s="113"/>
      <c r="H34" s="114"/>
      <c r="I34" s="113"/>
      <c r="J34" s="113"/>
      <c r="K34" s="113"/>
      <c r="L34" s="113"/>
      <c r="M34" s="85" t="str">
        <f t="shared" si="6"/>
        <v/>
      </c>
      <c r="N34" s="18"/>
      <c r="O34" s="85" t="str">
        <f t="shared" si="1"/>
        <v/>
      </c>
      <c r="P34" s="85">
        <f t="shared" si="3"/>
        <v>0</v>
      </c>
      <c r="Q34" s="85" t="str">
        <f t="shared" si="4"/>
        <v/>
      </c>
      <c r="R34" s="85" t="str">
        <f t="shared" si="5"/>
        <v/>
      </c>
    </row>
    <row r="35" spans="1:18" ht="17.45" customHeight="1" x14ac:dyDescent="0.2">
      <c r="A35" s="62"/>
      <c r="C35" s="115"/>
      <c r="D35" s="112"/>
      <c r="E35" s="113"/>
      <c r="F35" s="113"/>
      <c r="G35" s="113"/>
      <c r="H35" s="114"/>
      <c r="I35" s="113"/>
      <c r="J35" s="113"/>
      <c r="K35" s="113"/>
      <c r="L35" s="113"/>
      <c r="M35" s="85" t="str">
        <f t="shared" si="6"/>
        <v/>
      </c>
      <c r="N35" s="18"/>
      <c r="O35" s="85" t="str">
        <f t="shared" si="1"/>
        <v/>
      </c>
      <c r="P35" s="85">
        <f t="shared" si="3"/>
        <v>0</v>
      </c>
      <c r="Q35" s="85" t="str">
        <f t="shared" si="4"/>
        <v/>
      </c>
      <c r="R35" s="85" t="str">
        <f t="shared" si="5"/>
        <v/>
      </c>
    </row>
    <row r="36" spans="1:18" ht="17.45" customHeight="1" x14ac:dyDescent="0.2">
      <c r="A36" s="62"/>
      <c r="C36" s="115"/>
      <c r="D36" s="112"/>
      <c r="E36" s="113"/>
      <c r="F36" s="113"/>
      <c r="G36" s="113"/>
      <c r="H36" s="114"/>
      <c r="I36" s="113"/>
      <c r="J36" s="113"/>
      <c r="K36" s="113"/>
      <c r="L36" s="113"/>
      <c r="M36" s="85" t="str">
        <f t="shared" si="6"/>
        <v/>
      </c>
      <c r="N36" s="18"/>
      <c r="O36" s="85" t="str">
        <f t="shared" si="1"/>
        <v/>
      </c>
      <c r="P36" s="85">
        <f t="shared" si="3"/>
        <v>0</v>
      </c>
      <c r="Q36" s="85" t="str">
        <f t="shared" si="4"/>
        <v/>
      </c>
      <c r="R36" s="85" t="str">
        <f t="shared" si="5"/>
        <v/>
      </c>
    </row>
    <row r="37" spans="1:18" ht="17.45" customHeight="1" x14ac:dyDescent="0.2">
      <c r="A37" s="62"/>
      <c r="C37" s="115"/>
      <c r="D37" s="112"/>
      <c r="E37" s="113"/>
      <c r="F37" s="113"/>
      <c r="G37" s="113"/>
      <c r="H37" s="114"/>
      <c r="I37" s="113"/>
      <c r="J37" s="113"/>
      <c r="K37" s="113"/>
      <c r="L37" s="113"/>
      <c r="M37" s="85" t="str">
        <f t="shared" si="6"/>
        <v/>
      </c>
      <c r="N37" s="18"/>
      <c r="O37" s="85" t="str">
        <f t="shared" si="1"/>
        <v/>
      </c>
      <c r="P37" s="85">
        <f t="shared" si="3"/>
        <v>0</v>
      </c>
      <c r="Q37" s="85" t="str">
        <f t="shared" si="4"/>
        <v/>
      </c>
      <c r="R37" s="85" t="str">
        <f t="shared" si="5"/>
        <v/>
      </c>
    </row>
    <row r="38" spans="1:18" ht="17.45" customHeight="1" x14ac:dyDescent="0.2">
      <c r="A38" s="62"/>
      <c r="C38" s="115"/>
      <c r="D38" s="112"/>
      <c r="E38" s="113"/>
      <c r="F38" s="113"/>
      <c r="G38" s="113"/>
      <c r="H38" s="114"/>
      <c r="I38" s="113"/>
      <c r="J38" s="113"/>
      <c r="K38" s="113"/>
      <c r="L38" s="113"/>
      <c r="M38" s="85" t="str">
        <f t="shared" si="6"/>
        <v/>
      </c>
      <c r="N38" s="18"/>
      <c r="O38" s="85" t="str">
        <f t="shared" si="1"/>
        <v/>
      </c>
      <c r="P38" s="85">
        <f t="shared" si="3"/>
        <v>0</v>
      </c>
      <c r="Q38" s="85" t="str">
        <f t="shared" si="4"/>
        <v/>
      </c>
      <c r="R38" s="85" t="str">
        <f t="shared" si="5"/>
        <v/>
      </c>
    </row>
    <row r="39" spans="1:18" ht="17.45" customHeight="1" x14ac:dyDescent="0.2">
      <c r="A39" s="62"/>
      <c r="C39" s="115"/>
      <c r="D39" s="112"/>
      <c r="E39" s="113"/>
      <c r="F39" s="113"/>
      <c r="G39" s="113"/>
      <c r="H39" s="114"/>
      <c r="I39" s="113"/>
      <c r="J39" s="113"/>
      <c r="K39" s="113"/>
      <c r="L39" s="113"/>
      <c r="M39" s="85" t="str">
        <f t="shared" si="6"/>
        <v/>
      </c>
      <c r="N39" s="18"/>
      <c r="O39" s="85" t="str">
        <f t="shared" si="1"/>
        <v/>
      </c>
      <c r="P39" s="85">
        <f t="shared" si="3"/>
        <v>0</v>
      </c>
      <c r="Q39" s="85" t="str">
        <f t="shared" si="4"/>
        <v/>
      </c>
      <c r="R39" s="85" t="str">
        <f t="shared" si="5"/>
        <v/>
      </c>
    </row>
    <row r="40" spans="1:18" ht="17.45" customHeight="1" x14ac:dyDescent="0.2">
      <c r="A40" s="62"/>
      <c r="C40" s="115"/>
      <c r="D40" s="112"/>
      <c r="E40" s="113"/>
      <c r="F40" s="113"/>
      <c r="G40" s="113"/>
      <c r="H40" s="114"/>
      <c r="I40" s="113"/>
      <c r="J40" s="113"/>
      <c r="K40" s="113"/>
      <c r="L40" s="113"/>
      <c r="M40" s="85" t="str">
        <f t="shared" si="6"/>
        <v/>
      </c>
      <c r="N40" s="18"/>
      <c r="O40" s="85" t="str">
        <f t="shared" si="1"/>
        <v/>
      </c>
      <c r="P40" s="85">
        <f t="shared" si="3"/>
        <v>0</v>
      </c>
      <c r="Q40" s="85" t="str">
        <f t="shared" si="4"/>
        <v/>
      </c>
      <c r="R40" s="85" t="str">
        <f t="shared" si="5"/>
        <v/>
      </c>
    </row>
    <row r="41" spans="1:18" ht="17.45" customHeight="1" x14ac:dyDescent="0.2">
      <c r="A41" s="62"/>
      <c r="C41" s="115"/>
      <c r="D41" s="112"/>
      <c r="E41" s="113"/>
      <c r="F41" s="113"/>
      <c r="G41" s="113"/>
      <c r="H41" s="114"/>
      <c r="I41" s="113"/>
      <c r="J41" s="113"/>
      <c r="K41" s="113"/>
      <c r="L41" s="113"/>
      <c r="M41" s="85" t="str">
        <f t="shared" si="6"/>
        <v/>
      </c>
      <c r="N41" s="18"/>
      <c r="O41" s="85" t="str">
        <f t="shared" si="1"/>
        <v/>
      </c>
      <c r="P41" s="85">
        <f t="shared" si="3"/>
        <v>0</v>
      </c>
      <c r="Q41" s="85" t="str">
        <f t="shared" si="4"/>
        <v/>
      </c>
      <c r="R41" s="85" t="str">
        <f t="shared" si="5"/>
        <v/>
      </c>
    </row>
    <row r="42" spans="1:18" ht="17.45" customHeight="1" x14ac:dyDescent="0.2">
      <c r="A42" s="62"/>
      <c r="C42" s="115"/>
      <c r="D42" s="112"/>
      <c r="E42" s="113"/>
      <c r="F42" s="113"/>
      <c r="G42" s="113"/>
      <c r="H42" s="114"/>
      <c r="I42" s="113"/>
      <c r="J42" s="113"/>
      <c r="K42" s="113"/>
      <c r="L42" s="113"/>
      <c r="M42" s="85" t="str">
        <f t="shared" si="6"/>
        <v/>
      </c>
      <c r="N42" s="18"/>
      <c r="O42" s="85" t="str">
        <f t="shared" si="1"/>
        <v/>
      </c>
      <c r="P42" s="85">
        <f t="shared" si="3"/>
        <v>0</v>
      </c>
      <c r="Q42" s="85" t="str">
        <f t="shared" si="4"/>
        <v/>
      </c>
      <c r="R42" s="85" t="str">
        <f t="shared" si="5"/>
        <v/>
      </c>
    </row>
    <row r="43" spans="1:18" ht="17.45" customHeight="1" x14ac:dyDescent="0.2">
      <c r="A43" s="62"/>
      <c r="C43" s="115"/>
      <c r="D43" s="112"/>
      <c r="E43" s="113"/>
      <c r="F43" s="113"/>
      <c r="G43" s="113"/>
      <c r="H43" s="114"/>
      <c r="I43" s="113"/>
      <c r="J43" s="113"/>
      <c r="K43" s="113"/>
      <c r="L43" s="113"/>
      <c r="M43" s="85" t="str">
        <f t="shared" si="6"/>
        <v/>
      </c>
      <c r="N43" s="18"/>
      <c r="O43" s="85" t="str">
        <f t="shared" si="1"/>
        <v/>
      </c>
      <c r="P43" s="85">
        <f t="shared" si="3"/>
        <v>0</v>
      </c>
      <c r="Q43" s="85" t="str">
        <f t="shared" si="4"/>
        <v/>
      </c>
      <c r="R43" s="85" t="str">
        <f t="shared" si="5"/>
        <v/>
      </c>
    </row>
    <row r="44" spans="1:18" ht="17.45" customHeight="1" x14ac:dyDescent="0.2">
      <c r="A44" s="62"/>
      <c r="C44" s="115"/>
      <c r="D44" s="112"/>
      <c r="E44" s="113"/>
      <c r="F44" s="113"/>
      <c r="G44" s="113"/>
      <c r="H44" s="114"/>
      <c r="I44" s="113"/>
      <c r="J44" s="113"/>
      <c r="K44" s="113"/>
      <c r="L44" s="113"/>
      <c r="M44" s="85" t="str">
        <f t="shared" si="6"/>
        <v/>
      </c>
      <c r="N44" s="18"/>
      <c r="O44" s="85" t="str">
        <f t="shared" si="1"/>
        <v/>
      </c>
      <c r="P44" s="85">
        <f t="shared" si="3"/>
        <v>0</v>
      </c>
      <c r="Q44" s="85" t="str">
        <f t="shared" si="4"/>
        <v/>
      </c>
      <c r="R44" s="85" t="str">
        <f t="shared" si="5"/>
        <v/>
      </c>
    </row>
    <row r="45" spans="1:18" ht="17.45" customHeight="1" x14ac:dyDescent="0.2">
      <c r="A45" s="62"/>
      <c r="C45" s="115"/>
      <c r="D45" s="112"/>
      <c r="E45" s="113"/>
      <c r="F45" s="113"/>
      <c r="G45" s="113"/>
      <c r="H45" s="114"/>
      <c r="I45" s="113"/>
      <c r="J45" s="113"/>
      <c r="K45" s="113"/>
      <c r="L45" s="113"/>
      <c r="M45" s="85" t="str">
        <f t="shared" si="6"/>
        <v/>
      </c>
      <c r="N45" s="18"/>
      <c r="O45" s="85" t="str">
        <f t="shared" si="1"/>
        <v/>
      </c>
      <c r="P45" s="85">
        <f t="shared" si="3"/>
        <v>0</v>
      </c>
      <c r="Q45" s="85" t="str">
        <f t="shared" si="4"/>
        <v/>
      </c>
      <c r="R45" s="85" t="str">
        <f t="shared" si="5"/>
        <v/>
      </c>
    </row>
    <row r="46" spans="1:18" ht="17.45" customHeight="1" x14ac:dyDescent="0.2">
      <c r="C46" s="115"/>
      <c r="D46" s="112"/>
      <c r="E46" s="113"/>
      <c r="F46" s="113"/>
      <c r="G46" s="113"/>
      <c r="H46" s="114"/>
      <c r="I46" s="113"/>
      <c r="J46" s="113"/>
      <c r="K46" s="113"/>
      <c r="L46" s="113"/>
      <c r="M46" s="85" t="str">
        <f t="shared" si="6"/>
        <v/>
      </c>
      <c r="N46" s="18"/>
      <c r="O46" s="85" t="str">
        <f t="shared" si="1"/>
        <v/>
      </c>
      <c r="P46" s="85">
        <f t="shared" si="3"/>
        <v>0</v>
      </c>
      <c r="Q46" s="85" t="str">
        <f t="shared" si="4"/>
        <v/>
      </c>
      <c r="R46" s="85" t="str">
        <f t="shared" si="5"/>
        <v/>
      </c>
    </row>
    <row r="47" spans="1:18" ht="17.45" customHeight="1" x14ac:dyDescent="0.2">
      <c r="C47" s="115"/>
      <c r="D47" s="112"/>
      <c r="E47" s="113"/>
      <c r="F47" s="113"/>
      <c r="G47" s="113"/>
      <c r="H47" s="114"/>
      <c r="I47" s="113"/>
      <c r="J47" s="113"/>
      <c r="K47" s="113"/>
      <c r="L47" s="113"/>
      <c r="M47" s="85" t="str">
        <f t="shared" si="6"/>
        <v/>
      </c>
      <c r="N47" s="18"/>
      <c r="O47" s="85" t="str">
        <f t="shared" si="1"/>
        <v/>
      </c>
      <c r="P47" s="85">
        <f t="shared" si="3"/>
        <v>0</v>
      </c>
      <c r="Q47" s="85" t="str">
        <f t="shared" si="4"/>
        <v/>
      </c>
      <c r="R47" s="85" t="str">
        <f t="shared" si="5"/>
        <v/>
      </c>
    </row>
    <row r="48" spans="1:18" ht="17.45" customHeight="1" x14ac:dyDescent="0.2">
      <c r="C48" s="111"/>
      <c r="D48" s="112"/>
      <c r="E48" s="113"/>
      <c r="F48" s="113"/>
      <c r="G48" s="113"/>
      <c r="H48" s="114"/>
      <c r="I48" s="113"/>
      <c r="J48" s="113"/>
      <c r="K48" s="113"/>
      <c r="L48" s="113"/>
      <c r="M48" s="85" t="str">
        <f t="shared" si="6"/>
        <v/>
      </c>
      <c r="N48" s="18"/>
      <c r="O48" s="85" t="str">
        <f t="shared" si="1"/>
        <v/>
      </c>
      <c r="P48" s="85">
        <f t="shared" si="3"/>
        <v>0</v>
      </c>
      <c r="Q48" s="85" t="str">
        <f t="shared" si="4"/>
        <v/>
      </c>
      <c r="R48" s="85" t="str">
        <f t="shared" si="5"/>
        <v/>
      </c>
    </row>
    <row r="49" spans="3:18" ht="17.45" customHeight="1" x14ac:dyDescent="0.2">
      <c r="C49" s="111"/>
      <c r="D49" s="112"/>
      <c r="E49" s="113"/>
      <c r="F49" s="113"/>
      <c r="G49" s="113"/>
      <c r="H49" s="114"/>
      <c r="I49" s="113"/>
      <c r="J49" s="113"/>
      <c r="K49" s="113"/>
      <c r="L49" s="113"/>
      <c r="M49" s="85" t="str">
        <f t="shared" si="6"/>
        <v/>
      </c>
      <c r="N49" s="18"/>
      <c r="O49" s="85" t="str">
        <f t="shared" si="1"/>
        <v/>
      </c>
      <c r="P49" s="85">
        <f t="shared" si="3"/>
        <v>0</v>
      </c>
      <c r="Q49" s="85" t="str">
        <f t="shared" si="4"/>
        <v/>
      </c>
      <c r="R49" s="85" t="str">
        <f t="shared" si="5"/>
        <v/>
      </c>
    </row>
    <row r="50" spans="3:18" ht="17.45" customHeight="1" x14ac:dyDescent="0.2">
      <c r="C50" s="111"/>
      <c r="D50" s="112"/>
      <c r="E50" s="113"/>
      <c r="F50" s="113"/>
      <c r="G50" s="113"/>
      <c r="H50" s="114"/>
      <c r="I50" s="113"/>
      <c r="J50" s="113"/>
      <c r="K50" s="113"/>
      <c r="L50" s="113"/>
      <c r="M50" s="85" t="str">
        <f t="shared" si="6"/>
        <v/>
      </c>
      <c r="N50" s="18"/>
      <c r="O50" s="85" t="str">
        <f t="shared" si="1"/>
        <v/>
      </c>
      <c r="P50" s="85">
        <f t="shared" si="3"/>
        <v>0</v>
      </c>
      <c r="Q50" s="85" t="str">
        <f t="shared" si="4"/>
        <v/>
      </c>
      <c r="R50" s="85" t="str">
        <f t="shared" si="5"/>
        <v/>
      </c>
    </row>
    <row r="51" spans="3:18" ht="17.45" customHeight="1" x14ac:dyDescent="0.2">
      <c r="C51" s="111"/>
      <c r="D51" s="112"/>
      <c r="E51" s="113"/>
      <c r="F51" s="113"/>
      <c r="G51" s="113"/>
      <c r="H51" s="114"/>
      <c r="I51" s="113"/>
      <c r="J51" s="113"/>
      <c r="K51" s="113"/>
      <c r="L51" s="113"/>
      <c r="M51" s="85" t="str">
        <f t="shared" si="6"/>
        <v/>
      </c>
      <c r="N51" s="18"/>
      <c r="O51" s="85" t="str">
        <f t="shared" si="1"/>
        <v/>
      </c>
      <c r="P51" s="85">
        <f t="shared" si="3"/>
        <v>0</v>
      </c>
      <c r="Q51" s="85" t="str">
        <f t="shared" si="4"/>
        <v/>
      </c>
      <c r="R51" s="85" t="str">
        <f t="shared" si="5"/>
        <v/>
      </c>
    </row>
    <row r="52" spans="3:18" ht="17.45" customHeight="1" x14ac:dyDescent="0.2">
      <c r="C52" s="111"/>
      <c r="D52" s="112"/>
      <c r="E52" s="113"/>
      <c r="F52" s="113"/>
      <c r="G52" s="113"/>
      <c r="H52" s="114"/>
      <c r="I52" s="113"/>
      <c r="J52" s="113"/>
      <c r="K52" s="113"/>
      <c r="L52" s="113"/>
      <c r="M52" s="85" t="str">
        <f t="shared" si="6"/>
        <v/>
      </c>
      <c r="N52" s="18"/>
      <c r="O52" s="85" t="str">
        <f t="shared" si="1"/>
        <v/>
      </c>
      <c r="P52" s="85">
        <f t="shared" si="3"/>
        <v>0</v>
      </c>
      <c r="Q52" s="85" t="str">
        <f t="shared" si="4"/>
        <v/>
      </c>
      <c r="R52" s="85" t="str">
        <f t="shared" si="5"/>
        <v/>
      </c>
    </row>
    <row r="53" spans="3:18" ht="17.45" customHeight="1" x14ac:dyDescent="0.2">
      <c r="C53" s="111"/>
      <c r="D53" s="112"/>
      <c r="E53" s="113"/>
      <c r="F53" s="113"/>
      <c r="G53" s="113"/>
      <c r="H53" s="114"/>
      <c r="I53" s="113"/>
      <c r="J53" s="113"/>
      <c r="K53" s="113"/>
      <c r="L53" s="113"/>
      <c r="M53" s="85" t="str">
        <f t="shared" si="6"/>
        <v/>
      </c>
      <c r="N53" s="18"/>
      <c r="O53" s="85" t="str">
        <f t="shared" si="1"/>
        <v/>
      </c>
      <c r="P53" s="85">
        <f t="shared" si="3"/>
        <v>0</v>
      </c>
      <c r="Q53" s="85" t="str">
        <f t="shared" si="4"/>
        <v/>
      </c>
      <c r="R53" s="85" t="str">
        <f t="shared" si="5"/>
        <v/>
      </c>
    </row>
    <row r="54" spans="3:18" ht="17.45" customHeight="1" x14ac:dyDescent="0.2">
      <c r="C54" s="111"/>
      <c r="D54" s="112"/>
      <c r="E54" s="113"/>
      <c r="F54" s="113"/>
      <c r="G54" s="113"/>
      <c r="H54" s="114"/>
      <c r="I54" s="113"/>
      <c r="J54" s="113"/>
      <c r="K54" s="113"/>
      <c r="L54" s="113"/>
      <c r="M54" s="85" t="str">
        <f t="shared" si="6"/>
        <v/>
      </c>
      <c r="N54" s="18"/>
      <c r="O54" s="85" t="str">
        <f t="shared" si="1"/>
        <v/>
      </c>
      <c r="P54" s="85">
        <f t="shared" si="3"/>
        <v>0</v>
      </c>
      <c r="Q54" s="85" t="str">
        <f t="shared" si="4"/>
        <v/>
      </c>
      <c r="R54" s="85" t="str">
        <f t="shared" si="5"/>
        <v/>
      </c>
    </row>
    <row r="55" spans="3:18" ht="17.45" customHeight="1" x14ac:dyDescent="0.2">
      <c r="C55" s="111"/>
      <c r="D55" s="112"/>
      <c r="E55" s="113"/>
      <c r="F55" s="113"/>
      <c r="G55" s="113"/>
      <c r="H55" s="114"/>
      <c r="I55" s="113"/>
      <c r="J55" s="113"/>
      <c r="K55" s="113"/>
      <c r="L55" s="113"/>
      <c r="M55" s="85" t="str">
        <f t="shared" si="6"/>
        <v/>
      </c>
      <c r="N55" s="18"/>
      <c r="O55" s="85" t="str">
        <f t="shared" si="1"/>
        <v/>
      </c>
      <c r="P55" s="85">
        <f t="shared" si="3"/>
        <v>0</v>
      </c>
      <c r="Q55" s="85" t="str">
        <f t="shared" si="4"/>
        <v/>
      </c>
      <c r="R55" s="85" t="str">
        <f t="shared" si="5"/>
        <v/>
      </c>
    </row>
    <row r="56" spans="3:18" ht="17.45" customHeight="1" x14ac:dyDescent="0.2">
      <c r="C56" s="111"/>
      <c r="D56" s="112"/>
      <c r="E56" s="113"/>
      <c r="F56" s="113"/>
      <c r="G56" s="113"/>
      <c r="H56" s="114"/>
      <c r="I56" s="113"/>
      <c r="J56" s="113"/>
      <c r="K56" s="113"/>
      <c r="L56" s="113"/>
      <c r="M56" s="85" t="str">
        <f t="shared" si="6"/>
        <v/>
      </c>
      <c r="N56" s="18"/>
      <c r="O56" s="85" t="str">
        <f t="shared" si="1"/>
        <v/>
      </c>
      <c r="P56" s="85">
        <f t="shared" si="3"/>
        <v>0</v>
      </c>
      <c r="Q56" s="85" t="str">
        <f t="shared" si="4"/>
        <v/>
      </c>
      <c r="R56" s="85" t="str">
        <f t="shared" si="5"/>
        <v/>
      </c>
    </row>
    <row r="57" spans="3:18" ht="17.45" customHeight="1" x14ac:dyDescent="0.2">
      <c r="C57" s="111"/>
      <c r="D57" s="112"/>
      <c r="E57" s="113"/>
      <c r="F57" s="113"/>
      <c r="G57" s="113"/>
      <c r="H57" s="114"/>
      <c r="I57" s="113"/>
      <c r="J57" s="113"/>
      <c r="K57" s="113"/>
      <c r="L57" s="113"/>
      <c r="M57" s="85" t="str">
        <f t="shared" si="6"/>
        <v/>
      </c>
      <c r="N57" s="18"/>
      <c r="O57" s="85" t="str">
        <f t="shared" si="1"/>
        <v/>
      </c>
      <c r="P57" s="85">
        <f t="shared" si="3"/>
        <v>0</v>
      </c>
      <c r="Q57" s="85" t="str">
        <f t="shared" si="4"/>
        <v/>
      </c>
      <c r="R57" s="85" t="str">
        <f t="shared" si="5"/>
        <v/>
      </c>
    </row>
    <row r="58" spans="3:18" ht="17.45" customHeight="1" x14ac:dyDescent="0.2">
      <c r="C58" s="111"/>
      <c r="D58" s="112"/>
      <c r="E58" s="113"/>
      <c r="F58" s="113"/>
      <c r="G58" s="113"/>
      <c r="H58" s="114"/>
      <c r="I58" s="113"/>
      <c r="J58" s="113"/>
      <c r="K58" s="113"/>
      <c r="L58" s="113"/>
      <c r="M58" s="85" t="str">
        <f t="shared" si="6"/>
        <v/>
      </c>
      <c r="N58" s="18"/>
      <c r="O58" s="85" t="str">
        <f t="shared" si="1"/>
        <v/>
      </c>
      <c r="P58" s="85">
        <f t="shared" si="3"/>
        <v>0</v>
      </c>
      <c r="Q58" s="85" t="str">
        <f t="shared" si="4"/>
        <v/>
      </c>
      <c r="R58" s="85" t="str">
        <f t="shared" si="5"/>
        <v/>
      </c>
    </row>
    <row r="59" spans="3:18" ht="17.45" customHeight="1" x14ac:dyDescent="0.2">
      <c r="C59" s="111"/>
      <c r="D59" s="112"/>
      <c r="E59" s="113"/>
      <c r="F59" s="113"/>
      <c r="G59" s="113"/>
      <c r="H59" s="114"/>
      <c r="I59" s="113"/>
      <c r="J59" s="113"/>
      <c r="K59" s="113"/>
      <c r="L59" s="113"/>
      <c r="M59" s="85" t="str">
        <f t="shared" si="6"/>
        <v/>
      </c>
      <c r="N59" s="18"/>
      <c r="O59" s="85" t="str">
        <f t="shared" si="1"/>
        <v/>
      </c>
      <c r="P59" s="85">
        <f t="shared" si="3"/>
        <v>0</v>
      </c>
      <c r="Q59" s="85" t="str">
        <f t="shared" si="4"/>
        <v/>
      </c>
      <c r="R59" s="85" t="str">
        <f t="shared" si="5"/>
        <v/>
      </c>
    </row>
    <row r="60" spans="3:18" ht="17.45" customHeight="1" x14ac:dyDescent="0.2">
      <c r="C60" s="111"/>
      <c r="D60" s="112"/>
      <c r="E60" s="113"/>
      <c r="F60" s="113"/>
      <c r="G60" s="113"/>
      <c r="H60" s="114"/>
      <c r="I60" s="113"/>
      <c r="J60" s="113"/>
      <c r="K60" s="113"/>
      <c r="L60" s="113"/>
      <c r="M60" s="85" t="str">
        <f t="shared" si="6"/>
        <v/>
      </c>
      <c r="N60" s="18"/>
      <c r="O60" s="85" t="str">
        <f t="shared" si="1"/>
        <v/>
      </c>
      <c r="P60" s="85">
        <f t="shared" si="3"/>
        <v>0</v>
      </c>
      <c r="Q60" s="85" t="str">
        <f t="shared" si="4"/>
        <v/>
      </c>
      <c r="R60" s="85" t="str">
        <f t="shared" si="5"/>
        <v/>
      </c>
    </row>
    <row r="61" spans="3:18" ht="17.45" customHeight="1" x14ac:dyDescent="0.2">
      <c r="C61" s="111"/>
      <c r="D61" s="112"/>
      <c r="E61" s="113"/>
      <c r="F61" s="113"/>
      <c r="G61" s="113"/>
      <c r="H61" s="114"/>
      <c r="I61" s="113"/>
      <c r="J61" s="113"/>
      <c r="K61" s="113"/>
      <c r="L61" s="113"/>
      <c r="M61" s="85" t="str">
        <f t="shared" si="6"/>
        <v/>
      </c>
      <c r="N61" s="18"/>
      <c r="O61" s="85" t="str">
        <f t="shared" si="1"/>
        <v/>
      </c>
      <c r="P61" s="85">
        <f t="shared" si="3"/>
        <v>0</v>
      </c>
      <c r="Q61" s="85" t="str">
        <f t="shared" si="4"/>
        <v/>
      </c>
      <c r="R61" s="85" t="str">
        <f t="shared" si="5"/>
        <v/>
      </c>
    </row>
    <row r="62" spans="3:18" ht="17.45" customHeight="1" x14ac:dyDescent="0.2">
      <c r="C62" s="111"/>
      <c r="D62" s="112"/>
      <c r="E62" s="113"/>
      <c r="F62" s="113"/>
      <c r="G62" s="113"/>
      <c r="H62" s="114"/>
      <c r="I62" s="113"/>
      <c r="J62" s="113"/>
      <c r="K62" s="113"/>
      <c r="L62" s="113"/>
      <c r="M62" s="85" t="str">
        <f t="shared" si="6"/>
        <v/>
      </c>
      <c r="N62" s="18"/>
      <c r="O62" s="85" t="str">
        <f t="shared" si="1"/>
        <v/>
      </c>
      <c r="P62" s="85">
        <f t="shared" si="3"/>
        <v>0</v>
      </c>
      <c r="Q62" s="85" t="str">
        <f t="shared" si="4"/>
        <v/>
      </c>
      <c r="R62" s="85" t="str">
        <f t="shared" si="5"/>
        <v/>
      </c>
    </row>
    <row r="63" spans="3:18" ht="17.45" customHeight="1" x14ac:dyDescent="0.2">
      <c r="C63" s="111"/>
      <c r="D63" s="112"/>
      <c r="E63" s="113"/>
      <c r="F63" s="113"/>
      <c r="G63" s="113"/>
      <c r="H63" s="114"/>
      <c r="I63" s="113"/>
      <c r="J63" s="113"/>
      <c r="K63" s="113"/>
      <c r="L63" s="113"/>
      <c r="M63" s="85" t="str">
        <f t="shared" si="6"/>
        <v/>
      </c>
      <c r="N63" s="18"/>
      <c r="O63" s="85" t="str">
        <f t="shared" si="1"/>
        <v/>
      </c>
      <c r="P63" s="85">
        <f t="shared" si="3"/>
        <v>0</v>
      </c>
      <c r="Q63" s="85" t="str">
        <f t="shared" si="4"/>
        <v/>
      </c>
      <c r="R63" s="85" t="str">
        <f t="shared" si="5"/>
        <v/>
      </c>
    </row>
    <row r="64" spans="3:18" ht="17.45" customHeight="1" x14ac:dyDescent="0.2">
      <c r="C64" s="111"/>
      <c r="D64" s="112"/>
      <c r="E64" s="113"/>
      <c r="F64" s="113"/>
      <c r="G64" s="113"/>
      <c r="H64" s="114"/>
      <c r="I64" s="113"/>
      <c r="J64" s="113"/>
      <c r="K64" s="113"/>
      <c r="L64" s="113"/>
      <c r="M64" s="85" t="str">
        <f t="shared" si="6"/>
        <v/>
      </c>
      <c r="N64" s="18"/>
      <c r="O64" s="85" t="str">
        <f t="shared" si="1"/>
        <v/>
      </c>
      <c r="P64" s="85">
        <f t="shared" si="3"/>
        <v>0</v>
      </c>
      <c r="Q64" s="85" t="str">
        <f t="shared" si="4"/>
        <v/>
      </c>
      <c r="R64" s="85" t="str">
        <f t="shared" si="5"/>
        <v/>
      </c>
    </row>
    <row r="65" spans="3:18" ht="17.45" customHeight="1" x14ac:dyDescent="0.2">
      <c r="C65" s="111"/>
      <c r="D65" s="112"/>
      <c r="E65" s="113"/>
      <c r="F65" s="113"/>
      <c r="G65" s="113"/>
      <c r="H65" s="114"/>
      <c r="I65" s="113"/>
      <c r="J65" s="113"/>
      <c r="K65" s="113"/>
      <c r="L65" s="113"/>
      <c r="M65" s="85" t="str">
        <f t="shared" si="6"/>
        <v/>
      </c>
      <c r="N65" s="18"/>
      <c r="O65" s="85" t="str">
        <f t="shared" si="1"/>
        <v/>
      </c>
      <c r="P65" s="85">
        <f t="shared" si="3"/>
        <v>0</v>
      </c>
      <c r="Q65" s="85" t="str">
        <f t="shared" si="4"/>
        <v/>
      </c>
      <c r="R65" s="85" t="str">
        <f t="shared" si="5"/>
        <v/>
      </c>
    </row>
    <row r="66" spans="3:18" ht="17.45" customHeight="1" x14ac:dyDescent="0.2">
      <c r="C66" s="111"/>
      <c r="D66" s="112"/>
      <c r="E66" s="113"/>
      <c r="F66" s="113"/>
      <c r="G66" s="113"/>
      <c r="H66" s="114"/>
      <c r="I66" s="113"/>
      <c r="J66" s="113"/>
      <c r="K66" s="113"/>
      <c r="L66" s="113"/>
      <c r="M66" s="85" t="str">
        <f t="shared" si="6"/>
        <v/>
      </c>
      <c r="N66" s="18"/>
      <c r="O66" s="85" t="str">
        <f t="shared" si="1"/>
        <v/>
      </c>
      <c r="P66" s="85">
        <f t="shared" si="3"/>
        <v>0</v>
      </c>
      <c r="Q66" s="85" t="str">
        <f t="shared" si="4"/>
        <v/>
      </c>
      <c r="R66" s="85" t="str">
        <f t="shared" si="5"/>
        <v/>
      </c>
    </row>
    <row r="67" spans="3:18" ht="17.45" customHeight="1" x14ac:dyDescent="0.2">
      <c r="C67" s="111"/>
      <c r="D67" s="112"/>
      <c r="E67" s="113"/>
      <c r="F67" s="113"/>
      <c r="G67" s="113"/>
      <c r="H67" s="114"/>
      <c r="I67" s="113"/>
      <c r="J67" s="113"/>
      <c r="K67" s="113"/>
      <c r="L67" s="113"/>
      <c r="M67" s="85" t="str">
        <f t="shared" si="6"/>
        <v/>
      </c>
      <c r="N67" s="18"/>
      <c r="O67" s="85" t="str">
        <f t="shared" si="1"/>
        <v/>
      </c>
      <c r="P67" s="85">
        <f t="shared" si="3"/>
        <v>0</v>
      </c>
      <c r="Q67" s="85" t="str">
        <f t="shared" si="4"/>
        <v/>
      </c>
      <c r="R67" s="85" t="str">
        <f t="shared" si="5"/>
        <v/>
      </c>
    </row>
    <row r="68" spans="3:18" ht="17.45" customHeight="1" x14ac:dyDescent="0.2">
      <c r="C68" s="111"/>
      <c r="D68" s="112"/>
      <c r="E68" s="113"/>
      <c r="F68" s="113"/>
      <c r="G68" s="113"/>
      <c r="H68" s="114"/>
      <c r="I68" s="113"/>
      <c r="J68" s="113"/>
      <c r="K68" s="113"/>
      <c r="L68" s="113"/>
      <c r="M68" s="85" t="str">
        <f t="shared" si="6"/>
        <v/>
      </c>
      <c r="N68" s="18"/>
      <c r="O68" s="85" t="str">
        <f t="shared" si="1"/>
        <v/>
      </c>
      <c r="P68" s="85">
        <f t="shared" si="3"/>
        <v>0</v>
      </c>
      <c r="Q68" s="85" t="str">
        <f t="shared" si="4"/>
        <v/>
      </c>
      <c r="R68" s="85" t="str">
        <f t="shared" si="5"/>
        <v/>
      </c>
    </row>
    <row r="69" spans="3:18" ht="17.45" customHeight="1" x14ac:dyDescent="0.2">
      <c r="C69" s="111"/>
      <c r="D69" s="112"/>
      <c r="E69" s="113"/>
      <c r="F69" s="113"/>
      <c r="G69" s="113"/>
      <c r="H69" s="114"/>
      <c r="I69" s="113"/>
      <c r="J69" s="113"/>
      <c r="K69" s="113"/>
      <c r="L69" s="113"/>
      <c r="M69" s="85" t="str">
        <f t="shared" si="6"/>
        <v/>
      </c>
      <c r="N69" s="18"/>
      <c r="O69" s="85" t="str">
        <f t="shared" si="1"/>
        <v/>
      </c>
      <c r="P69" s="85">
        <f t="shared" si="3"/>
        <v>0</v>
      </c>
      <c r="Q69" s="85" t="str">
        <f t="shared" si="4"/>
        <v/>
      </c>
      <c r="R69" s="85" t="str">
        <f t="shared" si="5"/>
        <v/>
      </c>
    </row>
    <row r="70" spans="3:18" ht="17.45" customHeight="1" x14ac:dyDescent="0.2">
      <c r="C70" s="111"/>
      <c r="D70" s="112"/>
      <c r="E70" s="113"/>
      <c r="F70" s="113"/>
      <c r="G70" s="113"/>
      <c r="H70" s="114"/>
      <c r="I70" s="113"/>
      <c r="J70" s="113"/>
      <c r="K70" s="113"/>
      <c r="L70" s="113"/>
      <c r="M70" s="85" t="str">
        <f t="shared" si="6"/>
        <v/>
      </c>
      <c r="N70" s="18"/>
      <c r="O70" s="85" t="str">
        <f t="shared" si="1"/>
        <v/>
      </c>
      <c r="P70" s="85">
        <f t="shared" si="3"/>
        <v>0</v>
      </c>
      <c r="Q70" s="85" t="str">
        <f t="shared" si="4"/>
        <v/>
      </c>
      <c r="R70" s="85" t="str">
        <f t="shared" si="5"/>
        <v/>
      </c>
    </row>
    <row r="71" spans="3:18" ht="17.45" customHeight="1" x14ac:dyDescent="0.2">
      <c r="C71" s="111"/>
      <c r="D71" s="112"/>
      <c r="E71" s="113"/>
      <c r="F71" s="113"/>
      <c r="G71" s="113"/>
      <c r="H71" s="114"/>
      <c r="I71" s="113"/>
      <c r="J71" s="113"/>
      <c r="K71" s="113"/>
      <c r="L71" s="113"/>
      <c r="M71" s="85" t="str">
        <f t="shared" si="6"/>
        <v/>
      </c>
      <c r="N71" s="18"/>
      <c r="O71" s="85" t="str">
        <f t="shared" si="1"/>
        <v/>
      </c>
      <c r="P71" s="85">
        <f t="shared" si="3"/>
        <v>0</v>
      </c>
      <c r="Q71" s="85" t="str">
        <f t="shared" si="4"/>
        <v/>
      </c>
      <c r="R71" s="85" t="str">
        <f t="shared" si="5"/>
        <v/>
      </c>
    </row>
    <row r="72" spans="3:18" ht="17.45" customHeight="1" x14ac:dyDescent="0.2">
      <c r="C72" s="111"/>
      <c r="D72" s="112"/>
      <c r="E72" s="113"/>
      <c r="F72" s="113"/>
      <c r="G72" s="113"/>
      <c r="H72" s="114"/>
      <c r="I72" s="113"/>
      <c r="J72" s="113"/>
      <c r="K72" s="113"/>
      <c r="L72" s="113"/>
      <c r="M72" s="85" t="str">
        <f t="shared" si="6"/>
        <v/>
      </c>
      <c r="N72" s="18"/>
      <c r="O72" s="85" t="str">
        <f t="shared" si="1"/>
        <v/>
      </c>
      <c r="P72" s="85">
        <f t="shared" si="3"/>
        <v>0</v>
      </c>
      <c r="Q72" s="85" t="str">
        <f t="shared" si="4"/>
        <v/>
      </c>
      <c r="R72" s="85" t="str">
        <f t="shared" si="5"/>
        <v/>
      </c>
    </row>
    <row r="73" spans="3:18" ht="17.45" customHeight="1" x14ac:dyDescent="0.2">
      <c r="C73" s="111"/>
      <c r="D73" s="112"/>
      <c r="E73" s="113"/>
      <c r="F73" s="113"/>
      <c r="G73" s="113"/>
      <c r="H73" s="114"/>
      <c r="I73" s="113"/>
      <c r="J73" s="113"/>
      <c r="K73" s="113"/>
      <c r="L73" s="113"/>
      <c r="M73" s="85" t="str">
        <f t="shared" si="6"/>
        <v/>
      </c>
      <c r="N73" s="18"/>
      <c r="O73" s="85" t="str">
        <f t="shared" si="1"/>
        <v/>
      </c>
      <c r="P73" s="85">
        <f t="shared" si="3"/>
        <v>0</v>
      </c>
      <c r="Q73" s="85" t="str">
        <f t="shared" si="4"/>
        <v/>
      </c>
      <c r="R73" s="85" t="str">
        <f t="shared" si="5"/>
        <v/>
      </c>
    </row>
    <row r="74" spans="3:18" ht="17.45" customHeight="1" x14ac:dyDescent="0.2">
      <c r="C74" s="111"/>
      <c r="D74" s="112"/>
      <c r="E74" s="113"/>
      <c r="F74" s="113"/>
      <c r="G74" s="113"/>
      <c r="H74" s="114"/>
      <c r="I74" s="113"/>
      <c r="J74" s="113"/>
      <c r="K74" s="113"/>
      <c r="L74" s="113"/>
      <c r="M74" s="85" t="str">
        <f t="shared" si="6"/>
        <v/>
      </c>
      <c r="N74" s="18"/>
      <c r="O74" s="85" t="str">
        <f t="shared" si="1"/>
        <v/>
      </c>
      <c r="P74" s="85">
        <f t="shared" si="3"/>
        <v>0</v>
      </c>
      <c r="Q74" s="85" t="str">
        <f t="shared" si="4"/>
        <v/>
      </c>
      <c r="R74" s="85" t="str">
        <f t="shared" si="5"/>
        <v/>
      </c>
    </row>
    <row r="75" spans="3:18" ht="17.45" customHeight="1" x14ac:dyDescent="0.2">
      <c r="C75" s="111"/>
      <c r="D75" s="112"/>
      <c r="E75" s="113"/>
      <c r="F75" s="113"/>
      <c r="G75" s="113"/>
      <c r="H75" s="114"/>
      <c r="I75" s="113"/>
      <c r="J75" s="113"/>
      <c r="K75" s="113"/>
      <c r="L75" s="113"/>
      <c r="M75" s="85" t="str">
        <f t="shared" si="6"/>
        <v/>
      </c>
      <c r="N75" s="18"/>
      <c r="O75" s="85" t="str">
        <f t="shared" si="1"/>
        <v/>
      </c>
      <c r="P75" s="85">
        <f t="shared" si="3"/>
        <v>0</v>
      </c>
      <c r="Q75" s="85" t="str">
        <f t="shared" si="4"/>
        <v/>
      </c>
      <c r="R75" s="85" t="str">
        <f t="shared" si="5"/>
        <v/>
      </c>
    </row>
    <row r="76" spans="3:18" ht="17.45" customHeight="1" x14ac:dyDescent="0.2">
      <c r="C76" s="111"/>
      <c r="D76" s="112"/>
      <c r="E76" s="113"/>
      <c r="F76" s="113"/>
      <c r="G76" s="113"/>
      <c r="H76" s="114"/>
      <c r="I76" s="113"/>
      <c r="J76" s="113"/>
      <c r="K76" s="113"/>
      <c r="L76" s="113"/>
      <c r="M76" s="85" t="str">
        <f t="shared" si="6"/>
        <v/>
      </c>
      <c r="N76" s="18"/>
      <c r="O76" s="85" t="str">
        <f t="shared" si="1"/>
        <v/>
      </c>
      <c r="P76" s="85">
        <f t="shared" si="3"/>
        <v>0</v>
      </c>
      <c r="Q76" s="85" t="str">
        <f t="shared" si="4"/>
        <v/>
      </c>
      <c r="R76" s="85" t="str">
        <f t="shared" si="5"/>
        <v/>
      </c>
    </row>
    <row r="77" spans="3:18" ht="17.45" customHeight="1" x14ac:dyDescent="0.2">
      <c r="C77" s="111"/>
      <c r="D77" s="112"/>
      <c r="E77" s="113"/>
      <c r="F77" s="113"/>
      <c r="G77" s="113"/>
      <c r="H77" s="114"/>
      <c r="I77" s="113"/>
      <c r="J77" s="113"/>
      <c r="K77" s="113"/>
      <c r="L77" s="113"/>
      <c r="M77" s="85" t="str">
        <f t="shared" si="6"/>
        <v/>
      </c>
      <c r="N77" s="18"/>
      <c r="O77" s="85" t="str">
        <f t="shared" si="1"/>
        <v/>
      </c>
      <c r="P77" s="85">
        <f t="shared" si="3"/>
        <v>0</v>
      </c>
      <c r="Q77" s="85" t="str">
        <f t="shared" si="4"/>
        <v/>
      </c>
      <c r="R77" s="85" t="str">
        <f t="shared" si="5"/>
        <v/>
      </c>
    </row>
    <row r="78" spans="3:18" ht="17.45" customHeight="1" x14ac:dyDescent="0.2">
      <c r="C78" s="111"/>
      <c r="D78" s="112"/>
      <c r="E78" s="113"/>
      <c r="F78" s="113"/>
      <c r="G78" s="113"/>
      <c r="H78" s="114"/>
      <c r="I78" s="113"/>
      <c r="J78" s="113"/>
      <c r="K78" s="113"/>
      <c r="L78" s="113"/>
      <c r="M78" s="85" t="str">
        <f t="shared" si="6"/>
        <v/>
      </c>
      <c r="N78" s="18"/>
      <c r="O78" s="85" t="str">
        <f t="shared" si="1"/>
        <v/>
      </c>
      <c r="P78" s="85">
        <f t="shared" si="3"/>
        <v>0</v>
      </c>
      <c r="Q78" s="85" t="str">
        <f t="shared" si="4"/>
        <v/>
      </c>
      <c r="R78" s="85" t="str">
        <f t="shared" si="5"/>
        <v/>
      </c>
    </row>
    <row r="79" spans="3:18" ht="17.45" customHeight="1" x14ac:dyDescent="0.2">
      <c r="C79" s="111"/>
      <c r="D79" s="112"/>
      <c r="E79" s="113"/>
      <c r="F79" s="113"/>
      <c r="G79" s="113"/>
      <c r="H79" s="114"/>
      <c r="I79" s="113"/>
      <c r="J79" s="113"/>
      <c r="K79" s="113"/>
      <c r="L79" s="113"/>
      <c r="M79" s="85" t="str">
        <f t="shared" ref="M79:M142" si="7">IF(G79&amp;I79&amp;J79&amp;K79&amp;L79="","",G79+I79+J79-K79-L79)</f>
        <v/>
      </c>
      <c r="N79" s="18"/>
      <c r="O79" s="85" t="str">
        <f t="shared" ref="O79:O142" si="8">IF($H79="E",G79,"")</f>
        <v/>
      </c>
      <c r="P79" s="85">
        <f t="shared" si="3"/>
        <v>0</v>
      </c>
      <c r="Q79" s="85" t="str">
        <f t="shared" si="4"/>
        <v/>
      </c>
      <c r="R79" s="85" t="str">
        <f t="shared" si="5"/>
        <v/>
      </c>
    </row>
    <row r="80" spans="3:18" ht="17.45" customHeight="1" x14ac:dyDescent="0.2">
      <c r="C80" s="111"/>
      <c r="D80" s="112"/>
      <c r="E80" s="113"/>
      <c r="F80" s="113"/>
      <c r="G80" s="113"/>
      <c r="H80" s="114"/>
      <c r="I80" s="113"/>
      <c r="J80" s="113"/>
      <c r="K80" s="113"/>
      <c r="L80" s="113"/>
      <c r="M80" s="85" t="str">
        <f t="shared" si="7"/>
        <v/>
      </c>
      <c r="N80" s="18"/>
      <c r="O80" s="85" t="str">
        <f t="shared" si="8"/>
        <v/>
      </c>
      <c r="P80" s="85">
        <f t="shared" ref="P80:P143" si="9">IF($H80=0%,G80,"")</f>
        <v>0</v>
      </c>
      <c r="Q80" s="85" t="str">
        <f t="shared" ref="Q80:Q143" si="10">IF(OR($H80=2%,$H80=6%,$H80=8%),$I80/$H80,"")</f>
        <v/>
      </c>
      <c r="R80" s="85" t="str">
        <f t="shared" ref="R80:R143" si="11">IF(OR($H80=15%,$H80=16%),$I80/$H80,"")</f>
        <v/>
      </c>
    </row>
    <row r="81" spans="3:18" ht="17.45" customHeight="1" x14ac:dyDescent="0.2">
      <c r="C81" s="111"/>
      <c r="D81" s="112"/>
      <c r="E81" s="113"/>
      <c r="F81" s="113"/>
      <c r="G81" s="113"/>
      <c r="H81" s="114"/>
      <c r="I81" s="113"/>
      <c r="J81" s="113"/>
      <c r="K81" s="113"/>
      <c r="L81" s="113"/>
      <c r="M81" s="85" t="str">
        <f t="shared" si="7"/>
        <v/>
      </c>
      <c r="N81" s="18"/>
      <c r="O81" s="85" t="str">
        <f t="shared" si="8"/>
        <v/>
      </c>
      <c r="P81" s="85">
        <f t="shared" si="9"/>
        <v>0</v>
      </c>
      <c r="Q81" s="85" t="str">
        <f t="shared" si="10"/>
        <v/>
      </c>
      <c r="R81" s="85" t="str">
        <f t="shared" si="11"/>
        <v/>
      </c>
    </row>
    <row r="82" spans="3:18" ht="17.45" customHeight="1" x14ac:dyDescent="0.2">
      <c r="C82" s="111"/>
      <c r="D82" s="112"/>
      <c r="E82" s="113"/>
      <c r="F82" s="113"/>
      <c r="G82" s="113"/>
      <c r="H82" s="114"/>
      <c r="I82" s="113"/>
      <c r="J82" s="113"/>
      <c r="K82" s="113"/>
      <c r="L82" s="113"/>
      <c r="M82" s="85" t="str">
        <f t="shared" si="7"/>
        <v/>
      </c>
      <c r="N82" s="18"/>
      <c r="O82" s="85" t="str">
        <f t="shared" si="8"/>
        <v/>
      </c>
      <c r="P82" s="85">
        <f t="shared" si="9"/>
        <v>0</v>
      </c>
      <c r="Q82" s="85" t="str">
        <f t="shared" si="10"/>
        <v/>
      </c>
      <c r="R82" s="85" t="str">
        <f t="shared" si="11"/>
        <v/>
      </c>
    </row>
    <row r="83" spans="3:18" ht="17.45" customHeight="1" x14ac:dyDescent="0.2">
      <c r="C83" s="111"/>
      <c r="D83" s="112"/>
      <c r="E83" s="113"/>
      <c r="F83" s="113"/>
      <c r="G83" s="113"/>
      <c r="H83" s="114"/>
      <c r="I83" s="113"/>
      <c r="J83" s="113"/>
      <c r="K83" s="113"/>
      <c r="L83" s="113"/>
      <c r="M83" s="85" t="str">
        <f t="shared" si="7"/>
        <v/>
      </c>
      <c r="N83" s="18"/>
      <c r="O83" s="85" t="str">
        <f t="shared" si="8"/>
        <v/>
      </c>
      <c r="P83" s="85">
        <f t="shared" si="9"/>
        <v>0</v>
      </c>
      <c r="Q83" s="85" t="str">
        <f t="shared" si="10"/>
        <v/>
      </c>
      <c r="R83" s="85" t="str">
        <f t="shared" si="11"/>
        <v/>
      </c>
    </row>
    <row r="84" spans="3:18" ht="17.45" customHeight="1" x14ac:dyDescent="0.2">
      <c r="C84" s="111"/>
      <c r="D84" s="112"/>
      <c r="E84" s="113"/>
      <c r="F84" s="113"/>
      <c r="G84" s="113"/>
      <c r="H84" s="114"/>
      <c r="I84" s="113"/>
      <c r="J84" s="113"/>
      <c r="K84" s="113"/>
      <c r="L84" s="113"/>
      <c r="M84" s="85" t="str">
        <f t="shared" si="7"/>
        <v/>
      </c>
      <c r="N84" s="18"/>
      <c r="O84" s="85" t="str">
        <f t="shared" si="8"/>
        <v/>
      </c>
      <c r="P84" s="85">
        <f t="shared" si="9"/>
        <v>0</v>
      </c>
      <c r="Q84" s="85" t="str">
        <f t="shared" si="10"/>
        <v/>
      </c>
      <c r="R84" s="85" t="str">
        <f t="shared" si="11"/>
        <v/>
      </c>
    </row>
    <row r="85" spans="3:18" ht="17.45" customHeight="1" x14ac:dyDescent="0.2">
      <c r="C85" s="111"/>
      <c r="D85" s="112"/>
      <c r="E85" s="113"/>
      <c r="F85" s="113"/>
      <c r="G85" s="113"/>
      <c r="H85" s="114"/>
      <c r="I85" s="113"/>
      <c r="J85" s="113"/>
      <c r="K85" s="113"/>
      <c r="L85" s="113"/>
      <c r="M85" s="85" t="str">
        <f t="shared" si="7"/>
        <v/>
      </c>
      <c r="N85" s="18"/>
      <c r="O85" s="85" t="str">
        <f t="shared" si="8"/>
        <v/>
      </c>
      <c r="P85" s="85">
        <f t="shared" si="9"/>
        <v>0</v>
      </c>
      <c r="Q85" s="85" t="str">
        <f t="shared" si="10"/>
        <v/>
      </c>
      <c r="R85" s="85" t="str">
        <f t="shared" si="11"/>
        <v/>
      </c>
    </row>
    <row r="86" spans="3:18" ht="17.45" customHeight="1" x14ac:dyDescent="0.2">
      <c r="C86" s="111"/>
      <c r="D86" s="112"/>
      <c r="E86" s="113"/>
      <c r="F86" s="113"/>
      <c r="G86" s="113"/>
      <c r="H86" s="114"/>
      <c r="I86" s="113"/>
      <c r="J86" s="113"/>
      <c r="K86" s="113"/>
      <c r="L86" s="113"/>
      <c r="M86" s="85" t="str">
        <f t="shared" si="7"/>
        <v/>
      </c>
      <c r="N86" s="18"/>
      <c r="O86" s="85" t="str">
        <f t="shared" si="8"/>
        <v/>
      </c>
      <c r="P86" s="85">
        <f t="shared" si="9"/>
        <v>0</v>
      </c>
      <c r="Q86" s="85" t="str">
        <f t="shared" si="10"/>
        <v/>
      </c>
      <c r="R86" s="85" t="str">
        <f t="shared" si="11"/>
        <v/>
      </c>
    </row>
    <row r="87" spans="3:18" ht="17.45" customHeight="1" x14ac:dyDescent="0.2">
      <c r="C87" s="111"/>
      <c r="D87" s="112"/>
      <c r="E87" s="113"/>
      <c r="F87" s="113"/>
      <c r="G87" s="113"/>
      <c r="H87" s="114"/>
      <c r="I87" s="113"/>
      <c r="J87" s="113"/>
      <c r="K87" s="113"/>
      <c r="L87" s="113"/>
      <c r="M87" s="85" t="str">
        <f t="shared" si="7"/>
        <v/>
      </c>
      <c r="N87" s="18"/>
      <c r="O87" s="85" t="str">
        <f t="shared" si="8"/>
        <v/>
      </c>
      <c r="P87" s="85">
        <f t="shared" si="9"/>
        <v>0</v>
      </c>
      <c r="Q87" s="85" t="str">
        <f t="shared" si="10"/>
        <v/>
      </c>
      <c r="R87" s="85" t="str">
        <f t="shared" si="11"/>
        <v/>
      </c>
    </row>
    <row r="88" spans="3:18" ht="17.45" customHeight="1" x14ac:dyDescent="0.2">
      <c r="C88" s="111"/>
      <c r="D88" s="112"/>
      <c r="E88" s="113"/>
      <c r="F88" s="113"/>
      <c r="G88" s="113"/>
      <c r="H88" s="114"/>
      <c r="I88" s="113"/>
      <c r="J88" s="113"/>
      <c r="K88" s="113"/>
      <c r="L88" s="113"/>
      <c r="M88" s="85" t="str">
        <f t="shared" si="7"/>
        <v/>
      </c>
      <c r="N88" s="18"/>
      <c r="O88" s="85" t="str">
        <f t="shared" si="8"/>
        <v/>
      </c>
      <c r="P88" s="85">
        <f t="shared" si="9"/>
        <v>0</v>
      </c>
      <c r="Q88" s="85" t="str">
        <f t="shared" si="10"/>
        <v/>
      </c>
      <c r="R88" s="85" t="str">
        <f t="shared" si="11"/>
        <v/>
      </c>
    </row>
    <row r="89" spans="3:18" ht="17.45" customHeight="1" x14ac:dyDescent="0.2">
      <c r="C89" s="111"/>
      <c r="D89" s="112"/>
      <c r="E89" s="113"/>
      <c r="F89" s="113"/>
      <c r="G89" s="113"/>
      <c r="H89" s="114"/>
      <c r="I89" s="113"/>
      <c r="J89" s="113"/>
      <c r="K89" s="113"/>
      <c r="L89" s="113"/>
      <c r="M89" s="85" t="str">
        <f t="shared" si="7"/>
        <v/>
      </c>
      <c r="N89" s="18"/>
      <c r="O89" s="85" t="str">
        <f t="shared" si="8"/>
        <v/>
      </c>
      <c r="P89" s="85">
        <f t="shared" si="9"/>
        <v>0</v>
      </c>
      <c r="Q89" s="85" t="str">
        <f t="shared" si="10"/>
        <v/>
      </c>
      <c r="R89" s="85" t="str">
        <f t="shared" si="11"/>
        <v/>
      </c>
    </row>
    <row r="90" spans="3:18" ht="17.45" customHeight="1" x14ac:dyDescent="0.2">
      <c r="C90" s="111"/>
      <c r="D90" s="112"/>
      <c r="E90" s="113"/>
      <c r="F90" s="113"/>
      <c r="G90" s="113"/>
      <c r="H90" s="114"/>
      <c r="I90" s="113"/>
      <c r="J90" s="113"/>
      <c r="K90" s="113"/>
      <c r="L90" s="113"/>
      <c r="M90" s="85" t="str">
        <f t="shared" si="7"/>
        <v/>
      </c>
      <c r="N90" s="18"/>
      <c r="O90" s="85" t="str">
        <f t="shared" si="8"/>
        <v/>
      </c>
      <c r="P90" s="85">
        <f t="shared" si="9"/>
        <v>0</v>
      </c>
      <c r="Q90" s="85" t="str">
        <f t="shared" si="10"/>
        <v/>
      </c>
      <c r="R90" s="85" t="str">
        <f t="shared" si="11"/>
        <v/>
      </c>
    </row>
    <row r="91" spans="3:18" ht="17.45" customHeight="1" x14ac:dyDescent="0.2">
      <c r="C91" s="111"/>
      <c r="D91" s="112"/>
      <c r="E91" s="113"/>
      <c r="F91" s="113"/>
      <c r="G91" s="113"/>
      <c r="H91" s="114"/>
      <c r="I91" s="113"/>
      <c r="J91" s="113"/>
      <c r="K91" s="113"/>
      <c r="L91" s="113"/>
      <c r="M91" s="85" t="str">
        <f t="shared" si="7"/>
        <v/>
      </c>
      <c r="N91" s="18"/>
      <c r="O91" s="85" t="str">
        <f t="shared" si="8"/>
        <v/>
      </c>
      <c r="P91" s="85">
        <f t="shared" si="9"/>
        <v>0</v>
      </c>
      <c r="Q91" s="85" t="str">
        <f t="shared" si="10"/>
        <v/>
      </c>
      <c r="R91" s="85" t="str">
        <f t="shared" si="11"/>
        <v/>
      </c>
    </row>
    <row r="92" spans="3:18" ht="17.45" customHeight="1" x14ac:dyDescent="0.2">
      <c r="C92" s="111"/>
      <c r="D92" s="112"/>
      <c r="E92" s="113"/>
      <c r="F92" s="113"/>
      <c r="G92" s="113"/>
      <c r="H92" s="114"/>
      <c r="I92" s="113"/>
      <c r="J92" s="113"/>
      <c r="K92" s="113"/>
      <c r="L92" s="113"/>
      <c r="M92" s="85" t="str">
        <f t="shared" si="7"/>
        <v/>
      </c>
      <c r="N92" s="18"/>
      <c r="O92" s="85" t="str">
        <f t="shared" si="8"/>
        <v/>
      </c>
      <c r="P92" s="85">
        <f t="shared" si="9"/>
        <v>0</v>
      </c>
      <c r="Q92" s="85" t="str">
        <f t="shared" si="10"/>
        <v/>
      </c>
      <c r="R92" s="85" t="str">
        <f t="shared" si="11"/>
        <v/>
      </c>
    </row>
    <row r="93" spans="3:18" ht="17.45" customHeight="1" x14ac:dyDescent="0.2">
      <c r="C93" s="111"/>
      <c r="D93" s="112"/>
      <c r="E93" s="113"/>
      <c r="F93" s="113"/>
      <c r="G93" s="113"/>
      <c r="H93" s="114"/>
      <c r="I93" s="113"/>
      <c r="J93" s="113"/>
      <c r="K93" s="113"/>
      <c r="L93" s="113"/>
      <c r="M93" s="85" t="str">
        <f t="shared" si="7"/>
        <v/>
      </c>
      <c r="N93" s="18"/>
      <c r="O93" s="85" t="str">
        <f t="shared" si="8"/>
        <v/>
      </c>
      <c r="P93" s="85">
        <f t="shared" si="9"/>
        <v>0</v>
      </c>
      <c r="Q93" s="85" t="str">
        <f t="shared" si="10"/>
        <v/>
      </c>
      <c r="R93" s="85" t="str">
        <f t="shared" si="11"/>
        <v/>
      </c>
    </row>
    <row r="94" spans="3:18" ht="17.45" customHeight="1" x14ac:dyDescent="0.2">
      <c r="C94" s="111"/>
      <c r="D94" s="112"/>
      <c r="E94" s="113"/>
      <c r="F94" s="113"/>
      <c r="G94" s="113"/>
      <c r="H94" s="114"/>
      <c r="I94" s="113"/>
      <c r="J94" s="113"/>
      <c r="K94" s="113"/>
      <c r="L94" s="113"/>
      <c r="M94" s="85" t="str">
        <f t="shared" si="7"/>
        <v/>
      </c>
      <c r="N94" s="18"/>
      <c r="O94" s="85" t="str">
        <f t="shared" si="8"/>
        <v/>
      </c>
      <c r="P94" s="85">
        <f t="shared" si="9"/>
        <v>0</v>
      </c>
      <c r="Q94" s="85" t="str">
        <f t="shared" si="10"/>
        <v/>
      </c>
      <c r="R94" s="85" t="str">
        <f t="shared" si="11"/>
        <v/>
      </c>
    </row>
    <row r="95" spans="3:18" ht="17.45" customHeight="1" x14ac:dyDescent="0.2">
      <c r="C95" s="111"/>
      <c r="D95" s="112"/>
      <c r="E95" s="113"/>
      <c r="F95" s="113"/>
      <c r="G95" s="113"/>
      <c r="H95" s="114"/>
      <c r="I95" s="113"/>
      <c r="J95" s="113"/>
      <c r="K95" s="113"/>
      <c r="L95" s="113"/>
      <c r="M95" s="85" t="str">
        <f t="shared" si="7"/>
        <v/>
      </c>
      <c r="N95" s="18"/>
      <c r="O95" s="85" t="str">
        <f t="shared" si="8"/>
        <v/>
      </c>
      <c r="P95" s="85">
        <f t="shared" si="9"/>
        <v>0</v>
      </c>
      <c r="Q95" s="85" t="str">
        <f t="shared" si="10"/>
        <v/>
      </c>
      <c r="R95" s="85" t="str">
        <f t="shared" si="11"/>
        <v/>
      </c>
    </row>
    <row r="96" spans="3:18" ht="17.45" customHeight="1" x14ac:dyDescent="0.2">
      <c r="C96" s="111"/>
      <c r="D96" s="112"/>
      <c r="E96" s="113"/>
      <c r="F96" s="113"/>
      <c r="G96" s="113"/>
      <c r="H96" s="114"/>
      <c r="I96" s="113"/>
      <c r="J96" s="113"/>
      <c r="K96" s="113"/>
      <c r="L96" s="113"/>
      <c r="M96" s="85" t="str">
        <f t="shared" si="7"/>
        <v/>
      </c>
      <c r="N96" s="18"/>
      <c r="O96" s="85" t="str">
        <f t="shared" si="8"/>
        <v/>
      </c>
      <c r="P96" s="85">
        <f t="shared" si="9"/>
        <v>0</v>
      </c>
      <c r="Q96" s="85" t="str">
        <f t="shared" si="10"/>
        <v/>
      </c>
      <c r="R96" s="85" t="str">
        <f t="shared" si="11"/>
        <v/>
      </c>
    </row>
    <row r="97" spans="3:18" ht="17.45" customHeight="1" x14ac:dyDescent="0.2">
      <c r="C97" s="111"/>
      <c r="D97" s="112"/>
      <c r="E97" s="113"/>
      <c r="F97" s="113"/>
      <c r="G97" s="113"/>
      <c r="H97" s="114"/>
      <c r="I97" s="113"/>
      <c r="J97" s="113"/>
      <c r="K97" s="113"/>
      <c r="L97" s="113"/>
      <c r="M97" s="85" t="str">
        <f t="shared" si="7"/>
        <v/>
      </c>
      <c r="N97" s="18"/>
      <c r="O97" s="85" t="str">
        <f t="shared" si="8"/>
        <v/>
      </c>
      <c r="P97" s="85">
        <f t="shared" si="9"/>
        <v>0</v>
      </c>
      <c r="Q97" s="85" t="str">
        <f t="shared" si="10"/>
        <v/>
      </c>
      <c r="R97" s="85" t="str">
        <f t="shared" si="11"/>
        <v/>
      </c>
    </row>
    <row r="98" spans="3:18" ht="17.45" customHeight="1" x14ac:dyDescent="0.2">
      <c r="C98" s="111"/>
      <c r="D98" s="112"/>
      <c r="E98" s="113"/>
      <c r="F98" s="113"/>
      <c r="G98" s="113"/>
      <c r="H98" s="114"/>
      <c r="I98" s="113"/>
      <c r="J98" s="113"/>
      <c r="K98" s="113"/>
      <c r="L98" s="113"/>
      <c r="M98" s="85" t="str">
        <f t="shared" si="7"/>
        <v/>
      </c>
      <c r="N98" s="18"/>
      <c r="O98" s="85" t="str">
        <f t="shared" si="8"/>
        <v/>
      </c>
      <c r="P98" s="85">
        <f t="shared" si="9"/>
        <v>0</v>
      </c>
      <c r="Q98" s="85" t="str">
        <f t="shared" si="10"/>
        <v/>
      </c>
      <c r="R98" s="85" t="str">
        <f t="shared" si="11"/>
        <v/>
      </c>
    </row>
    <row r="99" spans="3:18" ht="17.45" customHeight="1" x14ac:dyDescent="0.2">
      <c r="C99" s="111"/>
      <c r="D99" s="112"/>
      <c r="E99" s="113"/>
      <c r="F99" s="113"/>
      <c r="G99" s="113"/>
      <c r="H99" s="114"/>
      <c r="I99" s="113"/>
      <c r="J99" s="113"/>
      <c r="K99" s="113"/>
      <c r="L99" s="113"/>
      <c r="M99" s="85" t="str">
        <f t="shared" si="7"/>
        <v/>
      </c>
      <c r="N99" s="18"/>
      <c r="O99" s="85" t="str">
        <f t="shared" si="8"/>
        <v/>
      </c>
      <c r="P99" s="85">
        <f t="shared" si="9"/>
        <v>0</v>
      </c>
      <c r="Q99" s="85" t="str">
        <f t="shared" si="10"/>
        <v/>
      </c>
      <c r="R99" s="85" t="str">
        <f t="shared" si="11"/>
        <v/>
      </c>
    </row>
    <row r="100" spans="3:18" ht="17.45" customHeight="1" x14ac:dyDescent="0.2">
      <c r="C100" s="111"/>
      <c r="D100" s="112"/>
      <c r="E100" s="113"/>
      <c r="F100" s="113"/>
      <c r="G100" s="113"/>
      <c r="H100" s="114"/>
      <c r="I100" s="113"/>
      <c r="J100" s="113"/>
      <c r="K100" s="113"/>
      <c r="L100" s="113"/>
      <c r="M100" s="85" t="str">
        <f t="shared" si="7"/>
        <v/>
      </c>
      <c r="N100" s="18"/>
      <c r="O100" s="85" t="str">
        <f t="shared" si="8"/>
        <v/>
      </c>
      <c r="P100" s="85">
        <f t="shared" si="9"/>
        <v>0</v>
      </c>
      <c r="Q100" s="85" t="str">
        <f t="shared" si="10"/>
        <v/>
      </c>
      <c r="R100" s="85" t="str">
        <f t="shared" si="11"/>
        <v/>
      </c>
    </row>
    <row r="101" spans="3:18" ht="17.45" customHeight="1" x14ac:dyDescent="0.2">
      <c r="C101" s="111"/>
      <c r="D101" s="112"/>
      <c r="E101" s="113"/>
      <c r="F101" s="113"/>
      <c r="G101" s="113"/>
      <c r="H101" s="114"/>
      <c r="I101" s="113"/>
      <c r="J101" s="113"/>
      <c r="K101" s="113"/>
      <c r="L101" s="113"/>
      <c r="M101" s="85" t="str">
        <f t="shared" si="7"/>
        <v/>
      </c>
      <c r="N101" s="18"/>
      <c r="O101" s="85" t="str">
        <f t="shared" si="8"/>
        <v/>
      </c>
      <c r="P101" s="85">
        <f t="shared" si="9"/>
        <v>0</v>
      </c>
      <c r="Q101" s="85" t="str">
        <f t="shared" si="10"/>
        <v/>
      </c>
      <c r="R101" s="85" t="str">
        <f t="shared" si="11"/>
        <v/>
      </c>
    </row>
    <row r="102" spans="3:18" ht="17.45" customHeight="1" x14ac:dyDescent="0.2">
      <c r="C102" s="111"/>
      <c r="D102" s="112"/>
      <c r="E102" s="113"/>
      <c r="F102" s="113"/>
      <c r="G102" s="113"/>
      <c r="H102" s="114"/>
      <c r="I102" s="113"/>
      <c r="J102" s="113"/>
      <c r="K102" s="113"/>
      <c r="L102" s="113"/>
      <c r="M102" s="85" t="str">
        <f t="shared" si="7"/>
        <v/>
      </c>
      <c r="N102" s="18"/>
      <c r="O102" s="85" t="str">
        <f t="shared" si="8"/>
        <v/>
      </c>
      <c r="P102" s="85">
        <f t="shared" si="9"/>
        <v>0</v>
      </c>
      <c r="Q102" s="85" t="str">
        <f t="shared" si="10"/>
        <v/>
      </c>
      <c r="R102" s="85" t="str">
        <f t="shared" si="11"/>
        <v/>
      </c>
    </row>
    <row r="103" spans="3:18" ht="17.45" customHeight="1" x14ac:dyDescent="0.2">
      <c r="C103" s="111"/>
      <c r="D103" s="112"/>
      <c r="E103" s="113"/>
      <c r="F103" s="113"/>
      <c r="G103" s="113"/>
      <c r="H103" s="114"/>
      <c r="I103" s="113"/>
      <c r="J103" s="113"/>
      <c r="K103" s="113"/>
      <c r="L103" s="113"/>
      <c r="M103" s="85" t="str">
        <f t="shared" si="7"/>
        <v/>
      </c>
      <c r="N103" s="18"/>
      <c r="O103" s="85" t="str">
        <f t="shared" si="8"/>
        <v/>
      </c>
      <c r="P103" s="85">
        <f t="shared" si="9"/>
        <v>0</v>
      </c>
      <c r="Q103" s="85" t="str">
        <f t="shared" si="10"/>
        <v/>
      </c>
      <c r="R103" s="85" t="str">
        <f t="shared" si="11"/>
        <v/>
      </c>
    </row>
    <row r="104" spans="3:18" ht="17.45" customHeight="1" x14ac:dyDescent="0.2">
      <c r="C104" s="111"/>
      <c r="D104" s="112"/>
      <c r="E104" s="113"/>
      <c r="F104" s="113"/>
      <c r="G104" s="113"/>
      <c r="H104" s="114"/>
      <c r="I104" s="113"/>
      <c r="J104" s="113"/>
      <c r="K104" s="113"/>
      <c r="L104" s="113"/>
      <c r="M104" s="85" t="str">
        <f t="shared" si="7"/>
        <v/>
      </c>
      <c r="N104" s="18"/>
      <c r="O104" s="85" t="str">
        <f t="shared" si="8"/>
        <v/>
      </c>
      <c r="P104" s="85">
        <f t="shared" si="9"/>
        <v>0</v>
      </c>
      <c r="Q104" s="85" t="str">
        <f t="shared" si="10"/>
        <v/>
      </c>
      <c r="R104" s="85" t="str">
        <f t="shared" si="11"/>
        <v/>
      </c>
    </row>
    <row r="105" spans="3:18" ht="17.45" customHeight="1" x14ac:dyDescent="0.2">
      <c r="C105" s="111"/>
      <c r="D105" s="112"/>
      <c r="E105" s="113"/>
      <c r="F105" s="113"/>
      <c r="G105" s="113"/>
      <c r="H105" s="114"/>
      <c r="I105" s="113"/>
      <c r="J105" s="113"/>
      <c r="K105" s="113"/>
      <c r="L105" s="113"/>
      <c r="M105" s="85" t="str">
        <f t="shared" si="7"/>
        <v/>
      </c>
      <c r="N105" s="18"/>
      <c r="O105" s="85" t="str">
        <f t="shared" si="8"/>
        <v/>
      </c>
      <c r="P105" s="85">
        <f t="shared" si="9"/>
        <v>0</v>
      </c>
      <c r="Q105" s="85" t="str">
        <f t="shared" si="10"/>
        <v/>
      </c>
      <c r="R105" s="85" t="str">
        <f t="shared" si="11"/>
        <v/>
      </c>
    </row>
    <row r="106" spans="3:18" ht="17.45" customHeight="1" x14ac:dyDescent="0.2">
      <c r="C106" s="111"/>
      <c r="D106" s="112"/>
      <c r="E106" s="113"/>
      <c r="F106" s="113"/>
      <c r="G106" s="113"/>
      <c r="H106" s="114"/>
      <c r="I106" s="113"/>
      <c r="J106" s="113"/>
      <c r="K106" s="113"/>
      <c r="L106" s="113"/>
      <c r="M106" s="85" t="str">
        <f t="shared" si="7"/>
        <v/>
      </c>
      <c r="N106" s="18"/>
      <c r="O106" s="85" t="str">
        <f t="shared" si="8"/>
        <v/>
      </c>
      <c r="P106" s="85">
        <f t="shared" si="9"/>
        <v>0</v>
      </c>
      <c r="Q106" s="85" t="str">
        <f t="shared" si="10"/>
        <v/>
      </c>
      <c r="R106" s="85" t="str">
        <f t="shared" si="11"/>
        <v/>
      </c>
    </row>
    <row r="107" spans="3:18" ht="17.45" customHeight="1" x14ac:dyDescent="0.2">
      <c r="C107" s="111"/>
      <c r="D107" s="112"/>
      <c r="E107" s="113"/>
      <c r="F107" s="113"/>
      <c r="G107" s="113"/>
      <c r="H107" s="114"/>
      <c r="I107" s="113"/>
      <c r="J107" s="113"/>
      <c r="K107" s="113"/>
      <c r="L107" s="113"/>
      <c r="M107" s="85" t="str">
        <f t="shared" si="7"/>
        <v/>
      </c>
      <c r="N107" s="18"/>
      <c r="O107" s="85" t="str">
        <f t="shared" si="8"/>
        <v/>
      </c>
      <c r="P107" s="85">
        <f t="shared" si="9"/>
        <v>0</v>
      </c>
      <c r="Q107" s="85" t="str">
        <f t="shared" si="10"/>
        <v/>
      </c>
      <c r="R107" s="85" t="str">
        <f t="shared" si="11"/>
        <v/>
      </c>
    </row>
    <row r="108" spans="3:18" ht="17.45" customHeight="1" x14ac:dyDescent="0.2">
      <c r="C108" s="111"/>
      <c r="D108" s="112"/>
      <c r="E108" s="113"/>
      <c r="F108" s="113"/>
      <c r="G108" s="113"/>
      <c r="H108" s="114"/>
      <c r="I108" s="113"/>
      <c r="J108" s="113"/>
      <c r="K108" s="113"/>
      <c r="L108" s="113"/>
      <c r="M108" s="85" t="str">
        <f t="shared" si="7"/>
        <v/>
      </c>
      <c r="N108" s="18"/>
      <c r="O108" s="85" t="str">
        <f t="shared" si="8"/>
        <v/>
      </c>
      <c r="P108" s="85">
        <f t="shared" si="9"/>
        <v>0</v>
      </c>
      <c r="Q108" s="85" t="str">
        <f t="shared" si="10"/>
        <v/>
      </c>
      <c r="R108" s="85" t="str">
        <f t="shared" si="11"/>
        <v/>
      </c>
    </row>
    <row r="109" spans="3:18" ht="17.45" customHeight="1" x14ac:dyDescent="0.2">
      <c r="C109" s="111"/>
      <c r="D109" s="112"/>
      <c r="E109" s="113"/>
      <c r="F109" s="113"/>
      <c r="G109" s="113"/>
      <c r="H109" s="114"/>
      <c r="I109" s="113"/>
      <c r="J109" s="113"/>
      <c r="K109" s="113"/>
      <c r="L109" s="113"/>
      <c r="M109" s="85" t="str">
        <f t="shared" si="7"/>
        <v/>
      </c>
      <c r="N109" s="18"/>
      <c r="O109" s="85" t="str">
        <f t="shared" si="8"/>
        <v/>
      </c>
      <c r="P109" s="85">
        <f t="shared" si="9"/>
        <v>0</v>
      </c>
      <c r="Q109" s="85" t="str">
        <f t="shared" si="10"/>
        <v/>
      </c>
      <c r="R109" s="85" t="str">
        <f t="shared" si="11"/>
        <v/>
      </c>
    </row>
    <row r="110" spans="3:18" ht="17.45" customHeight="1" x14ac:dyDescent="0.2">
      <c r="C110" s="111"/>
      <c r="D110" s="112"/>
      <c r="E110" s="113"/>
      <c r="F110" s="113"/>
      <c r="G110" s="113"/>
      <c r="H110" s="114"/>
      <c r="I110" s="113"/>
      <c r="J110" s="113"/>
      <c r="K110" s="113"/>
      <c r="L110" s="113"/>
      <c r="M110" s="85" t="str">
        <f t="shared" si="7"/>
        <v/>
      </c>
      <c r="N110" s="18"/>
      <c r="O110" s="85" t="str">
        <f t="shared" si="8"/>
        <v/>
      </c>
      <c r="P110" s="85">
        <f t="shared" si="9"/>
        <v>0</v>
      </c>
      <c r="Q110" s="85" t="str">
        <f t="shared" si="10"/>
        <v/>
      </c>
      <c r="R110" s="85" t="str">
        <f t="shared" si="11"/>
        <v/>
      </c>
    </row>
    <row r="111" spans="3:18" ht="17.45" customHeight="1" x14ac:dyDescent="0.2">
      <c r="C111" s="111"/>
      <c r="D111" s="112"/>
      <c r="E111" s="113"/>
      <c r="F111" s="113"/>
      <c r="G111" s="113"/>
      <c r="H111" s="114"/>
      <c r="I111" s="113"/>
      <c r="J111" s="113"/>
      <c r="K111" s="113"/>
      <c r="L111" s="113"/>
      <c r="M111" s="85" t="str">
        <f t="shared" si="7"/>
        <v/>
      </c>
      <c r="N111" s="18"/>
      <c r="O111" s="85" t="str">
        <f t="shared" si="8"/>
        <v/>
      </c>
      <c r="P111" s="85">
        <f t="shared" si="9"/>
        <v>0</v>
      </c>
      <c r="Q111" s="85" t="str">
        <f t="shared" si="10"/>
        <v/>
      </c>
      <c r="R111" s="85" t="str">
        <f t="shared" si="11"/>
        <v/>
      </c>
    </row>
    <row r="112" spans="3:18" ht="17.45" customHeight="1" x14ac:dyDescent="0.2">
      <c r="C112" s="111"/>
      <c r="D112" s="112"/>
      <c r="E112" s="113"/>
      <c r="F112" s="113"/>
      <c r="G112" s="113"/>
      <c r="H112" s="114"/>
      <c r="I112" s="113"/>
      <c r="J112" s="113"/>
      <c r="K112" s="113"/>
      <c r="L112" s="113"/>
      <c r="M112" s="85" t="str">
        <f t="shared" si="7"/>
        <v/>
      </c>
      <c r="N112" s="18"/>
      <c r="O112" s="85" t="str">
        <f t="shared" si="8"/>
        <v/>
      </c>
      <c r="P112" s="85">
        <f t="shared" si="9"/>
        <v>0</v>
      </c>
      <c r="Q112" s="85" t="str">
        <f t="shared" si="10"/>
        <v/>
      </c>
      <c r="R112" s="85" t="str">
        <f t="shared" si="11"/>
        <v/>
      </c>
    </row>
    <row r="113" spans="3:18" ht="17.45" customHeight="1" x14ac:dyDescent="0.2">
      <c r="C113" s="111"/>
      <c r="D113" s="112"/>
      <c r="E113" s="113"/>
      <c r="F113" s="113"/>
      <c r="G113" s="113"/>
      <c r="H113" s="114"/>
      <c r="I113" s="113"/>
      <c r="J113" s="113"/>
      <c r="K113" s="113"/>
      <c r="L113" s="113"/>
      <c r="M113" s="85" t="str">
        <f t="shared" si="7"/>
        <v/>
      </c>
      <c r="N113" s="18"/>
      <c r="O113" s="85" t="str">
        <f t="shared" si="8"/>
        <v/>
      </c>
      <c r="P113" s="85">
        <f t="shared" si="9"/>
        <v>0</v>
      </c>
      <c r="Q113" s="85" t="str">
        <f t="shared" si="10"/>
        <v/>
      </c>
      <c r="R113" s="85" t="str">
        <f t="shared" si="11"/>
        <v/>
      </c>
    </row>
    <row r="114" spans="3:18" ht="17.45" customHeight="1" x14ac:dyDescent="0.2">
      <c r="C114" s="111"/>
      <c r="D114" s="112"/>
      <c r="E114" s="113"/>
      <c r="F114" s="113"/>
      <c r="G114" s="113"/>
      <c r="H114" s="114"/>
      <c r="I114" s="113"/>
      <c r="J114" s="113"/>
      <c r="K114" s="113"/>
      <c r="L114" s="113"/>
      <c r="M114" s="85" t="str">
        <f t="shared" si="7"/>
        <v/>
      </c>
      <c r="N114" s="18"/>
      <c r="O114" s="85" t="str">
        <f t="shared" si="8"/>
        <v/>
      </c>
      <c r="P114" s="85">
        <f t="shared" si="9"/>
        <v>0</v>
      </c>
      <c r="Q114" s="85" t="str">
        <f t="shared" si="10"/>
        <v/>
      </c>
      <c r="R114" s="85" t="str">
        <f t="shared" si="11"/>
        <v/>
      </c>
    </row>
    <row r="115" spans="3:18" ht="17.45" customHeight="1" x14ac:dyDescent="0.2">
      <c r="C115" s="111"/>
      <c r="D115" s="112"/>
      <c r="E115" s="113"/>
      <c r="F115" s="113"/>
      <c r="G115" s="113"/>
      <c r="H115" s="114"/>
      <c r="I115" s="113"/>
      <c r="J115" s="113"/>
      <c r="K115" s="113"/>
      <c r="L115" s="113"/>
      <c r="M115" s="85" t="str">
        <f t="shared" si="7"/>
        <v/>
      </c>
      <c r="N115" s="18"/>
      <c r="O115" s="85" t="str">
        <f t="shared" si="8"/>
        <v/>
      </c>
      <c r="P115" s="85">
        <f t="shared" si="9"/>
        <v>0</v>
      </c>
      <c r="Q115" s="85" t="str">
        <f t="shared" si="10"/>
        <v/>
      </c>
      <c r="R115" s="85" t="str">
        <f t="shared" si="11"/>
        <v/>
      </c>
    </row>
    <row r="116" spans="3:18" ht="17.45" customHeight="1" x14ac:dyDescent="0.2">
      <c r="C116" s="111"/>
      <c r="D116" s="112"/>
      <c r="E116" s="113"/>
      <c r="F116" s="113"/>
      <c r="G116" s="113"/>
      <c r="H116" s="114"/>
      <c r="I116" s="113"/>
      <c r="J116" s="113"/>
      <c r="K116" s="113"/>
      <c r="L116" s="113"/>
      <c r="M116" s="85" t="str">
        <f t="shared" si="7"/>
        <v/>
      </c>
      <c r="N116" s="18"/>
      <c r="O116" s="85" t="str">
        <f t="shared" si="8"/>
        <v/>
      </c>
      <c r="P116" s="85">
        <f t="shared" si="9"/>
        <v>0</v>
      </c>
      <c r="Q116" s="85" t="str">
        <f t="shared" si="10"/>
        <v/>
      </c>
      <c r="R116" s="85" t="str">
        <f t="shared" si="11"/>
        <v/>
      </c>
    </row>
    <row r="117" spans="3:18" ht="17.45" customHeight="1" x14ac:dyDescent="0.2">
      <c r="C117" s="111"/>
      <c r="D117" s="112"/>
      <c r="E117" s="113"/>
      <c r="F117" s="113"/>
      <c r="G117" s="113"/>
      <c r="H117" s="114"/>
      <c r="I117" s="113"/>
      <c r="J117" s="113"/>
      <c r="K117" s="113"/>
      <c r="L117" s="113"/>
      <c r="M117" s="85" t="str">
        <f t="shared" si="7"/>
        <v/>
      </c>
      <c r="N117" s="18"/>
      <c r="O117" s="85" t="str">
        <f t="shared" si="8"/>
        <v/>
      </c>
      <c r="P117" s="85">
        <f t="shared" si="9"/>
        <v>0</v>
      </c>
      <c r="Q117" s="85" t="str">
        <f t="shared" si="10"/>
        <v/>
      </c>
      <c r="R117" s="85" t="str">
        <f t="shared" si="11"/>
        <v/>
      </c>
    </row>
    <row r="118" spans="3:18" ht="17.45" customHeight="1" x14ac:dyDescent="0.2">
      <c r="C118" s="111"/>
      <c r="D118" s="112"/>
      <c r="E118" s="113"/>
      <c r="F118" s="113"/>
      <c r="G118" s="113"/>
      <c r="H118" s="114"/>
      <c r="I118" s="113"/>
      <c r="J118" s="113"/>
      <c r="K118" s="113"/>
      <c r="L118" s="113"/>
      <c r="M118" s="85" t="str">
        <f t="shared" si="7"/>
        <v/>
      </c>
      <c r="N118" s="18"/>
      <c r="O118" s="85" t="str">
        <f t="shared" si="8"/>
        <v/>
      </c>
      <c r="P118" s="85">
        <f t="shared" si="9"/>
        <v>0</v>
      </c>
      <c r="Q118" s="85" t="str">
        <f t="shared" si="10"/>
        <v/>
      </c>
      <c r="R118" s="85" t="str">
        <f t="shared" si="11"/>
        <v/>
      </c>
    </row>
    <row r="119" spans="3:18" ht="17.45" customHeight="1" x14ac:dyDescent="0.2">
      <c r="C119" s="111"/>
      <c r="D119" s="112"/>
      <c r="E119" s="113"/>
      <c r="F119" s="113"/>
      <c r="G119" s="113"/>
      <c r="H119" s="114"/>
      <c r="I119" s="113"/>
      <c r="J119" s="113"/>
      <c r="K119" s="113"/>
      <c r="L119" s="113"/>
      <c r="M119" s="85" t="str">
        <f t="shared" si="7"/>
        <v/>
      </c>
      <c r="N119" s="18"/>
      <c r="O119" s="85" t="str">
        <f t="shared" si="8"/>
        <v/>
      </c>
      <c r="P119" s="85">
        <f t="shared" si="9"/>
        <v>0</v>
      </c>
      <c r="Q119" s="85" t="str">
        <f t="shared" si="10"/>
        <v/>
      </c>
      <c r="R119" s="85" t="str">
        <f t="shared" si="11"/>
        <v/>
      </c>
    </row>
    <row r="120" spans="3:18" ht="17.45" customHeight="1" x14ac:dyDescent="0.2">
      <c r="C120" s="111"/>
      <c r="D120" s="112"/>
      <c r="E120" s="113"/>
      <c r="F120" s="113"/>
      <c r="G120" s="113"/>
      <c r="H120" s="114"/>
      <c r="I120" s="113"/>
      <c r="J120" s="113"/>
      <c r="K120" s="113"/>
      <c r="L120" s="113"/>
      <c r="M120" s="85" t="str">
        <f t="shared" si="7"/>
        <v/>
      </c>
      <c r="N120" s="18"/>
      <c r="O120" s="85" t="str">
        <f t="shared" si="8"/>
        <v/>
      </c>
      <c r="P120" s="85">
        <f t="shared" si="9"/>
        <v>0</v>
      </c>
      <c r="Q120" s="85" t="str">
        <f t="shared" si="10"/>
        <v/>
      </c>
      <c r="R120" s="85" t="str">
        <f t="shared" si="11"/>
        <v/>
      </c>
    </row>
    <row r="121" spans="3:18" ht="17.45" customHeight="1" x14ac:dyDescent="0.2">
      <c r="C121" s="111"/>
      <c r="D121" s="112"/>
      <c r="E121" s="113"/>
      <c r="F121" s="113"/>
      <c r="G121" s="113"/>
      <c r="H121" s="114"/>
      <c r="I121" s="113"/>
      <c r="J121" s="113"/>
      <c r="K121" s="113"/>
      <c r="L121" s="113"/>
      <c r="M121" s="85" t="str">
        <f t="shared" si="7"/>
        <v/>
      </c>
      <c r="N121" s="18"/>
      <c r="O121" s="85" t="str">
        <f t="shared" si="8"/>
        <v/>
      </c>
      <c r="P121" s="85">
        <f t="shared" si="9"/>
        <v>0</v>
      </c>
      <c r="Q121" s="85" t="str">
        <f t="shared" si="10"/>
        <v/>
      </c>
      <c r="R121" s="85" t="str">
        <f t="shared" si="11"/>
        <v/>
      </c>
    </row>
    <row r="122" spans="3:18" ht="17.45" customHeight="1" x14ac:dyDescent="0.2">
      <c r="C122" s="111"/>
      <c r="D122" s="112"/>
      <c r="E122" s="113"/>
      <c r="F122" s="113"/>
      <c r="G122" s="113"/>
      <c r="H122" s="114"/>
      <c r="I122" s="113"/>
      <c r="J122" s="113"/>
      <c r="K122" s="113"/>
      <c r="L122" s="113"/>
      <c r="M122" s="85" t="str">
        <f t="shared" si="7"/>
        <v/>
      </c>
      <c r="N122" s="18"/>
      <c r="O122" s="85" t="str">
        <f t="shared" si="8"/>
        <v/>
      </c>
      <c r="P122" s="85">
        <f t="shared" si="9"/>
        <v>0</v>
      </c>
      <c r="Q122" s="85" t="str">
        <f t="shared" si="10"/>
        <v/>
      </c>
      <c r="R122" s="85" t="str">
        <f t="shared" si="11"/>
        <v/>
      </c>
    </row>
    <row r="123" spans="3:18" ht="17.45" customHeight="1" x14ac:dyDescent="0.2">
      <c r="C123" s="111"/>
      <c r="D123" s="112"/>
      <c r="E123" s="113"/>
      <c r="F123" s="113"/>
      <c r="G123" s="113"/>
      <c r="H123" s="114"/>
      <c r="I123" s="113"/>
      <c r="J123" s="113"/>
      <c r="K123" s="113"/>
      <c r="L123" s="113"/>
      <c r="M123" s="85" t="str">
        <f t="shared" si="7"/>
        <v/>
      </c>
      <c r="N123" s="18"/>
      <c r="O123" s="85" t="str">
        <f t="shared" si="8"/>
        <v/>
      </c>
      <c r="P123" s="85">
        <f t="shared" si="9"/>
        <v>0</v>
      </c>
      <c r="Q123" s="85" t="str">
        <f t="shared" si="10"/>
        <v/>
      </c>
      <c r="R123" s="85" t="str">
        <f t="shared" si="11"/>
        <v/>
      </c>
    </row>
    <row r="124" spans="3:18" ht="17.45" customHeight="1" x14ac:dyDescent="0.2">
      <c r="C124" s="111"/>
      <c r="D124" s="112"/>
      <c r="E124" s="113"/>
      <c r="F124" s="113"/>
      <c r="G124" s="113"/>
      <c r="H124" s="114"/>
      <c r="I124" s="113"/>
      <c r="J124" s="113"/>
      <c r="K124" s="113"/>
      <c r="L124" s="113"/>
      <c r="M124" s="85" t="str">
        <f t="shared" si="7"/>
        <v/>
      </c>
      <c r="N124" s="18"/>
      <c r="O124" s="85" t="str">
        <f t="shared" si="8"/>
        <v/>
      </c>
      <c r="P124" s="85">
        <f t="shared" si="9"/>
        <v>0</v>
      </c>
      <c r="Q124" s="85" t="str">
        <f t="shared" si="10"/>
        <v/>
      </c>
      <c r="R124" s="85" t="str">
        <f t="shared" si="11"/>
        <v/>
      </c>
    </row>
    <row r="125" spans="3:18" ht="17.45" customHeight="1" x14ac:dyDescent="0.2">
      <c r="C125" s="111"/>
      <c r="D125" s="112"/>
      <c r="E125" s="113"/>
      <c r="F125" s="113"/>
      <c r="G125" s="113"/>
      <c r="H125" s="114"/>
      <c r="I125" s="113"/>
      <c r="J125" s="113"/>
      <c r="K125" s="113"/>
      <c r="L125" s="113"/>
      <c r="M125" s="85" t="str">
        <f t="shared" si="7"/>
        <v/>
      </c>
      <c r="N125" s="18"/>
      <c r="O125" s="85" t="str">
        <f t="shared" si="8"/>
        <v/>
      </c>
      <c r="P125" s="85">
        <f t="shared" si="9"/>
        <v>0</v>
      </c>
      <c r="Q125" s="85" t="str">
        <f t="shared" si="10"/>
        <v/>
      </c>
      <c r="R125" s="85" t="str">
        <f t="shared" si="11"/>
        <v/>
      </c>
    </row>
    <row r="126" spans="3:18" ht="17.45" customHeight="1" x14ac:dyDescent="0.2">
      <c r="C126" s="111"/>
      <c r="D126" s="112"/>
      <c r="E126" s="113"/>
      <c r="F126" s="113"/>
      <c r="G126" s="113"/>
      <c r="H126" s="114"/>
      <c r="I126" s="113"/>
      <c r="J126" s="113"/>
      <c r="K126" s="113"/>
      <c r="L126" s="113"/>
      <c r="M126" s="85" t="str">
        <f t="shared" si="7"/>
        <v/>
      </c>
      <c r="N126" s="18"/>
      <c r="O126" s="85" t="str">
        <f t="shared" si="8"/>
        <v/>
      </c>
      <c r="P126" s="85">
        <f t="shared" si="9"/>
        <v>0</v>
      </c>
      <c r="Q126" s="85" t="str">
        <f t="shared" si="10"/>
        <v/>
      </c>
      <c r="R126" s="85" t="str">
        <f t="shared" si="11"/>
        <v/>
      </c>
    </row>
    <row r="127" spans="3:18" ht="17.45" customHeight="1" x14ac:dyDescent="0.2">
      <c r="C127" s="111"/>
      <c r="D127" s="112"/>
      <c r="E127" s="113"/>
      <c r="F127" s="113"/>
      <c r="G127" s="113"/>
      <c r="H127" s="114"/>
      <c r="I127" s="113"/>
      <c r="J127" s="113"/>
      <c r="K127" s="113"/>
      <c r="L127" s="113"/>
      <c r="M127" s="85" t="str">
        <f t="shared" si="7"/>
        <v/>
      </c>
      <c r="N127" s="18"/>
      <c r="O127" s="85" t="str">
        <f t="shared" si="8"/>
        <v/>
      </c>
      <c r="P127" s="85">
        <f t="shared" si="9"/>
        <v>0</v>
      </c>
      <c r="Q127" s="85" t="str">
        <f t="shared" si="10"/>
        <v/>
      </c>
      <c r="R127" s="85" t="str">
        <f t="shared" si="11"/>
        <v/>
      </c>
    </row>
    <row r="128" spans="3:18" ht="17.45" customHeight="1" x14ac:dyDescent="0.2">
      <c r="C128" s="111"/>
      <c r="D128" s="112"/>
      <c r="E128" s="113"/>
      <c r="F128" s="113"/>
      <c r="G128" s="113"/>
      <c r="H128" s="114"/>
      <c r="I128" s="113"/>
      <c r="J128" s="113"/>
      <c r="K128" s="113"/>
      <c r="L128" s="113"/>
      <c r="M128" s="85" t="str">
        <f t="shared" si="7"/>
        <v/>
      </c>
      <c r="N128" s="18"/>
      <c r="O128" s="85" t="str">
        <f t="shared" si="8"/>
        <v/>
      </c>
      <c r="P128" s="85">
        <f t="shared" si="9"/>
        <v>0</v>
      </c>
      <c r="Q128" s="85" t="str">
        <f t="shared" si="10"/>
        <v/>
      </c>
      <c r="R128" s="85" t="str">
        <f t="shared" si="11"/>
        <v/>
      </c>
    </row>
    <row r="129" spans="3:18" ht="17.45" customHeight="1" x14ac:dyDescent="0.2">
      <c r="C129" s="111"/>
      <c r="D129" s="112"/>
      <c r="E129" s="113"/>
      <c r="F129" s="113"/>
      <c r="G129" s="113"/>
      <c r="H129" s="114"/>
      <c r="I129" s="113"/>
      <c r="J129" s="113"/>
      <c r="K129" s="113"/>
      <c r="L129" s="113"/>
      <c r="M129" s="85" t="str">
        <f t="shared" si="7"/>
        <v/>
      </c>
      <c r="N129" s="18"/>
      <c r="O129" s="85" t="str">
        <f t="shared" si="8"/>
        <v/>
      </c>
      <c r="P129" s="85">
        <f t="shared" si="9"/>
        <v>0</v>
      </c>
      <c r="Q129" s="85" t="str">
        <f t="shared" si="10"/>
        <v/>
      </c>
      <c r="R129" s="85" t="str">
        <f t="shared" si="11"/>
        <v/>
      </c>
    </row>
    <row r="130" spans="3:18" ht="17.45" customHeight="1" x14ac:dyDescent="0.2">
      <c r="C130" s="111"/>
      <c r="D130" s="112"/>
      <c r="E130" s="113"/>
      <c r="F130" s="113"/>
      <c r="G130" s="113"/>
      <c r="H130" s="114"/>
      <c r="I130" s="113"/>
      <c r="J130" s="113"/>
      <c r="K130" s="113"/>
      <c r="L130" s="113"/>
      <c r="M130" s="85" t="str">
        <f t="shared" si="7"/>
        <v/>
      </c>
      <c r="N130" s="18"/>
      <c r="O130" s="85" t="str">
        <f t="shared" si="8"/>
        <v/>
      </c>
      <c r="P130" s="85">
        <f t="shared" si="9"/>
        <v>0</v>
      </c>
      <c r="Q130" s="85" t="str">
        <f t="shared" si="10"/>
        <v/>
      </c>
      <c r="R130" s="85" t="str">
        <f t="shared" si="11"/>
        <v/>
      </c>
    </row>
    <row r="131" spans="3:18" ht="17.45" customHeight="1" x14ac:dyDescent="0.2">
      <c r="C131" s="111"/>
      <c r="D131" s="112"/>
      <c r="E131" s="113"/>
      <c r="F131" s="113"/>
      <c r="G131" s="113"/>
      <c r="H131" s="114"/>
      <c r="I131" s="113"/>
      <c r="J131" s="113"/>
      <c r="K131" s="113"/>
      <c r="L131" s="113"/>
      <c r="M131" s="85" t="str">
        <f t="shared" si="7"/>
        <v/>
      </c>
      <c r="N131" s="18"/>
      <c r="O131" s="85" t="str">
        <f t="shared" si="8"/>
        <v/>
      </c>
      <c r="P131" s="85">
        <f t="shared" si="9"/>
        <v>0</v>
      </c>
      <c r="Q131" s="85" t="str">
        <f t="shared" si="10"/>
        <v/>
      </c>
      <c r="R131" s="85" t="str">
        <f t="shared" si="11"/>
        <v/>
      </c>
    </row>
    <row r="132" spans="3:18" ht="17.45" customHeight="1" x14ac:dyDescent="0.2">
      <c r="C132" s="111"/>
      <c r="D132" s="112"/>
      <c r="E132" s="113"/>
      <c r="F132" s="113"/>
      <c r="G132" s="113"/>
      <c r="H132" s="114"/>
      <c r="I132" s="113"/>
      <c r="J132" s="113"/>
      <c r="K132" s="113"/>
      <c r="L132" s="113"/>
      <c r="M132" s="85" t="str">
        <f t="shared" si="7"/>
        <v/>
      </c>
      <c r="N132" s="18"/>
      <c r="O132" s="85" t="str">
        <f t="shared" si="8"/>
        <v/>
      </c>
      <c r="P132" s="85">
        <f t="shared" si="9"/>
        <v>0</v>
      </c>
      <c r="Q132" s="85" t="str">
        <f t="shared" si="10"/>
        <v/>
      </c>
      <c r="R132" s="85" t="str">
        <f t="shared" si="11"/>
        <v/>
      </c>
    </row>
    <row r="133" spans="3:18" ht="17.45" customHeight="1" x14ac:dyDescent="0.2">
      <c r="C133" s="111"/>
      <c r="D133" s="112"/>
      <c r="E133" s="113"/>
      <c r="F133" s="113"/>
      <c r="G133" s="113"/>
      <c r="H133" s="114"/>
      <c r="I133" s="113"/>
      <c r="J133" s="113"/>
      <c r="K133" s="113"/>
      <c r="L133" s="113"/>
      <c r="M133" s="85" t="str">
        <f t="shared" si="7"/>
        <v/>
      </c>
      <c r="N133" s="18"/>
      <c r="O133" s="85" t="str">
        <f t="shared" si="8"/>
        <v/>
      </c>
      <c r="P133" s="85">
        <f t="shared" si="9"/>
        <v>0</v>
      </c>
      <c r="Q133" s="85" t="str">
        <f t="shared" si="10"/>
        <v/>
      </c>
      <c r="R133" s="85" t="str">
        <f t="shared" si="11"/>
        <v/>
      </c>
    </row>
    <row r="134" spans="3:18" ht="17.45" customHeight="1" x14ac:dyDescent="0.2">
      <c r="C134" s="111"/>
      <c r="D134" s="112"/>
      <c r="E134" s="113"/>
      <c r="F134" s="113"/>
      <c r="G134" s="113"/>
      <c r="H134" s="114"/>
      <c r="I134" s="113"/>
      <c r="J134" s="113"/>
      <c r="K134" s="113"/>
      <c r="L134" s="113"/>
      <c r="M134" s="85" t="str">
        <f t="shared" si="7"/>
        <v/>
      </c>
      <c r="N134" s="18"/>
      <c r="O134" s="85" t="str">
        <f t="shared" si="8"/>
        <v/>
      </c>
      <c r="P134" s="85">
        <f t="shared" si="9"/>
        <v>0</v>
      </c>
      <c r="Q134" s="85" t="str">
        <f t="shared" si="10"/>
        <v/>
      </c>
      <c r="R134" s="85" t="str">
        <f t="shared" si="11"/>
        <v/>
      </c>
    </row>
    <row r="135" spans="3:18" ht="17.45" customHeight="1" x14ac:dyDescent="0.2">
      <c r="C135" s="111"/>
      <c r="D135" s="112"/>
      <c r="E135" s="113"/>
      <c r="F135" s="113"/>
      <c r="G135" s="113"/>
      <c r="H135" s="114"/>
      <c r="I135" s="113"/>
      <c r="J135" s="113"/>
      <c r="K135" s="113"/>
      <c r="L135" s="113"/>
      <c r="M135" s="85" t="str">
        <f t="shared" si="7"/>
        <v/>
      </c>
      <c r="N135" s="18"/>
      <c r="O135" s="85" t="str">
        <f t="shared" si="8"/>
        <v/>
      </c>
      <c r="P135" s="85">
        <f t="shared" si="9"/>
        <v>0</v>
      </c>
      <c r="Q135" s="85" t="str">
        <f t="shared" si="10"/>
        <v/>
      </c>
      <c r="R135" s="85" t="str">
        <f t="shared" si="11"/>
        <v/>
      </c>
    </row>
    <row r="136" spans="3:18" ht="17.45" customHeight="1" x14ac:dyDescent="0.2">
      <c r="C136" s="111"/>
      <c r="D136" s="112"/>
      <c r="E136" s="113"/>
      <c r="F136" s="113"/>
      <c r="G136" s="113"/>
      <c r="H136" s="114"/>
      <c r="I136" s="113"/>
      <c r="J136" s="113"/>
      <c r="K136" s="113"/>
      <c r="L136" s="113"/>
      <c r="M136" s="85" t="str">
        <f t="shared" si="7"/>
        <v/>
      </c>
      <c r="N136" s="18"/>
      <c r="O136" s="85" t="str">
        <f t="shared" si="8"/>
        <v/>
      </c>
      <c r="P136" s="85">
        <f t="shared" si="9"/>
        <v>0</v>
      </c>
      <c r="Q136" s="85" t="str">
        <f t="shared" si="10"/>
        <v/>
      </c>
      <c r="R136" s="85" t="str">
        <f t="shared" si="11"/>
        <v/>
      </c>
    </row>
    <row r="137" spans="3:18" ht="17.45" customHeight="1" x14ac:dyDescent="0.2">
      <c r="C137" s="111"/>
      <c r="D137" s="112"/>
      <c r="E137" s="113"/>
      <c r="F137" s="113"/>
      <c r="G137" s="113"/>
      <c r="H137" s="114"/>
      <c r="I137" s="113"/>
      <c r="J137" s="113"/>
      <c r="K137" s="113"/>
      <c r="L137" s="113"/>
      <c r="M137" s="85" t="str">
        <f t="shared" si="7"/>
        <v/>
      </c>
      <c r="N137" s="18"/>
      <c r="O137" s="85" t="str">
        <f t="shared" si="8"/>
        <v/>
      </c>
      <c r="P137" s="85">
        <f t="shared" si="9"/>
        <v>0</v>
      </c>
      <c r="Q137" s="85" t="str">
        <f t="shared" si="10"/>
        <v/>
      </c>
      <c r="R137" s="85" t="str">
        <f t="shared" si="11"/>
        <v/>
      </c>
    </row>
    <row r="138" spans="3:18" ht="17.45" customHeight="1" x14ac:dyDescent="0.2">
      <c r="C138" s="111"/>
      <c r="D138" s="112"/>
      <c r="E138" s="113"/>
      <c r="F138" s="113"/>
      <c r="G138" s="113"/>
      <c r="H138" s="114"/>
      <c r="I138" s="113"/>
      <c r="J138" s="113"/>
      <c r="K138" s="113"/>
      <c r="L138" s="113"/>
      <c r="M138" s="85" t="str">
        <f t="shared" si="7"/>
        <v/>
      </c>
      <c r="N138" s="18"/>
      <c r="O138" s="85" t="str">
        <f t="shared" si="8"/>
        <v/>
      </c>
      <c r="P138" s="85">
        <f t="shared" si="9"/>
        <v>0</v>
      </c>
      <c r="Q138" s="85" t="str">
        <f t="shared" si="10"/>
        <v/>
      </c>
      <c r="R138" s="85" t="str">
        <f t="shared" si="11"/>
        <v/>
      </c>
    </row>
    <row r="139" spans="3:18" ht="17.45" customHeight="1" x14ac:dyDescent="0.2">
      <c r="C139" s="111"/>
      <c r="D139" s="112"/>
      <c r="E139" s="113"/>
      <c r="F139" s="113"/>
      <c r="G139" s="113"/>
      <c r="H139" s="114"/>
      <c r="I139" s="113"/>
      <c r="J139" s="113"/>
      <c r="K139" s="113"/>
      <c r="L139" s="113"/>
      <c r="M139" s="85" t="str">
        <f t="shared" si="7"/>
        <v/>
      </c>
      <c r="N139" s="18"/>
      <c r="O139" s="85" t="str">
        <f t="shared" si="8"/>
        <v/>
      </c>
      <c r="P139" s="85">
        <f t="shared" si="9"/>
        <v>0</v>
      </c>
      <c r="Q139" s="85" t="str">
        <f t="shared" si="10"/>
        <v/>
      </c>
      <c r="R139" s="85" t="str">
        <f t="shared" si="11"/>
        <v/>
      </c>
    </row>
    <row r="140" spans="3:18" ht="17.45" customHeight="1" x14ac:dyDescent="0.2">
      <c r="C140" s="111"/>
      <c r="D140" s="112"/>
      <c r="E140" s="113"/>
      <c r="F140" s="113"/>
      <c r="G140" s="113"/>
      <c r="H140" s="114"/>
      <c r="I140" s="113"/>
      <c r="J140" s="113"/>
      <c r="K140" s="113"/>
      <c r="L140" s="113"/>
      <c r="M140" s="85" t="str">
        <f t="shared" si="7"/>
        <v/>
      </c>
      <c r="N140" s="18"/>
      <c r="O140" s="85" t="str">
        <f t="shared" si="8"/>
        <v/>
      </c>
      <c r="P140" s="85">
        <f t="shared" si="9"/>
        <v>0</v>
      </c>
      <c r="Q140" s="85" t="str">
        <f t="shared" si="10"/>
        <v/>
      </c>
      <c r="R140" s="85" t="str">
        <f t="shared" si="11"/>
        <v/>
      </c>
    </row>
    <row r="141" spans="3:18" ht="17.45" customHeight="1" x14ac:dyDescent="0.2">
      <c r="C141" s="111"/>
      <c r="D141" s="112"/>
      <c r="E141" s="113"/>
      <c r="F141" s="113"/>
      <c r="G141" s="113"/>
      <c r="H141" s="114"/>
      <c r="I141" s="113"/>
      <c r="J141" s="113"/>
      <c r="K141" s="113"/>
      <c r="L141" s="113"/>
      <c r="M141" s="85" t="str">
        <f t="shared" si="7"/>
        <v/>
      </c>
      <c r="N141" s="18"/>
      <c r="O141" s="85" t="str">
        <f t="shared" si="8"/>
        <v/>
      </c>
      <c r="P141" s="85">
        <f t="shared" si="9"/>
        <v>0</v>
      </c>
      <c r="Q141" s="85" t="str">
        <f t="shared" si="10"/>
        <v/>
      </c>
      <c r="R141" s="85" t="str">
        <f t="shared" si="11"/>
        <v/>
      </c>
    </row>
    <row r="142" spans="3:18" ht="17.45" customHeight="1" x14ac:dyDescent="0.2">
      <c r="C142" s="111"/>
      <c r="D142" s="112"/>
      <c r="E142" s="113"/>
      <c r="F142" s="113"/>
      <c r="G142" s="113"/>
      <c r="H142" s="114"/>
      <c r="I142" s="113"/>
      <c r="J142" s="113"/>
      <c r="K142" s="113"/>
      <c r="L142" s="113"/>
      <c r="M142" s="85" t="str">
        <f t="shared" si="7"/>
        <v/>
      </c>
      <c r="N142" s="18"/>
      <c r="O142" s="85" t="str">
        <f t="shared" si="8"/>
        <v/>
      </c>
      <c r="P142" s="85">
        <f t="shared" si="9"/>
        <v>0</v>
      </c>
      <c r="Q142" s="85" t="str">
        <f t="shared" si="10"/>
        <v/>
      </c>
      <c r="R142" s="85" t="str">
        <f t="shared" si="11"/>
        <v/>
      </c>
    </row>
    <row r="143" spans="3:18" ht="17.45" customHeight="1" x14ac:dyDescent="0.2">
      <c r="C143" s="111"/>
      <c r="D143" s="112"/>
      <c r="E143" s="113"/>
      <c r="F143" s="113"/>
      <c r="G143" s="113"/>
      <c r="H143" s="114"/>
      <c r="I143" s="113"/>
      <c r="J143" s="113"/>
      <c r="K143" s="113"/>
      <c r="L143" s="113"/>
      <c r="M143" s="85" t="str">
        <f t="shared" ref="M143:M206" si="12">IF(G143&amp;I143&amp;J143&amp;K143&amp;L143="","",G143+I143+J143-K143-L143)</f>
        <v/>
      </c>
      <c r="N143" s="18"/>
      <c r="O143" s="85" t="str">
        <f t="shared" ref="O143:O206" si="13">IF($H143="E",G143,"")</f>
        <v/>
      </c>
      <c r="P143" s="85">
        <f t="shared" si="9"/>
        <v>0</v>
      </c>
      <c r="Q143" s="85" t="str">
        <f t="shared" si="10"/>
        <v/>
      </c>
      <c r="R143" s="85" t="str">
        <f t="shared" si="11"/>
        <v/>
      </c>
    </row>
    <row r="144" spans="3:18" ht="17.45" customHeight="1" x14ac:dyDescent="0.2">
      <c r="C144" s="111"/>
      <c r="D144" s="112"/>
      <c r="E144" s="113"/>
      <c r="F144" s="113"/>
      <c r="G144" s="113"/>
      <c r="H144" s="114"/>
      <c r="I144" s="113"/>
      <c r="J144" s="113"/>
      <c r="K144" s="113"/>
      <c r="L144" s="113"/>
      <c r="M144" s="85" t="str">
        <f t="shared" si="12"/>
        <v/>
      </c>
      <c r="N144" s="18"/>
      <c r="O144" s="85" t="str">
        <f t="shared" si="13"/>
        <v/>
      </c>
      <c r="P144" s="85">
        <f t="shared" ref="P144:P207" si="14">IF($H144=0%,G144,"")</f>
        <v>0</v>
      </c>
      <c r="Q144" s="85" t="str">
        <f t="shared" ref="Q144:Q207" si="15">IF(OR($H144=2%,$H144=6%,$H144=8%),$I144/$H144,"")</f>
        <v/>
      </c>
      <c r="R144" s="85" t="str">
        <f t="shared" ref="R144:R207" si="16">IF(OR($H144=15%,$H144=16%),$I144/$H144,"")</f>
        <v/>
      </c>
    </row>
    <row r="145" spans="3:18" ht="17.45" customHeight="1" x14ac:dyDescent="0.2">
      <c r="C145" s="111"/>
      <c r="D145" s="112"/>
      <c r="E145" s="113"/>
      <c r="F145" s="113"/>
      <c r="G145" s="113"/>
      <c r="H145" s="114"/>
      <c r="I145" s="113"/>
      <c r="J145" s="113"/>
      <c r="K145" s="113"/>
      <c r="L145" s="113"/>
      <c r="M145" s="85" t="str">
        <f t="shared" si="12"/>
        <v/>
      </c>
      <c r="N145" s="18"/>
      <c r="O145" s="85" t="str">
        <f t="shared" si="13"/>
        <v/>
      </c>
      <c r="P145" s="85">
        <f t="shared" si="14"/>
        <v>0</v>
      </c>
      <c r="Q145" s="85" t="str">
        <f t="shared" si="15"/>
        <v/>
      </c>
      <c r="R145" s="85" t="str">
        <f t="shared" si="16"/>
        <v/>
      </c>
    </row>
    <row r="146" spans="3:18" ht="17.45" customHeight="1" x14ac:dyDescent="0.2">
      <c r="C146" s="111"/>
      <c r="D146" s="112"/>
      <c r="E146" s="113"/>
      <c r="F146" s="113"/>
      <c r="G146" s="113"/>
      <c r="H146" s="114"/>
      <c r="I146" s="113"/>
      <c r="J146" s="113"/>
      <c r="K146" s="113"/>
      <c r="L146" s="113"/>
      <c r="M146" s="85" t="str">
        <f t="shared" si="12"/>
        <v/>
      </c>
      <c r="N146" s="18"/>
      <c r="O146" s="85" t="str">
        <f t="shared" si="13"/>
        <v/>
      </c>
      <c r="P146" s="85">
        <f t="shared" si="14"/>
        <v>0</v>
      </c>
      <c r="Q146" s="85" t="str">
        <f t="shared" si="15"/>
        <v/>
      </c>
      <c r="R146" s="85" t="str">
        <f t="shared" si="16"/>
        <v/>
      </c>
    </row>
    <row r="147" spans="3:18" ht="17.45" customHeight="1" x14ac:dyDescent="0.2">
      <c r="C147" s="111"/>
      <c r="D147" s="112"/>
      <c r="E147" s="113"/>
      <c r="F147" s="113"/>
      <c r="G147" s="113"/>
      <c r="H147" s="114"/>
      <c r="I147" s="113"/>
      <c r="J147" s="113"/>
      <c r="K147" s="113"/>
      <c r="L147" s="113"/>
      <c r="M147" s="85" t="str">
        <f t="shared" si="12"/>
        <v/>
      </c>
      <c r="N147" s="18"/>
      <c r="O147" s="85" t="str">
        <f t="shared" si="13"/>
        <v/>
      </c>
      <c r="P147" s="85">
        <f t="shared" si="14"/>
        <v>0</v>
      </c>
      <c r="Q147" s="85" t="str">
        <f t="shared" si="15"/>
        <v/>
      </c>
      <c r="R147" s="85" t="str">
        <f t="shared" si="16"/>
        <v/>
      </c>
    </row>
    <row r="148" spans="3:18" ht="17.45" customHeight="1" x14ac:dyDescent="0.2">
      <c r="C148" s="111"/>
      <c r="D148" s="112"/>
      <c r="E148" s="113"/>
      <c r="F148" s="113"/>
      <c r="G148" s="113"/>
      <c r="H148" s="114"/>
      <c r="I148" s="113"/>
      <c r="J148" s="113"/>
      <c r="K148" s="113"/>
      <c r="L148" s="113"/>
      <c r="M148" s="85" t="str">
        <f t="shared" si="12"/>
        <v/>
      </c>
      <c r="N148" s="18"/>
      <c r="O148" s="85" t="str">
        <f t="shared" si="13"/>
        <v/>
      </c>
      <c r="P148" s="85">
        <f t="shared" si="14"/>
        <v>0</v>
      </c>
      <c r="Q148" s="85" t="str">
        <f t="shared" si="15"/>
        <v/>
      </c>
      <c r="R148" s="85" t="str">
        <f t="shared" si="16"/>
        <v/>
      </c>
    </row>
    <row r="149" spans="3:18" ht="17.45" customHeight="1" x14ac:dyDescent="0.2">
      <c r="C149" s="111"/>
      <c r="D149" s="112"/>
      <c r="E149" s="113"/>
      <c r="F149" s="113"/>
      <c r="G149" s="113"/>
      <c r="H149" s="114"/>
      <c r="I149" s="113"/>
      <c r="J149" s="113"/>
      <c r="K149" s="113"/>
      <c r="L149" s="113"/>
      <c r="M149" s="85" t="str">
        <f t="shared" si="12"/>
        <v/>
      </c>
      <c r="N149" s="18"/>
      <c r="O149" s="85" t="str">
        <f t="shared" si="13"/>
        <v/>
      </c>
      <c r="P149" s="85">
        <f t="shared" si="14"/>
        <v>0</v>
      </c>
      <c r="Q149" s="85" t="str">
        <f t="shared" si="15"/>
        <v/>
      </c>
      <c r="R149" s="85" t="str">
        <f t="shared" si="16"/>
        <v/>
      </c>
    </row>
    <row r="150" spans="3:18" ht="17.45" customHeight="1" x14ac:dyDescent="0.2">
      <c r="C150" s="111"/>
      <c r="D150" s="112"/>
      <c r="E150" s="113"/>
      <c r="F150" s="113"/>
      <c r="G150" s="113"/>
      <c r="H150" s="114"/>
      <c r="I150" s="113"/>
      <c r="J150" s="113"/>
      <c r="K150" s="113"/>
      <c r="L150" s="113"/>
      <c r="M150" s="85" t="str">
        <f t="shared" si="12"/>
        <v/>
      </c>
      <c r="N150" s="18"/>
      <c r="O150" s="85" t="str">
        <f t="shared" si="13"/>
        <v/>
      </c>
      <c r="P150" s="85">
        <f t="shared" si="14"/>
        <v>0</v>
      </c>
      <c r="Q150" s="85" t="str">
        <f t="shared" si="15"/>
        <v/>
      </c>
      <c r="R150" s="85" t="str">
        <f t="shared" si="16"/>
        <v/>
      </c>
    </row>
    <row r="151" spans="3:18" ht="17.45" customHeight="1" x14ac:dyDescent="0.2">
      <c r="C151" s="111"/>
      <c r="D151" s="112"/>
      <c r="E151" s="113"/>
      <c r="F151" s="113"/>
      <c r="G151" s="113"/>
      <c r="H151" s="114"/>
      <c r="I151" s="113"/>
      <c r="J151" s="113"/>
      <c r="K151" s="113"/>
      <c r="L151" s="113"/>
      <c r="M151" s="85" t="str">
        <f t="shared" si="12"/>
        <v/>
      </c>
      <c r="N151" s="18"/>
      <c r="O151" s="85" t="str">
        <f t="shared" si="13"/>
        <v/>
      </c>
      <c r="P151" s="85">
        <f t="shared" si="14"/>
        <v>0</v>
      </c>
      <c r="Q151" s="85" t="str">
        <f t="shared" si="15"/>
        <v/>
      </c>
      <c r="R151" s="85" t="str">
        <f t="shared" si="16"/>
        <v/>
      </c>
    </row>
    <row r="152" spans="3:18" ht="17.45" customHeight="1" x14ac:dyDescent="0.2">
      <c r="C152" s="111"/>
      <c r="D152" s="112"/>
      <c r="E152" s="113"/>
      <c r="F152" s="113"/>
      <c r="G152" s="113"/>
      <c r="H152" s="114"/>
      <c r="I152" s="113"/>
      <c r="J152" s="113"/>
      <c r="K152" s="113"/>
      <c r="L152" s="113"/>
      <c r="M152" s="85" t="str">
        <f t="shared" si="12"/>
        <v/>
      </c>
      <c r="N152" s="18"/>
      <c r="O152" s="85" t="str">
        <f t="shared" si="13"/>
        <v/>
      </c>
      <c r="P152" s="85">
        <f t="shared" si="14"/>
        <v>0</v>
      </c>
      <c r="Q152" s="85" t="str">
        <f t="shared" si="15"/>
        <v/>
      </c>
      <c r="R152" s="85" t="str">
        <f t="shared" si="16"/>
        <v/>
      </c>
    </row>
    <row r="153" spans="3:18" ht="17.45" customHeight="1" x14ac:dyDescent="0.2">
      <c r="C153" s="111"/>
      <c r="D153" s="112"/>
      <c r="E153" s="113"/>
      <c r="F153" s="113"/>
      <c r="G153" s="113"/>
      <c r="H153" s="114"/>
      <c r="I153" s="113"/>
      <c r="J153" s="113"/>
      <c r="K153" s="113"/>
      <c r="L153" s="113"/>
      <c r="M153" s="85" t="str">
        <f t="shared" si="12"/>
        <v/>
      </c>
      <c r="N153" s="18"/>
      <c r="O153" s="85" t="str">
        <f t="shared" si="13"/>
        <v/>
      </c>
      <c r="P153" s="85">
        <f t="shared" si="14"/>
        <v>0</v>
      </c>
      <c r="Q153" s="85" t="str">
        <f t="shared" si="15"/>
        <v/>
      </c>
      <c r="R153" s="85" t="str">
        <f t="shared" si="16"/>
        <v/>
      </c>
    </row>
    <row r="154" spans="3:18" ht="17.45" customHeight="1" x14ac:dyDescent="0.2">
      <c r="C154" s="111"/>
      <c r="D154" s="112"/>
      <c r="E154" s="113"/>
      <c r="F154" s="113"/>
      <c r="G154" s="113"/>
      <c r="H154" s="114"/>
      <c r="I154" s="113"/>
      <c r="J154" s="113"/>
      <c r="K154" s="113"/>
      <c r="L154" s="113"/>
      <c r="M154" s="85" t="str">
        <f t="shared" si="12"/>
        <v/>
      </c>
      <c r="N154" s="18"/>
      <c r="O154" s="85" t="str">
        <f t="shared" si="13"/>
        <v/>
      </c>
      <c r="P154" s="85">
        <f t="shared" si="14"/>
        <v>0</v>
      </c>
      <c r="Q154" s="85" t="str">
        <f t="shared" si="15"/>
        <v/>
      </c>
      <c r="R154" s="85" t="str">
        <f t="shared" si="16"/>
        <v/>
      </c>
    </row>
    <row r="155" spans="3:18" ht="17.45" customHeight="1" x14ac:dyDescent="0.2">
      <c r="C155" s="111"/>
      <c r="D155" s="112"/>
      <c r="E155" s="113"/>
      <c r="F155" s="113"/>
      <c r="G155" s="113"/>
      <c r="H155" s="114"/>
      <c r="I155" s="113"/>
      <c r="J155" s="113"/>
      <c r="K155" s="113"/>
      <c r="L155" s="113"/>
      <c r="M155" s="85" t="str">
        <f t="shared" si="12"/>
        <v/>
      </c>
      <c r="N155" s="18"/>
      <c r="O155" s="85" t="str">
        <f t="shared" si="13"/>
        <v/>
      </c>
      <c r="P155" s="85">
        <f t="shared" si="14"/>
        <v>0</v>
      </c>
      <c r="Q155" s="85" t="str">
        <f t="shared" si="15"/>
        <v/>
      </c>
      <c r="R155" s="85" t="str">
        <f t="shared" si="16"/>
        <v/>
      </c>
    </row>
    <row r="156" spans="3:18" ht="17.45" customHeight="1" x14ac:dyDescent="0.2">
      <c r="C156" s="111"/>
      <c r="D156" s="112"/>
      <c r="E156" s="113"/>
      <c r="F156" s="113"/>
      <c r="G156" s="113"/>
      <c r="H156" s="114"/>
      <c r="I156" s="113"/>
      <c r="J156" s="113"/>
      <c r="K156" s="113"/>
      <c r="L156" s="113"/>
      <c r="M156" s="85" t="str">
        <f t="shared" si="12"/>
        <v/>
      </c>
      <c r="N156" s="18"/>
      <c r="O156" s="85" t="str">
        <f t="shared" si="13"/>
        <v/>
      </c>
      <c r="P156" s="85">
        <f t="shared" si="14"/>
        <v>0</v>
      </c>
      <c r="Q156" s="85" t="str">
        <f t="shared" si="15"/>
        <v/>
      </c>
      <c r="R156" s="85" t="str">
        <f t="shared" si="16"/>
        <v/>
      </c>
    </row>
    <row r="157" spans="3:18" ht="17.45" customHeight="1" x14ac:dyDescent="0.2">
      <c r="C157" s="111"/>
      <c r="D157" s="112"/>
      <c r="E157" s="113"/>
      <c r="F157" s="113"/>
      <c r="G157" s="113"/>
      <c r="H157" s="114"/>
      <c r="I157" s="113"/>
      <c r="J157" s="113"/>
      <c r="K157" s="113"/>
      <c r="L157" s="113"/>
      <c r="M157" s="85" t="str">
        <f t="shared" si="12"/>
        <v/>
      </c>
      <c r="N157" s="18"/>
      <c r="O157" s="85" t="str">
        <f t="shared" si="13"/>
        <v/>
      </c>
      <c r="P157" s="85">
        <f t="shared" si="14"/>
        <v>0</v>
      </c>
      <c r="Q157" s="85" t="str">
        <f t="shared" si="15"/>
        <v/>
      </c>
      <c r="R157" s="85" t="str">
        <f t="shared" si="16"/>
        <v/>
      </c>
    </row>
    <row r="158" spans="3:18" ht="17.45" customHeight="1" x14ac:dyDescent="0.2">
      <c r="C158" s="111"/>
      <c r="D158" s="112"/>
      <c r="E158" s="113"/>
      <c r="F158" s="113"/>
      <c r="G158" s="113"/>
      <c r="H158" s="114"/>
      <c r="I158" s="113"/>
      <c r="J158" s="113"/>
      <c r="K158" s="113"/>
      <c r="L158" s="113"/>
      <c r="M158" s="85" t="str">
        <f t="shared" si="12"/>
        <v/>
      </c>
      <c r="N158" s="18"/>
      <c r="O158" s="85" t="str">
        <f t="shared" si="13"/>
        <v/>
      </c>
      <c r="P158" s="85">
        <f t="shared" si="14"/>
        <v>0</v>
      </c>
      <c r="Q158" s="85" t="str">
        <f t="shared" si="15"/>
        <v/>
      </c>
      <c r="R158" s="85" t="str">
        <f t="shared" si="16"/>
        <v/>
      </c>
    </row>
    <row r="159" spans="3:18" ht="17.45" customHeight="1" x14ac:dyDescent="0.2">
      <c r="C159" s="111"/>
      <c r="D159" s="112"/>
      <c r="E159" s="113"/>
      <c r="F159" s="113"/>
      <c r="G159" s="113"/>
      <c r="H159" s="114"/>
      <c r="I159" s="113"/>
      <c r="J159" s="113"/>
      <c r="K159" s="113"/>
      <c r="L159" s="113"/>
      <c r="M159" s="85" t="str">
        <f t="shared" si="12"/>
        <v/>
      </c>
      <c r="N159" s="18"/>
      <c r="O159" s="85" t="str">
        <f t="shared" si="13"/>
        <v/>
      </c>
      <c r="P159" s="85">
        <f t="shared" si="14"/>
        <v>0</v>
      </c>
      <c r="Q159" s="85" t="str">
        <f t="shared" si="15"/>
        <v/>
      </c>
      <c r="R159" s="85" t="str">
        <f t="shared" si="16"/>
        <v/>
      </c>
    </row>
    <row r="160" spans="3:18" ht="17.45" customHeight="1" x14ac:dyDescent="0.2">
      <c r="C160" s="111"/>
      <c r="D160" s="112"/>
      <c r="E160" s="113"/>
      <c r="F160" s="113"/>
      <c r="G160" s="113"/>
      <c r="H160" s="114"/>
      <c r="I160" s="113"/>
      <c r="J160" s="113"/>
      <c r="K160" s="113"/>
      <c r="L160" s="113"/>
      <c r="M160" s="85" t="str">
        <f t="shared" si="12"/>
        <v/>
      </c>
      <c r="N160" s="18"/>
      <c r="O160" s="85" t="str">
        <f t="shared" si="13"/>
        <v/>
      </c>
      <c r="P160" s="85">
        <f t="shared" si="14"/>
        <v>0</v>
      </c>
      <c r="Q160" s="85" t="str">
        <f t="shared" si="15"/>
        <v/>
      </c>
      <c r="R160" s="85" t="str">
        <f t="shared" si="16"/>
        <v/>
      </c>
    </row>
    <row r="161" spans="3:18" ht="17.45" customHeight="1" x14ac:dyDescent="0.2">
      <c r="C161" s="111"/>
      <c r="D161" s="112"/>
      <c r="E161" s="113"/>
      <c r="F161" s="113"/>
      <c r="G161" s="113"/>
      <c r="H161" s="114"/>
      <c r="I161" s="113"/>
      <c r="J161" s="113"/>
      <c r="K161" s="113"/>
      <c r="L161" s="113"/>
      <c r="M161" s="85" t="str">
        <f t="shared" si="12"/>
        <v/>
      </c>
      <c r="N161" s="18"/>
      <c r="O161" s="85" t="str">
        <f t="shared" si="13"/>
        <v/>
      </c>
      <c r="P161" s="85">
        <f t="shared" si="14"/>
        <v>0</v>
      </c>
      <c r="Q161" s="85" t="str">
        <f t="shared" si="15"/>
        <v/>
      </c>
      <c r="R161" s="85" t="str">
        <f t="shared" si="16"/>
        <v/>
      </c>
    </row>
    <row r="162" spans="3:18" ht="17.45" customHeight="1" x14ac:dyDescent="0.2">
      <c r="C162" s="111"/>
      <c r="D162" s="112"/>
      <c r="E162" s="113"/>
      <c r="F162" s="113"/>
      <c r="G162" s="113"/>
      <c r="H162" s="114"/>
      <c r="I162" s="113"/>
      <c r="J162" s="113"/>
      <c r="K162" s="113"/>
      <c r="L162" s="113"/>
      <c r="M162" s="85" t="str">
        <f t="shared" si="12"/>
        <v/>
      </c>
      <c r="N162" s="18"/>
      <c r="O162" s="85" t="str">
        <f t="shared" si="13"/>
        <v/>
      </c>
      <c r="P162" s="85">
        <f t="shared" si="14"/>
        <v>0</v>
      </c>
      <c r="Q162" s="85" t="str">
        <f t="shared" si="15"/>
        <v/>
      </c>
      <c r="R162" s="85" t="str">
        <f t="shared" si="16"/>
        <v/>
      </c>
    </row>
    <row r="163" spans="3:18" ht="17.45" customHeight="1" x14ac:dyDescent="0.2">
      <c r="C163" s="111"/>
      <c r="D163" s="112"/>
      <c r="E163" s="113"/>
      <c r="F163" s="113"/>
      <c r="G163" s="113"/>
      <c r="H163" s="114"/>
      <c r="I163" s="113"/>
      <c r="J163" s="113"/>
      <c r="K163" s="113"/>
      <c r="L163" s="113"/>
      <c r="M163" s="85" t="str">
        <f t="shared" si="12"/>
        <v/>
      </c>
      <c r="N163" s="18"/>
      <c r="O163" s="85" t="str">
        <f t="shared" si="13"/>
        <v/>
      </c>
      <c r="P163" s="85">
        <f t="shared" si="14"/>
        <v>0</v>
      </c>
      <c r="Q163" s="85" t="str">
        <f t="shared" si="15"/>
        <v/>
      </c>
      <c r="R163" s="85" t="str">
        <f t="shared" si="16"/>
        <v/>
      </c>
    </row>
    <row r="164" spans="3:18" ht="17.45" customHeight="1" x14ac:dyDescent="0.2">
      <c r="C164" s="111"/>
      <c r="D164" s="112"/>
      <c r="E164" s="113"/>
      <c r="F164" s="113"/>
      <c r="G164" s="113"/>
      <c r="H164" s="114"/>
      <c r="I164" s="113"/>
      <c r="J164" s="113"/>
      <c r="K164" s="113"/>
      <c r="L164" s="113"/>
      <c r="M164" s="85" t="str">
        <f t="shared" si="12"/>
        <v/>
      </c>
      <c r="N164" s="18"/>
      <c r="O164" s="85" t="str">
        <f t="shared" si="13"/>
        <v/>
      </c>
      <c r="P164" s="85">
        <f t="shared" si="14"/>
        <v>0</v>
      </c>
      <c r="Q164" s="85" t="str">
        <f t="shared" si="15"/>
        <v/>
      </c>
      <c r="R164" s="85" t="str">
        <f t="shared" si="16"/>
        <v/>
      </c>
    </row>
    <row r="165" spans="3:18" ht="17.45" customHeight="1" x14ac:dyDescent="0.2">
      <c r="C165" s="111"/>
      <c r="D165" s="112"/>
      <c r="E165" s="113"/>
      <c r="F165" s="113"/>
      <c r="G165" s="113"/>
      <c r="H165" s="114"/>
      <c r="I165" s="113"/>
      <c r="J165" s="113"/>
      <c r="K165" s="113"/>
      <c r="L165" s="113"/>
      <c r="M165" s="85" t="str">
        <f t="shared" si="12"/>
        <v/>
      </c>
      <c r="N165" s="18"/>
      <c r="O165" s="85" t="str">
        <f t="shared" si="13"/>
        <v/>
      </c>
      <c r="P165" s="85">
        <f t="shared" si="14"/>
        <v>0</v>
      </c>
      <c r="Q165" s="85" t="str">
        <f t="shared" si="15"/>
        <v/>
      </c>
      <c r="R165" s="85" t="str">
        <f t="shared" si="16"/>
        <v/>
      </c>
    </row>
    <row r="166" spans="3:18" ht="17.45" customHeight="1" x14ac:dyDescent="0.2">
      <c r="C166" s="111"/>
      <c r="D166" s="112"/>
      <c r="E166" s="113"/>
      <c r="F166" s="113"/>
      <c r="G166" s="113"/>
      <c r="H166" s="114"/>
      <c r="I166" s="113"/>
      <c r="J166" s="113"/>
      <c r="K166" s="113"/>
      <c r="L166" s="113"/>
      <c r="M166" s="85" t="str">
        <f t="shared" si="12"/>
        <v/>
      </c>
      <c r="N166" s="18"/>
      <c r="O166" s="85" t="str">
        <f t="shared" si="13"/>
        <v/>
      </c>
      <c r="P166" s="85">
        <f t="shared" si="14"/>
        <v>0</v>
      </c>
      <c r="Q166" s="85" t="str">
        <f t="shared" si="15"/>
        <v/>
      </c>
      <c r="R166" s="85" t="str">
        <f t="shared" si="16"/>
        <v/>
      </c>
    </row>
    <row r="167" spans="3:18" ht="17.45" customHeight="1" x14ac:dyDescent="0.2">
      <c r="C167" s="111"/>
      <c r="D167" s="112"/>
      <c r="E167" s="113"/>
      <c r="F167" s="113"/>
      <c r="G167" s="113"/>
      <c r="H167" s="114"/>
      <c r="I167" s="113"/>
      <c r="J167" s="113"/>
      <c r="K167" s="113"/>
      <c r="L167" s="113"/>
      <c r="M167" s="85" t="str">
        <f t="shared" si="12"/>
        <v/>
      </c>
      <c r="N167" s="18"/>
      <c r="O167" s="85" t="str">
        <f t="shared" si="13"/>
        <v/>
      </c>
      <c r="P167" s="85">
        <f t="shared" si="14"/>
        <v>0</v>
      </c>
      <c r="Q167" s="85" t="str">
        <f t="shared" si="15"/>
        <v/>
      </c>
      <c r="R167" s="85" t="str">
        <f t="shared" si="16"/>
        <v/>
      </c>
    </row>
    <row r="168" spans="3:18" ht="17.45" customHeight="1" x14ac:dyDescent="0.2">
      <c r="C168" s="111"/>
      <c r="D168" s="112"/>
      <c r="E168" s="113"/>
      <c r="F168" s="113"/>
      <c r="G168" s="113"/>
      <c r="H168" s="114"/>
      <c r="I168" s="113"/>
      <c r="J168" s="113"/>
      <c r="K168" s="113"/>
      <c r="L168" s="113"/>
      <c r="M168" s="85" t="str">
        <f t="shared" si="12"/>
        <v/>
      </c>
      <c r="N168" s="18"/>
      <c r="O168" s="85" t="str">
        <f t="shared" si="13"/>
        <v/>
      </c>
      <c r="P168" s="85">
        <f t="shared" si="14"/>
        <v>0</v>
      </c>
      <c r="Q168" s="85" t="str">
        <f t="shared" si="15"/>
        <v/>
      </c>
      <c r="R168" s="85" t="str">
        <f t="shared" si="16"/>
        <v/>
      </c>
    </row>
    <row r="169" spans="3:18" ht="17.45" customHeight="1" x14ac:dyDescent="0.2">
      <c r="C169" s="111"/>
      <c r="D169" s="112"/>
      <c r="E169" s="113"/>
      <c r="F169" s="113"/>
      <c r="G169" s="113"/>
      <c r="H169" s="114"/>
      <c r="I169" s="113"/>
      <c r="J169" s="113"/>
      <c r="K169" s="113"/>
      <c r="L169" s="113"/>
      <c r="M169" s="85" t="str">
        <f t="shared" si="12"/>
        <v/>
      </c>
      <c r="N169" s="18"/>
      <c r="O169" s="85" t="str">
        <f t="shared" si="13"/>
        <v/>
      </c>
      <c r="P169" s="85">
        <f t="shared" si="14"/>
        <v>0</v>
      </c>
      <c r="Q169" s="85" t="str">
        <f t="shared" si="15"/>
        <v/>
      </c>
      <c r="R169" s="85" t="str">
        <f t="shared" si="16"/>
        <v/>
      </c>
    </row>
    <row r="170" spans="3:18" ht="17.45" customHeight="1" x14ac:dyDescent="0.2">
      <c r="C170" s="111"/>
      <c r="D170" s="112"/>
      <c r="E170" s="113"/>
      <c r="F170" s="113"/>
      <c r="G170" s="113"/>
      <c r="H170" s="114"/>
      <c r="I170" s="113"/>
      <c r="J170" s="113"/>
      <c r="K170" s="113"/>
      <c r="L170" s="113"/>
      <c r="M170" s="85" t="str">
        <f t="shared" si="12"/>
        <v/>
      </c>
      <c r="N170" s="18"/>
      <c r="O170" s="85" t="str">
        <f t="shared" si="13"/>
        <v/>
      </c>
      <c r="P170" s="85">
        <f t="shared" si="14"/>
        <v>0</v>
      </c>
      <c r="Q170" s="85" t="str">
        <f t="shared" si="15"/>
        <v/>
      </c>
      <c r="R170" s="85" t="str">
        <f t="shared" si="16"/>
        <v/>
      </c>
    </row>
    <row r="171" spans="3:18" ht="17.45" customHeight="1" x14ac:dyDescent="0.2">
      <c r="C171" s="111"/>
      <c r="D171" s="112"/>
      <c r="E171" s="113"/>
      <c r="F171" s="113"/>
      <c r="G171" s="113"/>
      <c r="H171" s="114"/>
      <c r="I171" s="113"/>
      <c r="J171" s="113"/>
      <c r="K171" s="113"/>
      <c r="L171" s="113"/>
      <c r="M171" s="85" t="str">
        <f t="shared" si="12"/>
        <v/>
      </c>
      <c r="N171" s="18"/>
      <c r="O171" s="85" t="str">
        <f t="shared" si="13"/>
        <v/>
      </c>
      <c r="P171" s="85">
        <f t="shared" si="14"/>
        <v>0</v>
      </c>
      <c r="Q171" s="85" t="str">
        <f t="shared" si="15"/>
        <v/>
      </c>
      <c r="R171" s="85" t="str">
        <f t="shared" si="16"/>
        <v/>
      </c>
    </row>
    <row r="172" spans="3:18" ht="17.45" customHeight="1" x14ac:dyDescent="0.2">
      <c r="C172" s="111"/>
      <c r="D172" s="112"/>
      <c r="E172" s="113"/>
      <c r="F172" s="113"/>
      <c r="G172" s="113"/>
      <c r="H172" s="114"/>
      <c r="I172" s="113"/>
      <c r="J172" s="113"/>
      <c r="K172" s="113"/>
      <c r="L172" s="113"/>
      <c r="M172" s="85" t="str">
        <f t="shared" si="12"/>
        <v/>
      </c>
      <c r="N172" s="18"/>
      <c r="O172" s="85" t="str">
        <f t="shared" si="13"/>
        <v/>
      </c>
      <c r="P172" s="85">
        <f t="shared" si="14"/>
        <v>0</v>
      </c>
      <c r="Q172" s="85" t="str">
        <f t="shared" si="15"/>
        <v/>
      </c>
      <c r="R172" s="85" t="str">
        <f t="shared" si="16"/>
        <v/>
      </c>
    </row>
    <row r="173" spans="3:18" ht="17.45" customHeight="1" x14ac:dyDescent="0.2">
      <c r="C173" s="111"/>
      <c r="D173" s="112"/>
      <c r="E173" s="113"/>
      <c r="F173" s="113"/>
      <c r="G173" s="113"/>
      <c r="H173" s="114"/>
      <c r="I173" s="113"/>
      <c r="J173" s="113"/>
      <c r="K173" s="113"/>
      <c r="L173" s="113"/>
      <c r="M173" s="85" t="str">
        <f t="shared" si="12"/>
        <v/>
      </c>
      <c r="N173" s="18"/>
      <c r="O173" s="85" t="str">
        <f t="shared" si="13"/>
        <v/>
      </c>
      <c r="P173" s="85">
        <f t="shared" si="14"/>
        <v>0</v>
      </c>
      <c r="Q173" s="85" t="str">
        <f t="shared" si="15"/>
        <v/>
      </c>
      <c r="R173" s="85" t="str">
        <f t="shared" si="16"/>
        <v/>
      </c>
    </row>
    <row r="174" spans="3:18" ht="17.45" customHeight="1" x14ac:dyDescent="0.2">
      <c r="C174" s="111"/>
      <c r="D174" s="112"/>
      <c r="E174" s="113"/>
      <c r="F174" s="113"/>
      <c r="G174" s="113"/>
      <c r="H174" s="114"/>
      <c r="I174" s="113"/>
      <c r="J174" s="113"/>
      <c r="K174" s="113"/>
      <c r="L174" s="113"/>
      <c r="M174" s="85" t="str">
        <f t="shared" si="12"/>
        <v/>
      </c>
      <c r="N174" s="18"/>
      <c r="O174" s="85" t="str">
        <f t="shared" si="13"/>
        <v/>
      </c>
      <c r="P174" s="85">
        <f t="shared" si="14"/>
        <v>0</v>
      </c>
      <c r="Q174" s="85" t="str">
        <f t="shared" si="15"/>
        <v/>
      </c>
      <c r="R174" s="85" t="str">
        <f t="shared" si="16"/>
        <v/>
      </c>
    </row>
    <row r="175" spans="3:18" ht="17.45" customHeight="1" x14ac:dyDescent="0.2">
      <c r="C175" s="111"/>
      <c r="D175" s="112"/>
      <c r="E175" s="113"/>
      <c r="F175" s="113"/>
      <c r="G175" s="113"/>
      <c r="H175" s="114"/>
      <c r="I175" s="113"/>
      <c r="J175" s="113"/>
      <c r="K175" s="113"/>
      <c r="L175" s="113"/>
      <c r="M175" s="85" t="str">
        <f t="shared" si="12"/>
        <v/>
      </c>
      <c r="N175" s="18"/>
      <c r="O175" s="85" t="str">
        <f t="shared" si="13"/>
        <v/>
      </c>
      <c r="P175" s="85">
        <f t="shared" si="14"/>
        <v>0</v>
      </c>
      <c r="Q175" s="85" t="str">
        <f t="shared" si="15"/>
        <v/>
      </c>
      <c r="R175" s="85" t="str">
        <f t="shared" si="16"/>
        <v/>
      </c>
    </row>
    <row r="176" spans="3:18" ht="17.45" customHeight="1" x14ac:dyDescent="0.2">
      <c r="C176" s="111"/>
      <c r="D176" s="112"/>
      <c r="E176" s="113"/>
      <c r="F176" s="113"/>
      <c r="G176" s="113"/>
      <c r="H176" s="114"/>
      <c r="I176" s="113"/>
      <c r="J176" s="113"/>
      <c r="K176" s="113"/>
      <c r="L176" s="113"/>
      <c r="M176" s="85" t="str">
        <f t="shared" si="12"/>
        <v/>
      </c>
      <c r="N176" s="18"/>
      <c r="O176" s="85" t="str">
        <f t="shared" si="13"/>
        <v/>
      </c>
      <c r="P176" s="85">
        <f t="shared" si="14"/>
        <v>0</v>
      </c>
      <c r="Q176" s="85" t="str">
        <f t="shared" si="15"/>
        <v/>
      </c>
      <c r="R176" s="85" t="str">
        <f t="shared" si="16"/>
        <v/>
      </c>
    </row>
    <row r="177" spans="3:18" ht="17.45" customHeight="1" x14ac:dyDescent="0.2">
      <c r="C177" s="111"/>
      <c r="D177" s="112"/>
      <c r="E177" s="113"/>
      <c r="F177" s="113"/>
      <c r="G177" s="113"/>
      <c r="H177" s="114"/>
      <c r="I177" s="113"/>
      <c r="J177" s="113"/>
      <c r="K177" s="113"/>
      <c r="L177" s="113"/>
      <c r="M177" s="85" t="str">
        <f t="shared" si="12"/>
        <v/>
      </c>
      <c r="N177" s="18"/>
      <c r="O177" s="85" t="str">
        <f t="shared" si="13"/>
        <v/>
      </c>
      <c r="P177" s="85">
        <f t="shared" si="14"/>
        <v>0</v>
      </c>
      <c r="Q177" s="85" t="str">
        <f t="shared" si="15"/>
        <v/>
      </c>
      <c r="R177" s="85" t="str">
        <f t="shared" si="16"/>
        <v/>
      </c>
    </row>
    <row r="178" spans="3:18" ht="17.45" customHeight="1" x14ac:dyDescent="0.2">
      <c r="C178" s="111"/>
      <c r="D178" s="112"/>
      <c r="E178" s="113"/>
      <c r="F178" s="113"/>
      <c r="G178" s="113"/>
      <c r="H178" s="114"/>
      <c r="I178" s="113"/>
      <c r="J178" s="113"/>
      <c r="K178" s="113"/>
      <c r="L178" s="113"/>
      <c r="M178" s="85" t="str">
        <f t="shared" si="12"/>
        <v/>
      </c>
      <c r="N178" s="18"/>
      <c r="O178" s="85" t="str">
        <f t="shared" si="13"/>
        <v/>
      </c>
      <c r="P178" s="85">
        <f t="shared" si="14"/>
        <v>0</v>
      </c>
      <c r="Q178" s="85" t="str">
        <f t="shared" si="15"/>
        <v/>
      </c>
      <c r="R178" s="85" t="str">
        <f t="shared" si="16"/>
        <v/>
      </c>
    </row>
    <row r="179" spans="3:18" ht="17.45" customHeight="1" x14ac:dyDescent="0.2">
      <c r="C179" s="111"/>
      <c r="D179" s="112"/>
      <c r="E179" s="113"/>
      <c r="F179" s="113"/>
      <c r="G179" s="113"/>
      <c r="H179" s="114"/>
      <c r="I179" s="113"/>
      <c r="J179" s="113"/>
      <c r="K179" s="113"/>
      <c r="L179" s="113"/>
      <c r="M179" s="85" t="str">
        <f t="shared" si="12"/>
        <v/>
      </c>
      <c r="N179" s="18"/>
      <c r="O179" s="85" t="str">
        <f t="shared" si="13"/>
        <v/>
      </c>
      <c r="P179" s="85">
        <f t="shared" si="14"/>
        <v>0</v>
      </c>
      <c r="Q179" s="85" t="str">
        <f t="shared" si="15"/>
        <v/>
      </c>
      <c r="R179" s="85" t="str">
        <f t="shared" si="16"/>
        <v/>
      </c>
    </row>
    <row r="180" spans="3:18" ht="17.45" customHeight="1" x14ac:dyDescent="0.2">
      <c r="C180" s="111"/>
      <c r="D180" s="112"/>
      <c r="E180" s="113"/>
      <c r="F180" s="113"/>
      <c r="G180" s="113"/>
      <c r="H180" s="114"/>
      <c r="I180" s="113"/>
      <c r="J180" s="113"/>
      <c r="K180" s="113"/>
      <c r="L180" s="113"/>
      <c r="M180" s="85" t="str">
        <f t="shared" si="12"/>
        <v/>
      </c>
      <c r="N180" s="18"/>
      <c r="O180" s="85" t="str">
        <f t="shared" si="13"/>
        <v/>
      </c>
      <c r="P180" s="85">
        <f t="shared" si="14"/>
        <v>0</v>
      </c>
      <c r="Q180" s="85" t="str">
        <f t="shared" si="15"/>
        <v/>
      </c>
      <c r="R180" s="85" t="str">
        <f t="shared" si="16"/>
        <v/>
      </c>
    </row>
    <row r="181" spans="3:18" ht="17.45" customHeight="1" x14ac:dyDescent="0.2">
      <c r="C181" s="111"/>
      <c r="D181" s="112"/>
      <c r="E181" s="113"/>
      <c r="F181" s="113"/>
      <c r="G181" s="113"/>
      <c r="H181" s="114"/>
      <c r="I181" s="113"/>
      <c r="J181" s="113"/>
      <c r="K181" s="113"/>
      <c r="L181" s="113"/>
      <c r="M181" s="85" t="str">
        <f t="shared" si="12"/>
        <v/>
      </c>
      <c r="N181" s="18"/>
      <c r="O181" s="85" t="str">
        <f t="shared" si="13"/>
        <v/>
      </c>
      <c r="P181" s="85">
        <f t="shared" si="14"/>
        <v>0</v>
      </c>
      <c r="Q181" s="85" t="str">
        <f t="shared" si="15"/>
        <v/>
      </c>
      <c r="R181" s="85" t="str">
        <f t="shared" si="16"/>
        <v/>
      </c>
    </row>
    <row r="182" spans="3:18" ht="17.45" customHeight="1" x14ac:dyDescent="0.2">
      <c r="C182" s="111"/>
      <c r="D182" s="112"/>
      <c r="E182" s="113"/>
      <c r="F182" s="113"/>
      <c r="G182" s="113"/>
      <c r="H182" s="114"/>
      <c r="I182" s="113"/>
      <c r="J182" s="113"/>
      <c r="K182" s="113"/>
      <c r="L182" s="113"/>
      <c r="M182" s="85" t="str">
        <f t="shared" si="12"/>
        <v/>
      </c>
      <c r="N182" s="18"/>
      <c r="O182" s="85" t="str">
        <f t="shared" si="13"/>
        <v/>
      </c>
      <c r="P182" s="85">
        <f t="shared" si="14"/>
        <v>0</v>
      </c>
      <c r="Q182" s="85" t="str">
        <f t="shared" si="15"/>
        <v/>
      </c>
      <c r="R182" s="85" t="str">
        <f t="shared" si="16"/>
        <v/>
      </c>
    </row>
    <row r="183" spans="3:18" ht="17.45" customHeight="1" x14ac:dyDescent="0.2">
      <c r="C183" s="111"/>
      <c r="D183" s="112"/>
      <c r="E183" s="113"/>
      <c r="F183" s="113"/>
      <c r="G183" s="113"/>
      <c r="H183" s="114"/>
      <c r="I183" s="113"/>
      <c r="J183" s="113"/>
      <c r="K183" s="113"/>
      <c r="L183" s="113"/>
      <c r="M183" s="85" t="str">
        <f t="shared" si="12"/>
        <v/>
      </c>
      <c r="N183" s="18"/>
      <c r="O183" s="85" t="str">
        <f t="shared" si="13"/>
        <v/>
      </c>
      <c r="P183" s="85">
        <f t="shared" si="14"/>
        <v>0</v>
      </c>
      <c r="Q183" s="85" t="str">
        <f t="shared" si="15"/>
        <v/>
      </c>
      <c r="R183" s="85" t="str">
        <f t="shared" si="16"/>
        <v/>
      </c>
    </row>
    <row r="184" spans="3:18" ht="17.45" customHeight="1" x14ac:dyDescent="0.2">
      <c r="C184" s="111"/>
      <c r="D184" s="112"/>
      <c r="E184" s="113"/>
      <c r="F184" s="113"/>
      <c r="G184" s="113"/>
      <c r="H184" s="114"/>
      <c r="I184" s="113"/>
      <c r="J184" s="113"/>
      <c r="K184" s="113"/>
      <c r="L184" s="113"/>
      <c r="M184" s="85" t="str">
        <f t="shared" si="12"/>
        <v/>
      </c>
      <c r="N184" s="18"/>
      <c r="O184" s="85" t="str">
        <f t="shared" si="13"/>
        <v/>
      </c>
      <c r="P184" s="85">
        <f t="shared" si="14"/>
        <v>0</v>
      </c>
      <c r="Q184" s="85" t="str">
        <f t="shared" si="15"/>
        <v/>
      </c>
      <c r="R184" s="85" t="str">
        <f t="shared" si="16"/>
        <v/>
      </c>
    </row>
    <row r="185" spans="3:18" ht="17.45" customHeight="1" x14ac:dyDescent="0.2">
      <c r="C185" s="111"/>
      <c r="D185" s="112"/>
      <c r="E185" s="113"/>
      <c r="F185" s="113"/>
      <c r="G185" s="113"/>
      <c r="H185" s="114"/>
      <c r="I185" s="113"/>
      <c r="J185" s="113"/>
      <c r="K185" s="113"/>
      <c r="L185" s="113"/>
      <c r="M185" s="85" t="str">
        <f t="shared" si="12"/>
        <v/>
      </c>
      <c r="N185" s="18"/>
      <c r="O185" s="85" t="str">
        <f t="shared" si="13"/>
        <v/>
      </c>
      <c r="P185" s="85">
        <f t="shared" si="14"/>
        <v>0</v>
      </c>
      <c r="Q185" s="85" t="str">
        <f t="shared" si="15"/>
        <v/>
      </c>
      <c r="R185" s="85" t="str">
        <f t="shared" si="16"/>
        <v/>
      </c>
    </row>
    <row r="186" spans="3:18" ht="17.45" customHeight="1" x14ac:dyDescent="0.2">
      <c r="C186" s="111"/>
      <c r="D186" s="112"/>
      <c r="E186" s="113"/>
      <c r="F186" s="113"/>
      <c r="G186" s="113"/>
      <c r="H186" s="114"/>
      <c r="I186" s="113"/>
      <c r="J186" s="113"/>
      <c r="K186" s="113"/>
      <c r="L186" s="113"/>
      <c r="M186" s="85" t="str">
        <f t="shared" si="12"/>
        <v/>
      </c>
      <c r="N186" s="18"/>
      <c r="O186" s="85" t="str">
        <f t="shared" si="13"/>
        <v/>
      </c>
      <c r="P186" s="85">
        <f t="shared" si="14"/>
        <v>0</v>
      </c>
      <c r="Q186" s="85" t="str">
        <f t="shared" si="15"/>
        <v/>
      </c>
      <c r="R186" s="85" t="str">
        <f t="shared" si="16"/>
        <v/>
      </c>
    </row>
    <row r="187" spans="3:18" ht="17.45" customHeight="1" x14ac:dyDescent="0.2">
      <c r="C187" s="111"/>
      <c r="D187" s="112"/>
      <c r="E187" s="113"/>
      <c r="F187" s="113"/>
      <c r="G187" s="113"/>
      <c r="H187" s="114"/>
      <c r="I187" s="113"/>
      <c r="J187" s="113"/>
      <c r="K187" s="113"/>
      <c r="L187" s="113"/>
      <c r="M187" s="85" t="str">
        <f t="shared" si="12"/>
        <v/>
      </c>
      <c r="N187" s="18"/>
      <c r="O187" s="85" t="str">
        <f t="shared" si="13"/>
        <v/>
      </c>
      <c r="P187" s="85">
        <f t="shared" si="14"/>
        <v>0</v>
      </c>
      <c r="Q187" s="85" t="str">
        <f t="shared" si="15"/>
        <v/>
      </c>
      <c r="R187" s="85" t="str">
        <f t="shared" si="16"/>
        <v/>
      </c>
    </row>
    <row r="188" spans="3:18" ht="17.45" customHeight="1" x14ac:dyDescent="0.2">
      <c r="C188" s="111"/>
      <c r="D188" s="112"/>
      <c r="E188" s="113"/>
      <c r="F188" s="113"/>
      <c r="G188" s="113"/>
      <c r="H188" s="114"/>
      <c r="I188" s="113"/>
      <c r="J188" s="113"/>
      <c r="K188" s="113"/>
      <c r="L188" s="113"/>
      <c r="M188" s="85" t="str">
        <f t="shared" si="12"/>
        <v/>
      </c>
      <c r="N188" s="18"/>
      <c r="O188" s="85" t="str">
        <f t="shared" si="13"/>
        <v/>
      </c>
      <c r="P188" s="85">
        <f t="shared" si="14"/>
        <v>0</v>
      </c>
      <c r="Q188" s="85" t="str">
        <f t="shared" si="15"/>
        <v/>
      </c>
      <c r="R188" s="85" t="str">
        <f t="shared" si="16"/>
        <v/>
      </c>
    </row>
    <row r="189" spans="3:18" ht="17.45" customHeight="1" x14ac:dyDescent="0.2">
      <c r="C189" s="111"/>
      <c r="D189" s="112"/>
      <c r="E189" s="113"/>
      <c r="F189" s="113"/>
      <c r="G189" s="113"/>
      <c r="H189" s="114"/>
      <c r="I189" s="113"/>
      <c r="J189" s="113"/>
      <c r="K189" s="113"/>
      <c r="L189" s="113"/>
      <c r="M189" s="85" t="str">
        <f t="shared" si="12"/>
        <v/>
      </c>
      <c r="N189" s="18"/>
      <c r="O189" s="85" t="str">
        <f t="shared" si="13"/>
        <v/>
      </c>
      <c r="P189" s="85">
        <f t="shared" si="14"/>
        <v>0</v>
      </c>
      <c r="Q189" s="85" t="str">
        <f t="shared" si="15"/>
        <v/>
      </c>
      <c r="R189" s="85" t="str">
        <f t="shared" si="16"/>
        <v/>
      </c>
    </row>
    <row r="190" spans="3:18" ht="17.45" customHeight="1" x14ac:dyDescent="0.2">
      <c r="C190" s="111"/>
      <c r="D190" s="112"/>
      <c r="E190" s="113"/>
      <c r="F190" s="113"/>
      <c r="G190" s="113"/>
      <c r="H190" s="114"/>
      <c r="I190" s="113"/>
      <c r="J190" s="113"/>
      <c r="K190" s="113"/>
      <c r="L190" s="113"/>
      <c r="M190" s="85" t="str">
        <f t="shared" si="12"/>
        <v/>
      </c>
      <c r="N190" s="18"/>
      <c r="O190" s="85" t="str">
        <f t="shared" si="13"/>
        <v/>
      </c>
      <c r="P190" s="85">
        <f t="shared" si="14"/>
        <v>0</v>
      </c>
      <c r="Q190" s="85" t="str">
        <f t="shared" si="15"/>
        <v/>
      </c>
      <c r="R190" s="85" t="str">
        <f t="shared" si="16"/>
        <v/>
      </c>
    </row>
    <row r="191" spans="3:18" ht="17.45" customHeight="1" x14ac:dyDescent="0.2">
      <c r="C191" s="111"/>
      <c r="D191" s="112"/>
      <c r="E191" s="113"/>
      <c r="F191" s="113"/>
      <c r="G191" s="113"/>
      <c r="H191" s="114"/>
      <c r="I191" s="113"/>
      <c r="J191" s="113"/>
      <c r="K191" s="113"/>
      <c r="L191" s="113"/>
      <c r="M191" s="85" t="str">
        <f t="shared" si="12"/>
        <v/>
      </c>
      <c r="N191" s="18"/>
      <c r="O191" s="85" t="str">
        <f t="shared" si="13"/>
        <v/>
      </c>
      <c r="P191" s="85">
        <f t="shared" si="14"/>
        <v>0</v>
      </c>
      <c r="Q191" s="85" t="str">
        <f t="shared" si="15"/>
        <v/>
      </c>
      <c r="R191" s="85" t="str">
        <f t="shared" si="16"/>
        <v/>
      </c>
    </row>
    <row r="192" spans="3:18" ht="17.45" customHeight="1" x14ac:dyDescent="0.2">
      <c r="C192" s="111"/>
      <c r="D192" s="112"/>
      <c r="E192" s="113"/>
      <c r="F192" s="113"/>
      <c r="G192" s="113"/>
      <c r="H192" s="114"/>
      <c r="I192" s="113"/>
      <c r="J192" s="113"/>
      <c r="K192" s="113"/>
      <c r="L192" s="113"/>
      <c r="M192" s="85" t="str">
        <f t="shared" si="12"/>
        <v/>
      </c>
      <c r="N192" s="18"/>
      <c r="O192" s="85" t="str">
        <f t="shared" si="13"/>
        <v/>
      </c>
      <c r="P192" s="85">
        <f t="shared" si="14"/>
        <v>0</v>
      </c>
      <c r="Q192" s="85" t="str">
        <f t="shared" si="15"/>
        <v/>
      </c>
      <c r="R192" s="85" t="str">
        <f t="shared" si="16"/>
        <v/>
      </c>
    </row>
    <row r="193" spans="3:18" ht="17.45" customHeight="1" x14ac:dyDescent="0.2">
      <c r="C193" s="111"/>
      <c r="D193" s="112"/>
      <c r="E193" s="113"/>
      <c r="F193" s="113"/>
      <c r="G193" s="113"/>
      <c r="H193" s="114"/>
      <c r="I193" s="113"/>
      <c r="J193" s="113"/>
      <c r="K193" s="113"/>
      <c r="L193" s="113"/>
      <c r="M193" s="85" t="str">
        <f t="shared" si="12"/>
        <v/>
      </c>
      <c r="N193" s="18"/>
      <c r="O193" s="85" t="str">
        <f t="shared" si="13"/>
        <v/>
      </c>
      <c r="P193" s="85">
        <f t="shared" si="14"/>
        <v>0</v>
      </c>
      <c r="Q193" s="85" t="str">
        <f t="shared" si="15"/>
        <v/>
      </c>
      <c r="R193" s="85" t="str">
        <f t="shared" si="16"/>
        <v/>
      </c>
    </row>
    <row r="194" spans="3:18" ht="17.45" customHeight="1" x14ac:dyDescent="0.2">
      <c r="C194" s="111"/>
      <c r="D194" s="112"/>
      <c r="E194" s="113"/>
      <c r="F194" s="113"/>
      <c r="G194" s="113"/>
      <c r="H194" s="114"/>
      <c r="I194" s="113"/>
      <c r="J194" s="113"/>
      <c r="K194" s="113"/>
      <c r="L194" s="113"/>
      <c r="M194" s="85" t="str">
        <f t="shared" si="12"/>
        <v/>
      </c>
      <c r="N194" s="18"/>
      <c r="O194" s="85" t="str">
        <f t="shared" si="13"/>
        <v/>
      </c>
      <c r="P194" s="85">
        <f t="shared" si="14"/>
        <v>0</v>
      </c>
      <c r="Q194" s="85" t="str">
        <f t="shared" si="15"/>
        <v/>
      </c>
      <c r="R194" s="85" t="str">
        <f t="shared" si="16"/>
        <v/>
      </c>
    </row>
    <row r="195" spans="3:18" ht="17.45" customHeight="1" x14ac:dyDescent="0.2">
      <c r="C195" s="111"/>
      <c r="D195" s="112"/>
      <c r="E195" s="113"/>
      <c r="F195" s="113"/>
      <c r="G195" s="113"/>
      <c r="H195" s="114"/>
      <c r="I195" s="113"/>
      <c r="J195" s="113"/>
      <c r="K195" s="113"/>
      <c r="L195" s="113"/>
      <c r="M195" s="85" t="str">
        <f t="shared" si="12"/>
        <v/>
      </c>
      <c r="N195" s="18"/>
      <c r="O195" s="85" t="str">
        <f t="shared" si="13"/>
        <v/>
      </c>
      <c r="P195" s="85">
        <f t="shared" si="14"/>
        <v>0</v>
      </c>
      <c r="Q195" s="85" t="str">
        <f t="shared" si="15"/>
        <v/>
      </c>
      <c r="R195" s="85" t="str">
        <f t="shared" si="16"/>
        <v/>
      </c>
    </row>
    <row r="196" spans="3:18" ht="17.45" customHeight="1" x14ac:dyDescent="0.2">
      <c r="C196" s="111"/>
      <c r="D196" s="112"/>
      <c r="E196" s="113"/>
      <c r="F196" s="113"/>
      <c r="G196" s="113"/>
      <c r="H196" s="114"/>
      <c r="I196" s="113"/>
      <c r="J196" s="113"/>
      <c r="K196" s="113"/>
      <c r="L196" s="113"/>
      <c r="M196" s="85" t="str">
        <f t="shared" si="12"/>
        <v/>
      </c>
      <c r="N196" s="18"/>
      <c r="O196" s="85" t="str">
        <f t="shared" si="13"/>
        <v/>
      </c>
      <c r="P196" s="85">
        <f t="shared" si="14"/>
        <v>0</v>
      </c>
      <c r="Q196" s="85" t="str">
        <f t="shared" si="15"/>
        <v/>
      </c>
      <c r="R196" s="85" t="str">
        <f t="shared" si="16"/>
        <v/>
      </c>
    </row>
    <row r="197" spans="3:18" ht="17.45" customHeight="1" x14ac:dyDescent="0.2">
      <c r="C197" s="111"/>
      <c r="D197" s="112"/>
      <c r="E197" s="113"/>
      <c r="F197" s="113"/>
      <c r="G197" s="113"/>
      <c r="H197" s="114"/>
      <c r="I197" s="113"/>
      <c r="J197" s="113"/>
      <c r="K197" s="113"/>
      <c r="L197" s="113"/>
      <c r="M197" s="85" t="str">
        <f t="shared" si="12"/>
        <v/>
      </c>
      <c r="N197" s="18"/>
      <c r="O197" s="85" t="str">
        <f t="shared" si="13"/>
        <v/>
      </c>
      <c r="P197" s="85">
        <f t="shared" si="14"/>
        <v>0</v>
      </c>
      <c r="Q197" s="85" t="str">
        <f t="shared" si="15"/>
        <v/>
      </c>
      <c r="R197" s="85" t="str">
        <f t="shared" si="16"/>
        <v/>
      </c>
    </row>
    <row r="198" spans="3:18" ht="17.45" customHeight="1" x14ac:dyDescent="0.2">
      <c r="C198" s="111"/>
      <c r="D198" s="112"/>
      <c r="E198" s="113"/>
      <c r="F198" s="113"/>
      <c r="G198" s="113"/>
      <c r="H198" s="114"/>
      <c r="I198" s="113"/>
      <c r="J198" s="113"/>
      <c r="K198" s="113"/>
      <c r="L198" s="113"/>
      <c r="M198" s="85" t="str">
        <f t="shared" si="12"/>
        <v/>
      </c>
      <c r="N198" s="18"/>
      <c r="O198" s="85" t="str">
        <f t="shared" si="13"/>
        <v/>
      </c>
      <c r="P198" s="85">
        <f t="shared" si="14"/>
        <v>0</v>
      </c>
      <c r="Q198" s="85" t="str">
        <f t="shared" si="15"/>
        <v/>
      </c>
      <c r="R198" s="85" t="str">
        <f t="shared" si="16"/>
        <v/>
      </c>
    </row>
    <row r="199" spans="3:18" ht="17.45" customHeight="1" x14ac:dyDescent="0.2">
      <c r="C199" s="111"/>
      <c r="D199" s="112"/>
      <c r="E199" s="113"/>
      <c r="F199" s="113"/>
      <c r="G199" s="113"/>
      <c r="H199" s="114"/>
      <c r="I199" s="113"/>
      <c r="J199" s="113"/>
      <c r="K199" s="113"/>
      <c r="L199" s="113"/>
      <c r="M199" s="85" t="str">
        <f t="shared" si="12"/>
        <v/>
      </c>
      <c r="N199" s="18"/>
      <c r="O199" s="85" t="str">
        <f t="shared" si="13"/>
        <v/>
      </c>
      <c r="P199" s="85">
        <f t="shared" si="14"/>
        <v>0</v>
      </c>
      <c r="Q199" s="85" t="str">
        <f t="shared" si="15"/>
        <v/>
      </c>
      <c r="R199" s="85" t="str">
        <f t="shared" si="16"/>
        <v/>
      </c>
    </row>
    <row r="200" spans="3:18" ht="17.45" customHeight="1" x14ac:dyDescent="0.2">
      <c r="C200" s="111"/>
      <c r="D200" s="112"/>
      <c r="E200" s="113"/>
      <c r="F200" s="113"/>
      <c r="G200" s="113"/>
      <c r="H200" s="114"/>
      <c r="I200" s="113"/>
      <c r="J200" s="113"/>
      <c r="K200" s="113"/>
      <c r="L200" s="113"/>
      <c r="M200" s="85" t="str">
        <f t="shared" si="12"/>
        <v/>
      </c>
      <c r="N200" s="18"/>
      <c r="O200" s="85" t="str">
        <f t="shared" si="13"/>
        <v/>
      </c>
      <c r="P200" s="85">
        <f t="shared" si="14"/>
        <v>0</v>
      </c>
      <c r="Q200" s="85" t="str">
        <f t="shared" si="15"/>
        <v/>
      </c>
      <c r="R200" s="85" t="str">
        <f t="shared" si="16"/>
        <v/>
      </c>
    </row>
    <row r="201" spans="3:18" ht="17.45" customHeight="1" x14ac:dyDescent="0.2">
      <c r="C201" s="111"/>
      <c r="D201" s="112"/>
      <c r="E201" s="113"/>
      <c r="F201" s="113"/>
      <c r="G201" s="113"/>
      <c r="H201" s="114"/>
      <c r="I201" s="113"/>
      <c r="J201" s="113"/>
      <c r="K201" s="113"/>
      <c r="L201" s="113"/>
      <c r="M201" s="85" t="str">
        <f t="shared" si="12"/>
        <v/>
      </c>
      <c r="N201" s="18"/>
      <c r="O201" s="85" t="str">
        <f t="shared" si="13"/>
        <v/>
      </c>
      <c r="P201" s="85">
        <f t="shared" si="14"/>
        <v>0</v>
      </c>
      <c r="Q201" s="85" t="str">
        <f t="shared" si="15"/>
        <v/>
      </c>
      <c r="R201" s="85" t="str">
        <f t="shared" si="16"/>
        <v/>
      </c>
    </row>
    <row r="202" spans="3:18" ht="17.45" customHeight="1" x14ac:dyDescent="0.2">
      <c r="C202" s="111"/>
      <c r="D202" s="112"/>
      <c r="E202" s="113"/>
      <c r="F202" s="113"/>
      <c r="G202" s="113"/>
      <c r="H202" s="114"/>
      <c r="I202" s="113"/>
      <c r="J202" s="113"/>
      <c r="K202" s="113"/>
      <c r="L202" s="113"/>
      <c r="M202" s="85" t="str">
        <f t="shared" si="12"/>
        <v/>
      </c>
      <c r="N202" s="18"/>
      <c r="O202" s="85" t="str">
        <f t="shared" si="13"/>
        <v/>
      </c>
      <c r="P202" s="85">
        <f t="shared" si="14"/>
        <v>0</v>
      </c>
      <c r="Q202" s="85" t="str">
        <f t="shared" si="15"/>
        <v/>
      </c>
      <c r="R202" s="85" t="str">
        <f t="shared" si="16"/>
        <v/>
      </c>
    </row>
    <row r="203" spans="3:18" ht="17.45" customHeight="1" x14ac:dyDescent="0.2">
      <c r="C203" s="111"/>
      <c r="D203" s="112"/>
      <c r="E203" s="113"/>
      <c r="F203" s="113"/>
      <c r="G203" s="113"/>
      <c r="H203" s="114"/>
      <c r="I203" s="113"/>
      <c r="J203" s="113"/>
      <c r="K203" s="113"/>
      <c r="L203" s="113"/>
      <c r="M203" s="85" t="str">
        <f t="shared" si="12"/>
        <v/>
      </c>
      <c r="N203" s="18"/>
      <c r="O203" s="85" t="str">
        <f t="shared" si="13"/>
        <v/>
      </c>
      <c r="P203" s="85">
        <f t="shared" si="14"/>
        <v>0</v>
      </c>
      <c r="Q203" s="85" t="str">
        <f t="shared" si="15"/>
        <v/>
      </c>
      <c r="R203" s="85" t="str">
        <f t="shared" si="16"/>
        <v/>
      </c>
    </row>
    <row r="204" spans="3:18" ht="17.45" customHeight="1" x14ac:dyDescent="0.2">
      <c r="C204" s="111"/>
      <c r="D204" s="112"/>
      <c r="E204" s="113"/>
      <c r="F204" s="113"/>
      <c r="G204" s="113"/>
      <c r="H204" s="114"/>
      <c r="I204" s="113"/>
      <c r="J204" s="113"/>
      <c r="K204" s="113"/>
      <c r="L204" s="113"/>
      <c r="M204" s="85" t="str">
        <f t="shared" si="12"/>
        <v/>
      </c>
      <c r="N204" s="18"/>
      <c r="O204" s="85" t="str">
        <f t="shared" si="13"/>
        <v/>
      </c>
      <c r="P204" s="85">
        <f t="shared" si="14"/>
        <v>0</v>
      </c>
      <c r="Q204" s="85" t="str">
        <f t="shared" si="15"/>
        <v/>
      </c>
      <c r="R204" s="85" t="str">
        <f t="shared" si="16"/>
        <v/>
      </c>
    </row>
    <row r="205" spans="3:18" ht="17.45" customHeight="1" x14ac:dyDescent="0.2">
      <c r="C205" s="111"/>
      <c r="D205" s="112"/>
      <c r="E205" s="113"/>
      <c r="F205" s="113"/>
      <c r="G205" s="113"/>
      <c r="H205" s="114"/>
      <c r="I205" s="113"/>
      <c r="J205" s="113"/>
      <c r="K205" s="113"/>
      <c r="L205" s="113"/>
      <c r="M205" s="85" t="str">
        <f t="shared" si="12"/>
        <v/>
      </c>
      <c r="N205" s="18"/>
      <c r="O205" s="85" t="str">
        <f t="shared" si="13"/>
        <v/>
      </c>
      <c r="P205" s="85">
        <f t="shared" si="14"/>
        <v>0</v>
      </c>
      <c r="Q205" s="85" t="str">
        <f t="shared" si="15"/>
        <v/>
      </c>
      <c r="R205" s="85" t="str">
        <f t="shared" si="16"/>
        <v/>
      </c>
    </row>
    <row r="206" spans="3:18" ht="17.45" customHeight="1" x14ac:dyDescent="0.2">
      <c r="C206" s="111"/>
      <c r="D206" s="112"/>
      <c r="E206" s="113"/>
      <c r="F206" s="113"/>
      <c r="G206" s="113"/>
      <c r="H206" s="114"/>
      <c r="I206" s="113"/>
      <c r="J206" s="113"/>
      <c r="K206" s="113"/>
      <c r="L206" s="113"/>
      <c r="M206" s="85" t="str">
        <f t="shared" si="12"/>
        <v/>
      </c>
      <c r="N206" s="18"/>
      <c r="O206" s="85" t="str">
        <f t="shared" si="13"/>
        <v/>
      </c>
      <c r="P206" s="85">
        <f t="shared" si="14"/>
        <v>0</v>
      </c>
      <c r="Q206" s="85" t="str">
        <f t="shared" si="15"/>
        <v/>
      </c>
      <c r="R206" s="85" t="str">
        <f t="shared" si="16"/>
        <v/>
      </c>
    </row>
    <row r="207" spans="3:18" ht="17.45" customHeight="1" x14ac:dyDescent="0.2">
      <c r="C207" s="111"/>
      <c r="D207" s="112"/>
      <c r="E207" s="113"/>
      <c r="F207" s="113"/>
      <c r="G207" s="113"/>
      <c r="H207" s="114"/>
      <c r="I207" s="113"/>
      <c r="J207" s="113"/>
      <c r="K207" s="113"/>
      <c r="L207" s="113"/>
      <c r="M207" s="85" t="str">
        <f t="shared" ref="M207:M270" si="17">IF(G207&amp;I207&amp;J207&amp;K207&amp;L207="","",G207+I207+J207-K207-L207)</f>
        <v/>
      </c>
      <c r="N207" s="18"/>
      <c r="O207" s="85" t="str">
        <f t="shared" ref="O207:O270" si="18">IF($H207="E",G207,"")</f>
        <v/>
      </c>
      <c r="P207" s="85">
        <f t="shared" si="14"/>
        <v>0</v>
      </c>
      <c r="Q207" s="85" t="str">
        <f t="shared" si="15"/>
        <v/>
      </c>
      <c r="R207" s="85" t="str">
        <f t="shared" si="16"/>
        <v/>
      </c>
    </row>
    <row r="208" spans="3:18" ht="17.45" customHeight="1" x14ac:dyDescent="0.2">
      <c r="C208" s="111"/>
      <c r="D208" s="112"/>
      <c r="E208" s="113"/>
      <c r="F208" s="113"/>
      <c r="G208" s="113"/>
      <c r="H208" s="114"/>
      <c r="I208" s="113"/>
      <c r="J208" s="113"/>
      <c r="K208" s="113"/>
      <c r="L208" s="113"/>
      <c r="M208" s="85" t="str">
        <f t="shared" si="17"/>
        <v/>
      </c>
      <c r="N208" s="18"/>
      <c r="O208" s="85" t="str">
        <f t="shared" si="18"/>
        <v/>
      </c>
      <c r="P208" s="85">
        <f t="shared" ref="P208:P271" si="19">IF($H208=0%,G208,"")</f>
        <v>0</v>
      </c>
      <c r="Q208" s="85" t="str">
        <f t="shared" ref="Q208:Q271" si="20">IF(OR($H208=2%,$H208=6%,$H208=8%),$I208/$H208,"")</f>
        <v/>
      </c>
      <c r="R208" s="85" t="str">
        <f t="shared" ref="R208:R271" si="21">IF(OR($H208=15%,$H208=16%),$I208/$H208,"")</f>
        <v/>
      </c>
    </row>
    <row r="209" spans="3:18" ht="17.45" customHeight="1" x14ac:dyDescent="0.2">
      <c r="C209" s="111"/>
      <c r="D209" s="112"/>
      <c r="E209" s="113"/>
      <c r="F209" s="113"/>
      <c r="G209" s="113"/>
      <c r="H209" s="114"/>
      <c r="I209" s="113"/>
      <c r="J209" s="113"/>
      <c r="K209" s="113"/>
      <c r="L209" s="113"/>
      <c r="M209" s="85" t="str">
        <f t="shared" si="17"/>
        <v/>
      </c>
      <c r="N209" s="18"/>
      <c r="O209" s="85" t="str">
        <f t="shared" si="18"/>
        <v/>
      </c>
      <c r="P209" s="85">
        <f t="shared" si="19"/>
        <v>0</v>
      </c>
      <c r="Q209" s="85" t="str">
        <f t="shared" si="20"/>
        <v/>
      </c>
      <c r="R209" s="85" t="str">
        <f t="shared" si="21"/>
        <v/>
      </c>
    </row>
    <row r="210" spans="3:18" ht="17.45" customHeight="1" x14ac:dyDescent="0.2">
      <c r="C210" s="111"/>
      <c r="D210" s="112"/>
      <c r="E210" s="113"/>
      <c r="F210" s="113"/>
      <c r="G210" s="113"/>
      <c r="H210" s="114"/>
      <c r="I210" s="113"/>
      <c r="J210" s="113"/>
      <c r="K210" s="113"/>
      <c r="L210" s="113"/>
      <c r="M210" s="85" t="str">
        <f t="shared" si="17"/>
        <v/>
      </c>
      <c r="N210" s="18"/>
      <c r="O210" s="85" t="str">
        <f t="shared" si="18"/>
        <v/>
      </c>
      <c r="P210" s="85">
        <f t="shared" si="19"/>
        <v>0</v>
      </c>
      <c r="Q210" s="85" t="str">
        <f t="shared" si="20"/>
        <v/>
      </c>
      <c r="R210" s="85" t="str">
        <f t="shared" si="21"/>
        <v/>
      </c>
    </row>
    <row r="211" spans="3:18" ht="17.45" customHeight="1" x14ac:dyDescent="0.2">
      <c r="C211" s="111"/>
      <c r="D211" s="112"/>
      <c r="E211" s="113"/>
      <c r="F211" s="113"/>
      <c r="G211" s="113"/>
      <c r="H211" s="114"/>
      <c r="I211" s="113"/>
      <c r="J211" s="113"/>
      <c r="K211" s="113"/>
      <c r="L211" s="113"/>
      <c r="M211" s="85" t="str">
        <f t="shared" si="17"/>
        <v/>
      </c>
      <c r="N211" s="18"/>
      <c r="O211" s="85" t="str">
        <f t="shared" si="18"/>
        <v/>
      </c>
      <c r="P211" s="85">
        <f t="shared" si="19"/>
        <v>0</v>
      </c>
      <c r="Q211" s="85" t="str">
        <f t="shared" si="20"/>
        <v/>
      </c>
      <c r="R211" s="85" t="str">
        <f t="shared" si="21"/>
        <v/>
      </c>
    </row>
    <row r="212" spans="3:18" ht="17.45" customHeight="1" x14ac:dyDescent="0.2">
      <c r="C212" s="111"/>
      <c r="D212" s="112"/>
      <c r="E212" s="113"/>
      <c r="F212" s="113"/>
      <c r="G212" s="113"/>
      <c r="H212" s="114"/>
      <c r="I212" s="113"/>
      <c r="J212" s="113"/>
      <c r="K212" s="113"/>
      <c r="L212" s="113"/>
      <c r="M212" s="85" t="str">
        <f t="shared" si="17"/>
        <v/>
      </c>
      <c r="N212" s="18"/>
      <c r="O212" s="85" t="str">
        <f t="shared" si="18"/>
        <v/>
      </c>
      <c r="P212" s="85">
        <f t="shared" si="19"/>
        <v>0</v>
      </c>
      <c r="Q212" s="85" t="str">
        <f t="shared" si="20"/>
        <v/>
      </c>
      <c r="R212" s="85" t="str">
        <f t="shared" si="21"/>
        <v/>
      </c>
    </row>
    <row r="213" spans="3:18" ht="17.45" customHeight="1" x14ac:dyDescent="0.2">
      <c r="C213" s="111"/>
      <c r="D213" s="112"/>
      <c r="E213" s="113"/>
      <c r="F213" s="113"/>
      <c r="G213" s="113"/>
      <c r="H213" s="114"/>
      <c r="I213" s="113"/>
      <c r="J213" s="113"/>
      <c r="K213" s="113"/>
      <c r="L213" s="113"/>
      <c r="M213" s="85" t="str">
        <f t="shared" si="17"/>
        <v/>
      </c>
      <c r="N213" s="18"/>
      <c r="O213" s="85" t="str">
        <f t="shared" si="18"/>
        <v/>
      </c>
      <c r="P213" s="85">
        <f t="shared" si="19"/>
        <v>0</v>
      </c>
      <c r="Q213" s="85" t="str">
        <f t="shared" si="20"/>
        <v/>
      </c>
      <c r="R213" s="85" t="str">
        <f t="shared" si="21"/>
        <v/>
      </c>
    </row>
    <row r="214" spans="3:18" ht="17.45" customHeight="1" x14ac:dyDescent="0.2">
      <c r="C214" s="111"/>
      <c r="D214" s="112"/>
      <c r="E214" s="113"/>
      <c r="F214" s="113"/>
      <c r="G214" s="113"/>
      <c r="H214" s="114"/>
      <c r="I214" s="113"/>
      <c r="J214" s="113"/>
      <c r="K214" s="113"/>
      <c r="L214" s="113"/>
      <c r="M214" s="85" t="str">
        <f t="shared" si="17"/>
        <v/>
      </c>
      <c r="N214" s="18"/>
      <c r="O214" s="85" t="str">
        <f t="shared" si="18"/>
        <v/>
      </c>
      <c r="P214" s="85">
        <f t="shared" si="19"/>
        <v>0</v>
      </c>
      <c r="Q214" s="85" t="str">
        <f t="shared" si="20"/>
        <v/>
      </c>
      <c r="R214" s="85" t="str">
        <f t="shared" si="21"/>
        <v/>
      </c>
    </row>
    <row r="215" spans="3:18" ht="17.45" customHeight="1" x14ac:dyDescent="0.2">
      <c r="C215" s="111"/>
      <c r="D215" s="112"/>
      <c r="E215" s="113"/>
      <c r="F215" s="113"/>
      <c r="G215" s="113"/>
      <c r="H215" s="114"/>
      <c r="I215" s="113"/>
      <c r="J215" s="113"/>
      <c r="K215" s="113"/>
      <c r="L215" s="113"/>
      <c r="M215" s="85" t="str">
        <f t="shared" si="17"/>
        <v/>
      </c>
      <c r="N215" s="18"/>
      <c r="O215" s="85" t="str">
        <f t="shared" si="18"/>
        <v/>
      </c>
      <c r="P215" s="85">
        <f t="shared" si="19"/>
        <v>0</v>
      </c>
      <c r="Q215" s="85" t="str">
        <f t="shared" si="20"/>
        <v/>
      </c>
      <c r="R215" s="85" t="str">
        <f t="shared" si="21"/>
        <v/>
      </c>
    </row>
    <row r="216" spans="3:18" ht="17.45" customHeight="1" x14ac:dyDescent="0.2">
      <c r="C216" s="111"/>
      <c r="D216" s="112"/>
      <c r="E216" s="113"/>
      <c r="F216" s="113"/>
      <c r="G216" s="113"/>
      <c r="H216" s="114"/>
      <c r="I216" s="113"/>
      <c r="J216" s="113"/>
      <c r="K216" s="113"/>
      <c r="L216" s="113"/>
      <c r="M216" s="85" t="str">
        <f t="shared" si="17"/>
        <v/>
      </c>
      <c r="N216" s="18"/>
      <c r="O216" s="85" t="str">
        <f t="shared" si="18"/>
        <v/>
      </c>
      <c r="P216" s="85">
        <f t="shared" si="19"/>
        <v>0</v>
      </c>
      <c r="Q216" s="85" t="str">
        <f t="shared" si="20"/>
        <v/>
      </c>
      <c r="R216" s="85" t="str">
        <f t="shared" si="21"/>
        <v/>
      </c>
    </row>
    <row r="217" spans="3:18" ht="17.45" customHeight="1" x14ac:dyDescent="0.2">
      <c r="C217" s="111"/>
      <c r="D217" s="112"/>
      <c r="E217" s="113"/>
      <c r="F217" s="113"/>
      <c r="G217" s="113"/>
      <c r="H217" s="114"/>
      <c r="I217" s="113"/>
      <c r="J217" s="113"/>
      <c r="K217" s="113"/>
      <c r="L217" s="113"/>
      <c r="M217" s="85" t="str">
        <f t="shared" si="17"/>
        <v/>
      </c>
      <c r="N217" s="18"/>
      <c r="O217" s="85" t="str">
        <f t="shared" si="18"/>
        <v/>
      </c>
      <c r="P217" s="85">
        <f t="shared" si="19"/>
        <v>0</v>
      </c>
      <c r="Q217" s="85" t="str">
        <f t="shared" si="20"/>
        <v/>
      </c>
      <c r="R217" s="85" t="str">
        <f t="shared" si="21"/>
        <v/>
      </c>
    </row>
    <row r="218" spans="3:18" ht="17.45" customHeight="1" x14ac:dyDescent="0.2">
      <c r="C218" s="111"/>
      <c r="D218" s="112"/>
      <c r="E218" s="113"/>
      <c r="F218" s="113"/>
      <c r="G218" s="113"/>
      <c r="H218" s="114"/>
      <c r="I218" s="113"/>
      <c r="J218" s="113"/>
      <c r="K218" s="113"/>
      <c r="L218" s="113"/>
      <c r="M218" s="85" t="str">
        <f t="shared" si="17"/>
        <v/>
      </c>
      <c r="N218" s="18"/>
      <c r="O218" s="85" t="str">
        <f t="shared" si="18"/>
        <v/>
      </c>
      <c r="P218" s="85">
        <f t="shared" si="19"/>
        <v>0</v>
      </c>
      <c r="Q218" s="85" t="str">
        <f t="shared" si="20"/>
        <v/>
      </c>
      <c r="R218" s="85" t="str">
        <f t="shared" si="21"/>
        <v/>
      </c>
    </row>
    <row r="219" spans="3:18" ht="17.45" customHeight="1" x14ac:dyDescent="0.2">
      <c r="C219" s="111"/>
      <c r="D219" s="112"/>
      <c r="E219" s="113"/>
      <c r="F219" s="113"/>
      <c r="G219" s="113"/>
      <c r="H219" s="114"/>
      <c r="I219" s="113"/>
      <c r="J219" s="113"/>
      <c r="K219" s="113"/>
      <c r="L219" s="113"/>
      <c r="M219" s="85" t="str">
        <f t="shared" si="17"/>
        <v/>
      </c>
      <c r="N219" s="18"/>
      <c r="O219" s="85" t="str">
        <f t="shared" si="18"/>
        <v/>
      </c>
      <c r="P219" s="85">
        <f t="shared" si="19"/>
        <v>0</v>
      </c>
      <c r="Q219" s="85" t="str">
        <f t="shared" si="20"/>
        <v/>
      </c>
      <c r="R219" s="85" t="str">
        <f t="shared" si="21"/>
        <v/>
      </c>
    </row>
    <row r="220" spans="3:18" ht="17.45" customHeight="1" x14ac:dyDescent="0.2">
      <c r="C220" s="111"/>
      <c r="D220" s="112"/>
      <c r="E220" s="113"/>
      <c r="F220" s="113"/>
      <c r="G220" s="113"/>
      <c r="H220" s="114"/>
      <c r="I220" s="113"/>
      <c r="J220" s="113"/>
      <c r="K220" s="113"/>
      <c r="L220" s="113"/>
      <c r="M220" s="85" t="str">
        <f t="shared" si="17"/>
        <v/>
      </c>
      <c r="N220" s="18"/>
      <c r="O220" s="85" t="str">
        <f t="shared" si="18"/>
        <v/>
      </c>
      <c r="P220" s="85">
        <f t="shared" si="19"/>
        <v>0</v>
      </c>
      <c r="Q220" s="85" t="str">
        <f t="shared" si="20"/>
        <v/>
      </c>
      <c r="R220" s="85" t="str">
        <f t="shared" si="21"/>
        <v/>
      </c>
    </row>
    <row r="221" spans="3:18" ht="17.45" customHeight="1" x14ac:dyDescent="0.2">
      <c r="C221" s="111"/>
      <c r="D221" s="112"/>
      <c r="E221" s="113"/>
      <c r="F221" s="113"/>
      <c r="G221" s="113"/>
      <c r="H221" s="114"/>
      <c r="I221" s="113"/>
      <c r="J221" s="113"/>
      <c r="K221" s="113"/>
      <c r="L221" s="113"/>
      <c r="M221" s="85" t="str">
        <f t="shared" si="17"/>
        <v/>
      </c>
      <c r="N221" s="18"/>
      <c r="O221" s="85" t="str">
        <f t="shared" si="18"/>
        <v/>
      </c>
      <c r="P221" s="85">
        <f t="shared" si="19"/>
        <v>0</v>
      </c>
      <c r="Q221" s="85" t="str">
        <f t="shared" si="20"/>
        <v/>
      </c>
      <c r="R221" s="85" t="str">
        <f t="shared" si="21"/>
        <v/>
      </c>
    </row>
    <row r="222" spans="3:18" ht="17.45" customHeight="1" x14ac:dyDescent="0.2">
      <c r="C222" s="111"/>
      <c r="D222" s="112"/>
      <c r="E222" s="113"/>
      <c r="F222" s="113"/>
      <c r="G222" s="113"/>
      <c r="H222" s="114"/>
      <c r="I222" s="113"/>
      <c r="J222" s="113"/>
      <c r="K222" s="113"/>
      <c r="L222" s="113"/>
      <c r="M222" s="85" t="str">
        <f t="shared" si="17"/>
        <v/>
      </c>
      <c r="N222" s="18"/>
      <c r="O222" s="85" t="str">
        <f t="shared" si="18"/>
        <v/>
      </c>
      <c r="P222" s="85">
        <f t="shared" si="19"/>
        <v>0</v>
      </c>
      <c r="Q222" s="85" t="str">
        <f t="shared" si="20"/>
        <v/>
      </c>
      <c r="R222" s="85" t="str">
        <f t="shared" si="21"/>
        <v/>
      </c>
    </row>
    <row r="223" spans="3:18" ht="17.45" customHeight="1" x14ac:dyDescent="0.2">
      <c r="C223" s="111"/>
      <c r="D223" s="112"/>
      <c r="E223" s="113"/>
      <c r="F223" s="113"/>
      <c r="G223" s="113"/>
      <c r="H223" s="114"/>
      <c r="I223" s="113"/>
      <c r="J223" s="113"/>
      <c r="K223" s="113"/>
      <c r="L223" s="113"/>
      <c r="M223" s="85" t="str">
        <f t="shared" si="17"/>
        <v/>
      </c>
      <c r="N223" s="18"/>
      <c r="O223" s="85" t="str">
        <f t="shared" si="18"/>
        <v/>
      </c>
      <c r="P223" s="85">
        <f t="shared" si="19"/>
        <v>0</v>
      </c>
      <c r="Q223" s="85" t="str">
        <f t="shared" si="20"/>
        <v/>
      </c>
      <c r="R223" s="85" t="str">
        <f t="shared" si="21"/>
        <v/>
      </c>
    </row>
    <row r="224" spans="3:18" ht="17.45" customHeight="1" x14ac:dyDescent="0.2">
      <c r="C224" s="111"/>
      <c r="D224" s="112"/>
      <c r="E224" s="113"/>
      <c r="F224" s="113"/>
      <c r="G224" s="113"/>
      <c r="H224" s="114"/>
      <c r="I224" s="113"/>
      <c r="J224" s="113"/>
      <c r="K224" s="113"/>
      <c r="L224" s="113"/>
      <c r="M224" s="85" t="str">
        <f t="shared" si="17"/>
        <v/>
      </c>
      <c r="N224" s="18"/>
      <c r="O224" s="85" t="str">
        <f t="shared" si="18"/>
        <v/>
      </c>
      <c r="P224" s="85">
        <f t="shared" si="19"/>
        <v>0</v>
      </c>
      <c r="Q224" s="85" t="str">
        <f t="shared" si="20"/>
        <v/>
      </c>
      <c r="R224" s="85" t="str">
        <f t="shared" si="21"/>
        <v/>
      </c>
    </row>
    <row r="225" spans="3:18" ht="17.45" customHeight="1" x14ac:dyDescent="0.2">
      <c r="C225" s="111"/>
      <c r="D225" s="112"/>
      <c r="E225" s="113"/>
      <c r="F225" s="113"/>
      <c r="G225" s="113"/>
      <c r="H225" s="114"/>
      <c r="I225" s="113"/>
      <c r="J225" s="113"/>
      <c r="K225" s="113"/>
      <c r="L225" s="113"/>
      <c r="M225" s="85" t="str">
        <f t="shared" si="17"/>
        <v/>
      </c>
      <c r="N225" s="18"/>
      <c r="O225" s="85" t="str">
        <f t="shared" si="18"/>
        <v/>
      </c>
      <c r="P225" s="85">
        <f t="shared" si="19"/>
        <v>0</v>
      </c>
      <c r="Q225" s="85" t="str">
        <f t="shared" si="20"/>
        <v/>
      </c>
      <c r="R225" s="85" t="str">
        <f t="shared" si="21"/>
        <v/>
      </c>
    </row>
    <row r="226" spans="3:18" ht="17.45" customHeight="1" x14ac:dyDescent="0.2">
      <c r="C226" s="111"/>
      <c r="D226" s="112"/>
      <c r="E226" s="113"/>
      <c r="F226" s="113"/>
      <c r="G226" s="113"/>
      <c r="H226" s="114"/>
      <c r="I226" s="113"/>
      <c r="J226" s="113"/>
      <c r="K226" s="113"/>
      <c r="L226" s="113"/>
      <c r="M226" s="85" t="str">
        <f t="shared" si="17"/>
        <v/>
      </c>
      <c r="N226" s="18"/>
      <c r="O226" s="85" t="str">
        <f t="shared" si="18"/>
        <v/>
      </c>
      <c r="P226" s="85">
        <f t="shared" si="19"/>
        <v>0</v>
      </c>
      <c r="Q226" s="85" t="str">
        <f t="shared" si="20"/>
        <v/>
      </c>
      <c r="R226" s="85" t="str">
        <f t="shared" si="21"/>
        <v/>
      </c>
    </row>
    <row r="227" spans="3:18" ht="17.45" customHeight="1" x14ac:dyDescent="0.2">
      <c r="C227" s="111"/>
      <c r="D227" s="112"/>
      <c r="E227" s="113"/>
      <c r="F227" s="113"/>
      <c r="G227" s="113"/>
      <c r="H227" s="114"/>
      <c r="I227" s="113"/>
      <c r="J227" s="113"/>
      <c r="K227" s="113"/>
      <c r="L227" s="113"/>
      <c r="M227" s="85" t="str">
        <f t="shared" si="17"/>
        <v/>
      </c>
      <c r="N227" s="18"/>
      <c r="O227" s="85" t="str">
        <f t="shared" si="18"/>
        <v/>
      </c>
      <c r="P227" s="85">
        <f t="shared" si="19"/>
        <v>0</v>
      </c>
      <c r="Q227" s="85" t="str">
        <f t="shared" si="20"/>
        <v/>
      </c>
      <c r="R227" s="85" t="str">
        <f t="shared" si="21"/>
        <v/>
      </c>
    </row>
    <row r="228" spans="3:18" ht="17.45" customHeight="1" x14ac:dyDescent="0.2">
      <c r="C228" s="111"/>
      <c r="D228" s="112"/>
      <c r="E228" s="113"/>
      <c r="F228" s="113"/>
      <c r="G228" s="113"/>
      <c r="H228" s="114"/>
      <c r="I228" s="113"/>
      <c r="J228" s="113"/>
      <c r="K228" s="113"/>
      <c r="L228" s="113"/>
      <c r="M228" s="85" t="str">
        <f t="shared" si="17"/>
        <v/>
      </c>
      <c r="N228" s="18"/>
      <c r="O228" s="85" t="str">
        <f t="shared" si="18"/>
        <v/>
      </c>
      <c r="P228" s="85">
        <f t="shared" si="19"/>
        <v>0</v>
      </c>
      <c r="Q228" s="85" t="str">
        <f t="shared" si="20"/>
        <v/>
      </c>
      <c r="R228" s="85" t="str">
        <f t="shared" si="21"/>
        <v/>
      </c>
    </row>
    <row r="229" spans="3:18" ht="17.45" customHeight="1" x14ac:dyDescent="0.2">
      <c r="C229" s="111"/>
      <c r="D229" s="112"/>
      <c r="E229" s="113"/>
      <c r="F229" s="113"/>
      <c r="G229" s="113"/>
      <c r="H229" s="114"/>
      <c r="I229" s="113"/>
      <c r="J229" s="113"/>
      <c r="K229" s="113"/>
      <c r="L229" s="113"/>
      <c r="M229" s="85" t="str">
        <f t="shared" si="17"/>
        <v/>
      </c>
      <c r="N229" s="18"/>
      <c r="O229" s="85" t="str">
        <f t="shared" si="18"/>
        <v/>
      </c>
      <c r="P229" s="85">
        <f t="shared" si="19"/>
        <v>0</v>
      </c>
      <c r="Q229" s="85" t="str">
        <f t="shared" si="20"/>
        <v/>
      </c>
      <c r="R229" s="85" t="str">
        <f t="shared" si="21"/>
        <v/>
      </c>
    </row>
    <row r="230" spans="3:18" ht="17.45" customHeight="1" x14ac:dyDescent="0.2">
      <c r="C230" s="111"/>
      <c r="D230" s="112"/>
      <c r="E230" s="113"/>
      <c r="F230" s="113"/>
      <c r="G230" s="113"/>
      <c r="H230" s="114"/>
      <c r="I230" s="113"/>
      <c r="J230" s="113"/>
      <c r="K230" s="113"/>
      <c r="L230" s="113"/>
      <c r="M230" s="85" t="str">
        <f t="shared" si="17"/>
        <v/>
      </c>
      <c r="N230" s="18"/>
      <c r="O230" s="85" t="str">
        <f t="shared" si="18"/>
        <v/>
      </c>
      <c r="P230" s="85">
        <f t="shared" si="19"/>
        <v>0</v>
      </c>
      <c r="Q230" s="85" t="str">
        <f t="shared" si="20"/>
        <v/>
      </c>
      <c r="R230" s="85" t="str">
        <f t="shared" si="21"/>
        <v/>
      </c>
    </row>
    <row r="231" spans="3:18" ht="17.45" customHeight="1" x14ac:dyDescent="0.2">
      <c r="C231" s="111"/>
      <c r="D231" s="112"/>
      <c r="E231" s="113"/>
      <c r="F231" s="113"/>
      <c r="G231" s="113"/>
      <c r="H231" s="114"/>
      <c r="I231" s="113"/>
      <c r="J231" s="113"/>
      <c r="K231" s="113"/>
      <c r="L231" s="113"/>
      <c r="M231" s="85" t="str">
        <f t="shared" si="17"/>
        <v/>
      </c>
      <c r="N231" s="18"/>
      <c r="O231" s="85" t="str">
        <f t="shared" si="18"/>
        <v/>
      </c>
      <c r="P231" s="85">
        <f t="shared" si="19"/>
        <v>0</v>
      </c>
      <c r="Q231" s="85" t="str">
        <f t="shared" si="20"/>
        <v/>
      </c>
      <c r="R231" s="85" t="str">
        <f t="shared" si="21"/>
        <v/>
      </c>
    </row>
    <row r="232" spans="3:18" ht="17.45" customHeight="1" x14ac:dyDescent="0.2">
      <c r="C232" s="111"/>
      <c r="D232" s="112"/>
      <c r="E232" s="113"/>
      <c r="F232" s="113"/>
      <c r="G232" s="113"/>
      <c r="H232" s="114"/>
      <c r="I232" s="113"/>
      <c r="J232" s="113"/>
      <c r="K232" s="113"/>
      <c r="L232" s="113"/>
      <c r="M232" s="85" t="str">
        <f t="shared" si="17"/>
        <v/>
      </c>
      <c r="N232" s="18"/>
      <c r="O232" s="85" t="str">
        <f t="shared" si="18"/>
        <v/>
      </c>
      <c r="P232" s="85">
        <f t="shared" si="19"/>
        <v>0</v>
      </c>
      <c r="Q232" s="85" t="str">
        <f t="shared" si="20"/>
        <v/>
      </c>
      <c r="R232" s="85" t="str">
        <f t="shared" si="21"/>
        <v/>
      </c>
    </row>
    <row r="233" spans="3:18" ht="17.45" customHeight="1" x14ac:dyDescent="0.2">
      <c r="C233" s="111"/>
      <c r="D233" s="112"/>
      <c r="E233" s="113"/>
      <c r="F233" s="113"/>
      <c r="G233" s="113"/>
      <c r="H233" s="114"/>
      <c r="I233" s="113"/>
      <c r="J233" s="113"/>
      <c r="K233" s="113"/>
      <c r="L233" s="113"/>
      <c r="M233" s="85" t="str">
        <f t="shared" si="17"/>
        <v/>
      </c>
      <c r="N233" s="18"/>
      <c r="O233" s="85" t="str">
        <f t="shared" si="18"/>
        <v/>
      </c>
      <c r="P233" s="85">
        <f t="shared" si="19"/>
        <v>0</v>
      </c>
      <c r="Q233" s="85" t="str">
        <f t="shared" si="20"/>
        <v/>
      </c>
      <c r="R233" s="85" t="str">
        <f t="shared" si="21"/>
        <v/>
      </c>
    </row>
    <row r="234" spans="3:18" ht="17.45" customHeight="1" x14ac:dyDescent="0.2">
      <c r="C234" s="111"/>
      <c r="D234" s="112"/>
      <c r="E234" s="113"/>
      <c r="F234" s="113"/>
      <c r="G234" s="113"/>
      <c r="H234" s="114"/>
      <c r="I234" s="113"/>
      <c r="J234" s="113"/>
      <c r="K234" s="113"/>
      <c r="L234" s="113"/>
      <c r="M234" s="85" t="str">
        <f t="shared" si="17"/>
        <v/>
      </c>
      <c r="N234" s="18"/>
      <c r="O234" s="85" t="str">
        <f t="shared" si="18"/>
        <v/>
      </c>
      <c r="P234" s="85">
        <f t="shared" si="19"/>
        <v>0</v>
      </c>
      <c r="Q234" s="85" t="str">
        <f t="shared" si="20"/>
        <v/>
      </c>
      <c r="R234" s="85" t="str">
        <f t="shared" si="21"/>
        <v/>
      </c>
    </row>
    <row r="235" spans="3:18" ht="17.45" customHeight="1" x14ac:dyDescent="0.2">
      <c r="C235" s="111"/>
      <c r="D235" s="112"/>
      <c r="E235" s="113"/>
      <c r="F235" s="113"/>
      <c r="G235" s="113"/>
      <c r="H235" s="114"/>
      <c r="I235" s="113"/>
      <c r="J235" s="113"/>
      <c r="K235" s="113"/>
      <c r="L235" s="113"/>
      <c r="M235" s="85" t="str">
        <f t="shared" si="17"/>
        <v/>
      </c>
      <c r="N235" s="18"/>
      <c r="O235" s="85" t="str">
        <f t="shared" si="18"/>
        <v/>
      </c>
      <c r="P235" s="85">
        <f t="shared" si="19"/>
        <v>0</v>
      </c>
      <c r="Q235" s="85" t="str">
        <f t="shared" si="20"/>
        <v/>
      </c>
      <c r="R235" s="85" t="str">
        <f t="shared" si="21"/>
        <v/>
      </c>
    </row>
    <row r="236" spans="3:18" ht="17.45" customHeight="1" x14ac:dyDescent="0.2">
      <c r="C236" s="111"/>
      <c r="D236" s="112"/>
      <c r="E236" s="113"/>
      <c r="F236" s="113"/>
      <c r="G236" s="113"/>
      <c r="H236" s="114"/>
      <c r="I236" s="113"/>
      <c r="J236" s="113"/>
      <c r="K236" s="113"/>
      <c r="L236" s="113"/>
      <c r="M236" s="85" t="str">
        <f t="shared" si="17"/>
        <v/>
      </c>
      <c r="N236" s="18"/>
      <c r="O236" s="85" t="str">
        <f t="shared" si="18"/>
        <v/>
      </c>
      <c r="P236" s="85">
        <f t="shared" si="19"/>
        <v>0</v>
      </c>
      <c r="Q236" s="85" t="str">
        <f t="shared" si="20"/>
        <v/>
      </c>
      <c r="R236" s="85" t="str">
        <f t="shared" si="21"/>
        <v/>
      </c>
    </row>
    <row r="237" spans="3:18" ht="17.45" customHeight="1" x14ac:dyDescent="0.2">
      <c r="C237" s="111"/>
      <c r="D237" s="112"/>
      <c r="E237" s="113"/>
      <c r="F237" s="113"/>
      <c r="G237" s="113"/>
      <c r="H237" s="114"/>
      <c r="I237" s="113"/>
      <c r="J237" s="113"/>
      <c r="K237" s="113"/>
      <c r="L237" s="113"/>
      <c r="M237" s="85" t="str">
        <f t="shared" si="17"/>
        <v/>
      </c>
      <c r="N237" s="18"/>
      <c r="O237" s="85" t="str">
        <f t="shared" si="18"/>
        <v/>
      </c>
      <c r="P237" s="85">
        <f t="shared" si="19"/>
        <v>0</v>
      </c>
      <c r="Q237" s="85" t="str">
        <f t="shared" si="20"/>
        <v/>
      </c>
      <c r="R237" s="85" t="str">
        <f t="shared" si="21"/>
        <v/>
      </c>
    </row>
    <row r="238" spans="3:18" ht="17.45" customHeight="1" x14ac:dyDescent="0.2">
      <c r="C238" s="111"/>
      <c r="D238" s="112"/>
      <c r="E238" s="113"/>
      <c r="F238" s="113"/>
      <c r="G238" s="113"/>
      <c r="H238" s="114"/>
      <c r="I238" s="113"/>
      <c r="J238" s="113"/>
      <c r="K238" s="113"/>
      <c r="L238" s="113"/>
      <c r="M238" s="85" t="str">
        <f t="shared" si="17"/>
        <v/>
      </c>
      <c r="N238" s="18"/>
      <c r="O238" s="85" t="str">
        <f t="shared" si="18"/>
        <v/>
      </c>
      <c r="P238" s="85">
        <f t="shared" si="19"/>
        <v>0</v>
      </c>
      <c r="Q238" s="85" t="str">
        <f t="shared" si="20"/>
        <v/>
      </c>
      <c r="R238" s="85" t="str">
        <f t="shared" si="21"/>
        <v/>
      </c>
    </row>
    <row r="239" spans="3:18" ht="17.45" customHeight="1" x14ac:dyDescent="0.2">
      <c r="C239" s="111"/>
      <c r="D239" s="112"/>
      <c r="E239" s="113"/>
      <c r="F239" s="113"/>
      <c r="G239" s="113"/>
      <c r="H239" s="114"/>
      <c r="I239" s="113"/>
      <c r="J239" s="113"/>
      <c r="K239" s="113"/>
      <c r="L239" s="113"/>
      <c r="M239" s="85" t="str">
        <f t="shared" si="17"/>
        <v/>
      </c>
      <c r="N239" s="18"/>
      <c r="O239" s="85" t="str">
        <f t="shared" si="18"/>
        <v/>
      </c>
      <c r="P239" s="85">
        <f t="shared" si="19"/>
        <v>0</v>
      </c>
      <c r="Q239" s="85" t="str">
        <f t="shared" si="20"/>
        <v/>
      </c>
      <c r="R239" s="85" t="str">
        <f t="shared" si="21"/>
        <v/>
      </c>
    </row>
    <row r="240" spans="3:18" ht="17.45" customHeight="1" x14ac:dyDescent="0.2">
      <c r="C240" s="111"/>
      <c r="D240" s="112"/>
      <c r="E240" s="113"/>
      <c r="F240" s="113"/>
      <c r="G240" s="113"/>
      <c r="H240" s="114"/>
      <c r="I240" s="113"/>
      <c r="J240" s="113"/>
      <c r="K240" s="113"/>
      <c r="L240" s="113"/>
      <c r="M240" s="85" t="str">
        <f t="shared" si="17"/>
        <v/>
      </c>
      <c r="N240" s="18"/>
      <c r="O240" s="85" t="str">
        <f t="shared" si="18"/>
        <v/>
      </c>
      <c r="P240" s="85">
        <f t="shared" si="19"/>
        <v>0</v>
      </c>
      <c r="Q240" s="85" t="str">
        <f t="shared" si="20"/>
        <v/>
      </c>
      <c r="R240" s="85" t="str">
        <f t="shared" si="21"/>
        <v/>
      </c>
    </row>
    <row r="241" spans="3:18" ht="17.45" customHeight="1" x14ac:dyDescent="0.2">
      <c r="C241" s="111"/>
      <c r="D241" s="112"/>
      <c r="E241" s="113"/>
      <c r="F241" s="113"/>
      <c r="G241" s="113"/>
      <c r="H241" s="114"/>
      <c r="I241" s="113"/>
      <c r="J241" s="113"/>
      <c r="K241" s="113"/>
      <c r="L241" s="113"/>
      <c r="M241" s="85" t="str">
        <f t="shared" si="17"/>
        <v/>
      </c>
      <c r="N241" s="18"/>
      <c r="O241" s="85" t="str">
        <f t="shared" si="18"/>
        <v/>
      </c>
      <c r="P241" s="85">
        <f t="shared" si="19"/>
        <v>0</v>
      </c>
      <c r="Q241" s="85" t="str">
        <f t="shared" si="20"/>
        <v/>
      </c>
      <c r="R241" s="85" t="str">
        <f t="shared" si="21"/>
        <v/>
      </c>
    </row>
    <row r="242" spans="3:18" ht="17.45" customHeight="1" x14ac:dyDescent="0.2">
      <c r="C242" s="111"/>
      <c r="D242" s="112"/>
      <c r="E242" s="113"/>
      <c r="F242" s="113"/>
      <c r="G242" s="113"/>
      <c r="H242" s="114"/>
      <c r="I242" s="113"/>
      <c r="J242" s="113"/>
      <c r="K242" s="113"/>
      <c r="L242" s="113"/>
      <c r="M242" s="85" t="str">
        <f t="shared" si="17"/>
        <v/>
      </c>
      <c r="N242" s="18"/>
      <c r="O242" s="85" t="str">
        <f t="shared" si="18"/>
        <v/>
      </c>
      <c r="P242" s="85">
        <f t="shared" si="19"/>
        <v>0</v>
      </c>
      <c r="Q242" s="85" t="str">
        <f t="shared" si="20"/>
        <v/>
      </c>
      <c r="R242" s="85" t="str">
        <f t="shared" si="21"/>
        <v/>
      </c>
    </row>
    <row r="243" spans="3:18" ht="17.45" customHeight="1" x14ac:dyDescent="0.2">
      <c r="C243" s="111"/>
      <c r="D243" s="112"/>
      <c r="E243" s="113"/>
      <c r="F243" s="113"/>
      <c r="G243" s="113"/>
      <c r="H243" s="114"/>
      <c r="I243" s="113"/>
      <c r="J243" s="113"/>
      <c r="K243" s="113"/>
      <c r="L243" s="113"/>
      <c r="M243" s="85" t="str">
        <f t="shared" si="17"/>
        <v/>
      </c>
      <c r="N243" s="18"/>
      <c r="O243" s="85" t="str">
        <f t="shared" si="18"/>
        <v/>
      </c>
      <c r="P243" s="85">
        <f t="shared" si="19"/>
        <v>0</v>
      </c>
      <c r="Q243" s="85" t="str">
        <f t="shared" si="20"/>
        <v/>
      </c>
      <c r="R243" s="85" t="str">
        <f t="shared" si="21"/>
        <v/>
      </c>
    </row>
    <row r="244" spans="3:18" ht="17.45" customHeight="1" x14ac:dyDescent="0.2">
      <c r="C244" s="111"/>
      <c r="D244" s="112"/>
      <c r="E244" s="113"/>
      <c r="F244" s="113"/>
      <c r="G244" s="113"/>
      <c r="H244" s="114"/>
      <c r="I244" s="113"/>
      <c r="J244" s="113"/>
      <c r="K244" s="113"/>
      <c r="L244" s="113"/>
      <c r="M244" s="85" t="str">
        <f t="shared" si="17"/>
        <v/>
      </c>
      <c r="N244" s="18"/>
      <c r="O244" s="85" t="str">
        <f t="shared" si="18"/>
        <v/>
      </c>
      <c r="P244" s="85">
        <f t="shared" si="19"/>
        <v>0</v>
      </c>
      <c r="Q244" s="85" t="str">
        <f t="shared" si="20"/>
        <v/>
      </c>
      <c r="R244" s="85" t="str">
        <f t="shared" si="21"/>
        <v/>
      </c>
    </row>
    <row r="245" spans="3:18" ht="17.45" customHeight="1" x14ac:dyDescent="0.2">
      <c r="C245" s="111"/>
      <c r="D245" s="112"/>
      <c r="E245" s="113"/>
      <c r="F245" s="113"/>
      <c r="G245" s="113"/>
      <c r="H245" s="114"/>
      <c r="I245" s="113"/>
      <c r="J245" s="113"/>
      <c r="K245" s="113"/>
      <c r="L245" s="113"/>
      <c r="M245" s="85" t="str">
        <f t="shared" si="17"/>
        <v/>
      </c>
      <c r="N245" s="18"/>
      <c r="O245" s="85" t="str">
        <f t="shared" si="18"/>
        <v/>
      </c>
      <c r="P245" s="85">
        <f t="shared" si="19"/>
        <v>0</v>
      </c>
      <c r="Q245" s="85" t="str">
        <f t="shared" si="20"/>
        <v/>
      </c>
      <c r="R245" s="85" t="str">
        <f t="shared" si="21"/>
        <v/>
      </c>
    </row>
    <row r="246" spans="3:18" ht="17.45" customHeight="1" x14ac:dyDescent="0.2">
      <c r="C246" s="111"/>
      <c r="D246" s="112"/>
      <c r="E246" s="113"/>
      <c r="F246" s="113"/>
      <c r="G246" s="113"/>
      <c r="H246" s="114"/>
      <c r="I246" s="113"/>
      <c r="J246" s="113"/>
      <c r="K246" s="113"/>
      <c r="L246" s="113"/>
      <c r="M246" s="85" t="str">
        <f t="shared" si="17"/>
        <v/>
      </c>
      <c r="N246" s="18"/>
      <c r="O246" s="85" t="str">
        <f t="shared" si="18"/>
        <v/>
      </c>
      <c r="P246" s="85">
        <f t="shared" si="19"/>
        <v>0</v>
      </c>
      <c r="Q246" s="85" t="str">
        <f t="shared" si="20"/>
        <v/>
      </c>
      <c r="R246" s="85" t="str">
        <f t="shared" si="21"/>
        <v/>
      </c>
    </row>
    <row r="247" spans="3:18" ht="17.45" customHeight="1" x14ac:dyDescent="0.2">
      <c r="C247" s="111"/>
      <c r="D247" s="112"/>
      <c r="E247" s="113"/>
      <c r="F247" s="113"/>
      <c r="G247" s="113"/>
      <c r="H247" s="114"/>
      <c r="I247" s="113"/>
      <c r="J247" s="113"/>
      <c r="K247" s="113"/>
      <c r="L247" s="113"/>
      <c r="M247" s="85" t="str">
        <f t="shared" si="17"/>
        <v/>
      </c>
      <c r="N247" s="18"/>
      <c r="O247" s="85" t="str">
        <f t="shared" si="18"/>
        <v/>
      </c>
      <c r="P247" s="85">
        <f t="shared" si="19"/>
        <v>0</v>
      </c>
      <c r="Q247" s="85" t="str">
        <f t="shared" si="20"/>
        <v/>
      </c>
      <c r="R247" s="85" t="str">
        <f t="shared" si="21"/>
        <v/>
      </c>
    </row>
    <row r="248" spans="3:18" ht="17.45" customHeight="1" x14ac:dyDescent="0.2">
      <c r="C248" s="111"/>
      <c r="D248" s="112"/>
      <c r="E248" s="113"/>
      <c r="F248" s="113"/>
      <c r="G248" s="113"/>
      <c r="H248" s="114"/>
      <c r="I248" s="113"/>
      <c r="J248" s="113"/>
      <c r="K248" s="113"/>
      <c r="L248" s="113"/>
      <c r="M248" s="85" t="str">
        <f t="shared" si="17"/>
        <v/>
      </c>
      <c r="N248" s="18"/>
      <c r="O248" s="85" t="str">
        <f t="shared" si="18"/>
        <v/>
      </c>
      <c r="P248" s="85">
        <f t="shared" si="19"/>
        <v>0</v>
      </c>
      <c r="Q248" s="85" t="str">
        <f t="shared" si="20"/>
        <v/>
      </c>
      <c r="R248" s="85" t="str">
        <f t="shared" si="21"/>
        <v/>
      </c>
    </row>
    <row r="249" spans="3:18" ht="17.45" customHeight="1" x14ac:dyDescent="0.2">
      <c r="C249" s="111"/>
      <c r="D249" s="112"/>
      <c r="E249" s="113"/>
      <c r="F249" s="113"/>
      <c r="G249" s="113"/>
      <c r="H249" s="114"/>
      <c r="I249" s="113"/>
      <c r="J249" s="113"/>
      <c r="K249" s="113"/>
      <c r="L249" s="113"/>
      <c r="M249" s="85" t="str">
        <f t="shared" si="17"/>
        <v/>
      </c>
      <c r="N249" s="18"/>
      <c r="O249" s="85" t="str">
        <f t="shared" si="18"/>
        <v/>
      </c>
      <c r="P249" s="85">
        <f t="shared" si="19"/>
        <v>0</v>
      </c>
      <c r="Q249" s="85" t="str">
        <f t="shared" si="20"/>
        <v/>
      </c>
      <c r="R249" s="85" t="str">
        <f t="shared" si="21"/>
        <v/>
      </c>
    </row>
    <row r="250" spans="3:18" ht="17.45" customHeight="1" x14ac:dyDescent="0.2">
      <c r="C250" s="111"/>
      <c r="D250" s="112"/>
      <c r="E250" s="113"/>
      <c r="F250" s="113"/>
      <c r="G250" s="113"/>
      <c r="H250" s="114"/>
      <c r="I250" s="113"/>
      <c r="J250" s="113"/>
      <c r="K250" s="113"/>
      <c r="L250" s="113"/>
      <c r="M250" s="85" t="str">
        <f t="shared" si="17"/>
        <v/>
      </c>
      <c r="N250" s="18"/>
      <c r="O250" s="85" t="str">
        <f t="shared" si="18"/>
        <v/>
      </c>
      <c r="P250" s="85">
        <f t="shared" si="19"/>
        <v>0</v>
      </c>
      <c r="Q250" s="85" t="str">
        <f t="shared" si="20"/>
        <v/>
      </c>
      <c r="R250" s="85" t="str">
        <f t="shared" si="21"/>
        <v/>
      </c>
    </row>
    <row r="251" spans="3:18" ht="17.45" customHeight="1" x14ac:dyDescent="0.2">
      <c r="C251" s="111"/>
      <c r="D251" s="112"/>
      <c r="E251" s="113"/>
      <c r="F251" s="113"/>
      <c r="G251" s="113"/>
      <c r="H251" s="114"/>
      <c r="I251" s="113"/>
      <c r="J251" s="113"/>
      <c r="K251" s="113"/>
      <c r="L251" s="113"/>
      <c r="M251" s="85" t="str">
        <f t="shared" si="17"/>
        <v/>
      </c>
      <c r="N251" s="18"/>
      <c r="O251" s="85" t="str">
        <f t="shared" si="18"/>
        <v/>
      </c>
      <c r="P251" s="85">
        <f t="shared" si="19"/>
        <v>0</v>
      </c>
      <c r="Q251" s="85" t="str">
        <f t="shared" si="20"/>
        <v/>
      </c>
      <c r="R251" s="85" t="str">
        <f t="shared" si="21"/>
        <v/>
      </c>
    </row>
    <row r="252" spans="3:18" ht="17.45" customHeight="1" x14ac:dyDescent="0.2">
      <c r="C252" s="111"/>
      <c r="D252" s="112"/>
      <c r="E252" s="113"/>
      <c r="F252" s="113"/>
      <c r="G252" s="113"/>
      <c r="H252" s="114"/>
      <c r="I252" s="113"/>
      <c r="J252" s="113"/>
      <c r="K252" s="113"/>
      <c r="L252" s="113"/>
      <c r="M252" s="85" t="str">
        <f t="shared" si="17"/>
        <v/>
      </c>
      <c r="N252" s="18"/>
      <c r="O252" s="85" t="str">
        <f t="shared" si="18"/>
        <v/>
      </c>
      <c r="P252" s="85">
        <f t="shared" si="19"/>
        <v>0</v>
      </c>
      <c r="Q252" s="85" t="str">
        <f t="shared" si="20"/>
        <v/>
      </c>
      <c r="R252" s="85" t="str">
        <f t="shared" si="21"/>
        <v/>
      </c>
    </row>
    <row r="253" spans="3:18" ht="17.45" customHeight="1" x14ac:dyDescent="0.2">
      <c r="C253" s="111"/>
      <c r="D253" s="112"/>
      <c r="E253" s="113"/>
      <c r="F253" s="113"/>
      <c r="G253" s="113"/>
      <c r="H253" s="114"/>
      <c r="I253" s="113"/>
      <c r="J253" s="113"/>
      <c r="K253" s="113"/>
      <c r="L253" s="113"/>
      <c r="M253" s="85" t="str">
        <f t="shared" si="17"/>
        <v/>
      </c>
      <c r="N253" s="18"/>
      <c r="O253" s="85" t="str">
        <f t="shared" si="18"/>
        <v/>
      </c>
      <c r="P253" s="85">
        <f t="shared" si="19"/>
        <v>0</v>
      </c>
      <c r="Q253" s="85" t="str">
        <f t="shared" si="20"/>
        <v/>
      </c>
      <c r="R253" s="85" t="str">
        <f t="shared" si="21"/>
        <v/>
      </c>
    </row>
    <row r="254" spans="3:18" ht="17.45" customHeight="1" x14ac:dyDescent="0.2">
      <c r="C254" s="111"/>
      <c r="D254" s="112"/>
      <c r="E254" s="113"/>
      <c r="F254" s="113"/>
      <c r="G254" s="113"/>
      <c r="H254" s="114"/>
      <c r="I254" s="113"/>
      <c r="J254" s="113"/>
      <c r="K254" s="113"/>
      <c r="L254" s="113"/>
      <c r="M254" s="85" t="str">
        <f t="shared" si="17"/>
        <v/>
      </c>
      <c r="N254" s="18"/>
      <c r="O254" s="85" t="str">
        <f t="shared" si="18"/>
        <v/>
      </c>
      <c r="P254" s="85">
        <f t="shared" si="19"/>
        <v>0</v>
      </c>
      <c r="Q254" s="85" t="str">
        <f t="shared" si="20"/>
        <v/>
      </c>
      <c r="R254" s="85" t="str">
        <f t="shared" si="21"/>
        <v/>
      </c>
    </row>
    <row r="255" spans="3:18" ht="17.45" customHeight="1" x14ac:dyDescent="0.2">
      <c r="C255" s="111"/>
      <c r="D255" s="112"/>
      <c r="E255" s="113"/>
      <c r="F255" s="113"/>
      <c r="G255" s="113"/>
      <c r="H255" s="114"/>
      <c r="I255" s="113"/>
      <c r="J255" s="113"/>
      <c r="K255" s="113"/>
      <c r="L255" s="113"/>
      <c r="M255" s="85" t="str">
        <f t="shared" si="17"/>
        <v/>
      </c>
      <c r="N255" s="18"/>
      <c r="O255" s="85" t="str">
        <f t="shared" si="18"/>
        <v/>
      </c>
      <c r="P255" s="85">
        <f t="shared" si="19"/>
        <v>0</v>
      </c>
      <c r="Q255" s="85" t="str">
        <f t="shared" si="20"/>
        <v/>
      </c>
      <c r="R255" s="85" t="str">
        <f t="shared" si="21"/>
        <v/>
      </c>
    </row>
    <row r="256" spans="3:18" ht="17.45" customHeight="1" x14ac:dyDescent="0.2">
      <c r="C256" s="111"/>
      <c r="D256" s="112"/>
      <c r="E256" s="113"/>
      <c r="F256" s="113"/>
      <c r="G256" s="113"/>
      <c r="H256" s="114"/>
      <c r="I256" s="113"/>
      <c r="J256" s="113"/>
      <c r="K256" s="113"/>
      <c r="L256" s="113"/>
      <c r="M256" s="85" t="str">
        <f t="shared" si="17"/>
        <v/>
      </c>
      <c r="N256" s="18"/>
      <c r="O256" s="85" t="str">
        <f t="shared" si="18"/>
        <v/>
      </c>
      <c r="P256" s="85">
        <f t="shared" si="19"/>
        <v>0</v>
      </c>
      <c r="Q256" s="85" t="str">
        <f t="shared" si="20"/>
        <v/>
      </c>
      <c r="R256" s="85" t="str">
        <f t="shared" si="21"/>
        <v/>
      </c>
    </row>
    <row r="257" spans="3:18" ht="17.45" customHeight="1" x14ac:dyDescent="0.2">
      <c r="C257" s="111"/>
      <c r="D257" s="112"/>
      <c r="E257" s="113"/>
      <c r="F257" s="113"/>
      <c r="G257" s="113"/>
      <c r="H257" s="114"/>
      <c r="I257" s="113"/>
      <c r="J257" s="113"/>
      <c r="K257" s="113"/>
      <c r="L257" s="113"/>
      <c r="M257" s="85" t="str">
        <f t="shared" si="17"/>
        <v/>
      </c>
      <c r="N257" s="18"/>
      <c r="O257" s="85" t="str">
        <f t="shared" si="18"/>
        <v/>
      </c>
      <c r="P257" s="85">
        <f t="shared" si="19"/>
        <v>0</v>
      </c>
      <c r="Q257" s="85" t="str">
        <f t="shared" si="20"/>
        <v/>
      </c>
      <c r="R257" s="85" t="str">
        <f t="shared" si="21"/>
        <v/>
      </c>
    </row>
    <row r="258" spans="3:18" ht="17.45" customHeight="1" x14ac:dyDescent="0.2">
      <c r="C258" s="111"/>
      <c r="D258" s="112"/>
      <c r="E258" s="113"/>
      <c r="F258" s="113"/>
      <c r="G258" s="113"/>
      <c r="H258" s="114"/>
      <c r="I258" s="113"/>
      <c r="J258" s="113"/>
      <c r="K258" s="113"/>
      <c r="L258" s="113"/>
      <c r="M258" s="85" t="str">
        <f t="shared" si="17"/>
        <v/>
      </c>
      <c r="N258" s="18"/>
      <c r="O258" s="85" t="str">
        <f t="shared" si="18"/>
        <v/>
      </c>
      <c r="P258" s="85">
        <f t="shared" si="19"/>
        <v>0</v>
      </c>
      <c r="Q258" s="85" t="str">
        <f t="shared" si="20"/>
        <v/>
      </c>
      <c r="R258" s="85" t="str">
        <f t="shared" si="21"/>
        <v/>
      </c>
    </row>
    <row r="259" spans="3:18" ht="17.45" customHeight="1" x14ac:dyDescent="0.2">
      <c r="C259" s="111"/>
      <c r="D259" s="112"/>
      <c r="E259" s="113"/>
      <c r="F259" s="113"/>
      <c r="G259" s="113"/>
      <c r="H259" s="114"/>
      <c r="I259" s="113"/>
      <c r="J259" s="113"/>
      <c r="K259" s="113"/>
      <c r="L259" s="113"/>
      <c r="M259" s="85" t="str">
        <f t="shared" si="17"/>
        <v/>
      </c>
      <c r="N259" s="18"/>
      <c r="O259" s="85" t="str">
        <f t="shared" si="18"/>
        <v/>
      </c>
      <c r="P259" s="85">
        <f t="shared" si="19"/>
        <v>0</v>
      </c>
      <c r="Q259" s="85" t="str">
        <f t="shared" si="20"/>
        <v/>
      </c>
      <c r="R259" s="85" t="str">
        <f t="shared" si="21"/>
        <v/>
      </c>
    </row>
    <row r="260" spans="3:18" ht="17.45" customHeight="1" x14ac:dyDescent="0.2">
      <c r="C260" s="111"/>
      <c r="D260" s="112"/>
      <c r="E260" s="113"/>
      <c r="F260" s="113"/>
      <c r="G260" s="113"/>
      <c r="H260" s="114"/>
      <c r="I260" s="113"/>
      <c r="J260" s="113"/>
      <c r="K260" s="113"/>
      <c r="L260" s="113"/>
      <c r="M260" s="85" t="str">
        <f t="shared" si="17"/>
        <v/>
      </c>
      <c r="N260" s="18"/>
      <c r="O260" s="85" t="str">
        <f t="shared" si="18"/>
        <v/>
      </c>
      <c r="P260" s="85">
        <f t="shared" si="19"/>
        <v>0</v>
      </c>
      <c r="Q260" s="85" t="str">
        <f t="shared" si="20"/>
        <v/>
      </c>
      <c r="R260" s="85" t="str">
        <f t="shared" si="21"/>
        <v/>
      </c>
    </row>
    <row r="261" spans="3:18" ht="17.45" customHeight="1" x14ac:dyDescent="0.2">
      <c r="C261" s="111"/>
      <c r="D261" s="112"/>
      <c r="E261" s="113"/>
      <c r="F261" s="113"/>
      <c r="G261" s="113"/>
      <c r="H261" s="114"/>
      <c r="I261" s="113"/>
      <c r="J261" s="113"/>
      <c r="K261" s="113"/>
      <c r="L261" s="113"/>
      <c r="M261" s="85" t="str">
        <f t="shared" si="17"/>
        <v/>
      </c>
      <c r="N261" s="18"/>
      <c r="O261" s="85" t="str">
        <f t="shared" si="18"/>
        <v/>
      </c>
      <c r="P261" s="85">
        <f t="shared" si="19"/>
        <v>0</v>
      </c>
      <c r="Q261" s="85" t="str">
        <f t="shared" si="20"/>
        <v/>
      </c>
      <c r="R261" s="85" t="str">
        <f t="shared" si="21"/>
        <v/>
      </c>
    </row>
    <row r="262" spans="3:18" ht="17.45" customHeight="1" x14ac:dyDescent="0.2">
      <c r="C262" s="111"/>
      <c r="D262" s="112"/>
      <c r="E262" s="113"/>
      <c r="F262" s="113"/>
      <c r="G262" s="113"/>
      <c r="H262" s="114"/>
      <c r="I262" s="113"/>
      <c r="J262" s="113"/>
      <c r="K262" s="113"/>
      <c r="L262" s="113"/>
      <c r="M262" s="85" t="str">
        <f t="shared" si="17"/>
        <v/>
      </c>
      <c r="N262" s="18"/>
      <c r="O262" s="85" t="str">
        <f t="shared" si="18"/>
        <v/>
      </c>
      <c r="P262" s="85">
        <f t="shared" si="19"/>
        <v>0</v>
      </c>
      <c r="Q262" s="85" t="str">
        <f t="shared" si="20"/>
        <v/>
      </c>
      <c r="R262" s="85" t="str">
        <f t="shared" si="21"/>
        <v/>
      </c>
    </row>
    <row r="263" spans="3:18" ht="17.45" customHeight="1" x14ac:dyDescent="0.2">
      <c r="C263" s="111"/>
      <c r="D263" s="112"/>
      <c r="E263" s="113"/>
      <c r="F263" s="113"/>
      <c r="G263" s="113"/>
      <c r="H263" s="114"/>
      <c r="I263" s="113"/>
      <c r="J263" s="113"/>
      <c r="K263" s="113"/>
      <c r="L263" s="113"/>
      <c r="M263" s="85" t="str">
        <f t="shared" si="17"/>
        <v/>
      </c>
      <c r="N263" s="18"/>
      <c r="O263" s="85" t="str">
        <f t="shared" si="18"/>
        <v/>
      </c>
      <c r="P263" s="85">
        <f t="shared" si="19"/>
        <v>0</v>
      </c>
      <c r="Q263" s="85" t="str">
        <f t="shared" si="20"/>
        <v/>
      </c>
      <c r="R263" s="85" t="str">
        <f t="shared" si="21"/>
        <v/>
      </c>
    </row>
    <row r="264" spans="3:18" ht="17.45" customHeight="1" x14ac:dyDescent="0.2">
      <c r="C264" s="111"/>
      <c r="D264" s="112"/>
      <c r="E264" s="113"/>
      <c r="F264" s="113"/>
      <c r="G264" s="113"/>
      <c r="H264" s="114"/>
      <c r="I264" s="113"/>
      <c r="J264" s="113"/>
      <c r="K264" s="113"/>
      <c r="L264" s="113"/>
      <c r="M264" s="85" t="str">
        <f t="shared" si="17"/>
        <v/>
      </c>
      <c r="N264" s="18"/>
      <c r="O264" s="85" t="str">
        <f t="shared" si="18"/>
        <v/>
      </c>
      <c r="P264" s="85">
        <f t="shared" si="19"/>
        <v>0</v>
      </c>
      <c r="Q264" s="85" t="str">
        <f t="shared" si="20"/>
        <v/>
      </c>
      <c r="R264" s="85" t="str">
        <f t="shared" si="21"/>
        <v/>
      </c>
    </row>
    <row r="265" spans="3:18" ht="17.45" customHeight="1" x14ac:dyDescent="0.2">
      <c r="C265" s="111"/>
      <c r="D265" s="112"/>
      <c r="E265" s="113"/>
      <c r="F265" s="113"/>
      <c r="G265" s="113"/>
      <c r="H265" s="114"/>
      <c r="I265" s="113"/>
      <c r="J265" s="113"/>
      <c r="K265" s="113"/>
      <c r="L265" s="113"/>
      <c r="M265" s="85" t="str">
        <f t="shared" si="17"/>
        <v/>
      </c>
      <c r="N265" s="18"/>
      <c r="O265" s="85" t="str">
        <f t="shared" si="18"/>
        <v/>
      </c>
      <c r="P265" s="85">
        <f t="shared" si="19"/>
        <v>0</v>
      </c>
      <c r="Q265" s="85" t="str">
        <f t="shared" si="20"/>
        <v/>
      </c>
      <c r="R265" s="85" t="str">
        <f t="shared" si="21"/>
        <v/>
      </c>
    </row>
    <row r="266" spans="3:18" ht="17.45" customHeight="1" x14ac:dyDescent="0.2">
      <c r="C266" s="111"/>
      <c r="D266" s="112"/>
      <c r="E266" s="113"/>
      <c r="F266" s="113"/>
      <c r="G266" s="113"/>
      <c r="H266" s="114"/>
      <c r="I266" s="113"/>
      <c r="J266" s="113"/>
      <c r="K266" s="113"/>
      <c r="L266" s="113"/>
      <c r="M266" s="85" t="str">
        <f t="shared" si="17"/>
        <v/>
      </c>
      <c r="N266" s="18"/>
      <c r="O266" s="85" t="str">
        <f t="shared" si="18"/>
        <v/>
      </c>
      <c r="P266" s="85">
        <f t="shared" si="19"/>
        <v>0</v>
      </c>
      <c r="Q266" s="85" t="str">
        <f t="shared" si="20"/>
        <v/>
      </c>
      <c r="R266" s="85" t="str">
        <f t="shared" si="21"/>
        <v/>
      </c>
    </row>
    <row r="267" spans="3:18" ht="17.45" customHeight="1" x14ac:dyDescent="0.2">
      <c r="C267" s="111"/>
      <c r="D267" s="112"/>
      <c r="E267" s="113"/>
      <c r="F267" s="113"/>
      <c r="G267" s="113"/>
      <c r="H267" s="114"/>
      <c r="I267" s="113"/>
      <c r="J267" s="113"/>
      <c r="K267" s="113"/>
      <c r="L267" s="113"/>
      <c r="M267" s="85" t="str">
        <f t="shared" si="17"/>
        <v/>
      </c>
      <c r="N267" s="18"/>
      <c r="O267" s="85" t="str">
        <f t="shared" si="18"/>
        <v/>
      </c>
      <c r="P267" s="85">
        <f t="shared" si="19"/>
        <v>0</v>
      </c>
      <c r="Q267" s="85" t="str">
        <f t="shared" si="20"/>
        <v/>
      </c>
      <c r="R267" s="85" t="str">
        <f t="shared" si="21"/>
        <v/>
      </c>
    </row>
    <row r="268" spans="3:18" ht="17.45" customHeight="1" x14ac:dyDescent="0.2">
      <c r="C268" s="111"/>
      <c r="D268" s="112"/>
      <c r="E268" s="113"/>
      <c r="F268" s="113"/>
      <c r="G268" s="113"/>
      <c r="H268" s="114"/>
      <c r="I268" s="113"/>
      <c r="J268" s="113"/>
      <c r="K268" s="113"/>
      <c r="L268" s="113"/>
      <c r="M268" s="85" t="str">
        <f t="shared" si="17"/>
        <v/>
      </c>
      <c r="N268" s="18"/>
      <c r="O268" s="85" t="str">
        <f t="shared" si="18"/>
        <v/>
      </c>
      <c r="P268" s="85">
        <f t="shared" si="19"/>
        <v>0</v>
      </c>
      <c r="Q268" s="85" t="str">
        <f t="shared" si="20"/>
        <v/>
      </c>
      <c r="R268" s="85" t="str">
        <f t="shared" si="21"/>
        <v/>
      </c>
    </row>
    <row r="269" spans="3:18" ht="17.45" customHeight="1" x14ac:dyDescent="0.2">
      <c r="C269" s="111"/>
      <c r="D269" s="112"/>
      <c r="E269" s="113"/>
      <c r="F269" s="113"/>
      <c r="G269" s="113"/>
      <c r="H269" s="114"/>
      <c r="I269" s="113"/>
      <c r="J269" s="113"/>
      <c r="K269" s="113"/>
      <c r="L269" s="113"/>
      <c r="M269" s="85" t="str">
        <f t="shared" si="17"/>
        <v/>
      </c>
      <c r="N269" s="18"/>
      <c r="O269" s="85" t="str">
        <f t="shared" si="18"/>
        <v/>
      </c>
      <c r="P269" s="85">
        <f t="shared" si="19"/>
        <v>0</v>
      </c>
      <c r="Q269" s="85" t="str">
        <f t="shared" si="20"/>
        <v/>
      </c>
      <c r="R269" s="85" t="str">
        <f t="shared" si="21"/>
        <v/>
      </c>
    </row>
    <row r="270" spans="3:18" ht="17.45" customHeight="1" x14ac:dyDescent="0.2">
      <c r="C270" s="111"/>
      <c r="D270" s="112"/>
      <c r="E270" s="113"/>
      <c r="F270" s="113"/>
      <c r="G270" s="113"/>
      <c r="H270" s="114"/>
      <c r="I270" s="113"/>
      <c r="J270" s="113"/>
      <c r="K270" s="113"/>
      <c r="L270" s="113"/>
      <c r="M270" s="85" t="str">
        <f t="shared" si="17"/>
        <v/>
      </c>
      <c r="N270" s="18"/>
      <c r="O270" s="85" t="str">
        <f t="shared" si="18"/>
        <v/>
      </c>
      <c r="P270" s="85">
        <f t="shared" si="19"/>
        <v>0</v>
      </c>
      <c r="Q270" s="85" t="str">
        <f t="shared" si="20"/>
        <v/>
      </c>
      <c r="R270" s="85" t="str">
        <f t="shared" si="21"/>
        <v/>
      </c>
    </row>
    <row r="271" spans="3:18" ht="17.45" customHeight="1" x14ac:dyDescent="0.2">
      <c r="C271" s="111"/>
      <c r="D271" s="112"/>
      <c r="E271" s="113"/>
      <c r="F271" s="113"/>
      <c r="G271" s="113"/>
      <c r="H271" s="114"/>
      <c r="I271" s="113"/>
      <c r="J271" s="113"/>
      <c r="K271" s="113"/>
      <c r="L271" s="113"/>
      <c r="M271" s="85" t="str">
        <f t="shared" ref="M271:M334" si="22">IF(G271&amp;I271&amp;J271&amp;K271&amp;L271="","",G271+I271+J271-K271-L271)</f>
        <v/>
      </c>
      <c r="N271" s="18"/>
      <c r="O271" s="85" t="str">
        <f t="shared" ref="O271:O334" si="23">IF($H271="E",G271,"")</f>
        <v/>
      </c>
      <c r="P271" s="85">
        <f t="shared" si="19"/>
        <v>0</v>
      </c>
      <c r="Q271" s="85" t="str">
        <f t="shared" si="20"/>
        <v/>
      </c>
      <c r="R271" s="85" t="str">
        <f t="shared" si="21"/>
        <v/>
      </c>
    </row>
    <row r="272" spans="3:18" ht="17.45" customHeight="1" x14ac:dyDescent="0.2">
      <c r="C272" s="111"/>
      <c r="D272" s="112"/>
      <c r="E272" s="113"/>
      <c r="F272" s="113"/>
      <c r="G272" s="113"/>
      <c r="H272" s="114"/>
      <c r="I272" s="113"/>
      <c r="J272" s="113"/>
      <c r="K272" s="113"/>
      <c r="L272" s="113"/>
      <c r="M272" s="85" t="str">
        <f t="shared" si="22"/>
        <v/>
      </c>
      <c r="N272" s="18"/>
      <c r="O272" s="85" t="str">
        <f t="shared" si="23"/>
        <v/>
      </c>
      <c r="P272" s="85">
        <f t="shared" ref="P272:P335" si="24">IF($H272=0%,G272,"")</f>
        <v>0</v>
      </c>
      <c r="Q272" s="85" t="str">
        <f t="shared" ref="Q272:Q335" si="25">IF(OR($H272=2%,$H272=6%,$H272=8%),$I272/$H272,"")</f>
        <v/>
      </c>
      <c r="R272" s="85" t="str">
        <f t="shared" ref="R272:R335" si="26">IF(OR($H272=15%,$H272=16%),$I272/$H272,"")</f>
        <v/>
      </c>
    </row>
    <row r="273" spans="3:18" ht="17.45" customHeight="1" x14ac:dyDescent="0.2">
      <c r="C273" s="111"/>
      <c r="D273" s="112"/>
      <c r="E273" s="113"/>
      <c r="F273" s="113"/>
      <c r="G273" s="113"/>
      <c r="H273" s="114"/>
      <c r="I273" s="113"/>
      <c r="J273" s="113"/>
      <c r="K273" s="113"/>
      <c r="L273" s="113"/>
      <c r="M273" s="85" t="str">
        <f t="shared" si="22"/>
        <v/>
      </c>
      <c r="N273" s="18"/>
      <c r="O273" s="85" t="str">
        <f t="shared" si="23"/>
        <v/>
      </c>
      <c r="P273" s="85">
        <f t="shared" si="24"/>
        <v>0</v>
      </c>
      <c r="Q273" s="85" t="str">
        <f t="shared" si="25"/>
        <v/>
      </c>
      <c r="R273" s="85" t="str">
        <f t="shared" si="26"/>
        <v/>
      </c>
    </row>
    <row r="274" spans="3:18" ht="17.45" customHeight="1" x14ac:dyDescent="0.2">
      <c r="C274" s="111"/>
      <c r="D274" s="112"/>
      <c r="E274" s="113"/>
      <c r="F274" s="113"/>
      <c r="G274" s="113"/>
      <c r="H274" s="114"/>
      <c r="I274" s="113"/>
      <c r="J274" s="113"/>
      <c r="K274" s="113"/>
      <c r="L274" s="113"/>
      <c r="M274" s="85" t="str">
        <f t="shared" si="22"/>
        <v/>
      </c>
      <c r="N274" s="18"/>
      <c r="O274" s="85" t="str">
        <f t="shared" si="23"/>
        <v/>
      </c>
      <c r="P274" s="85">
        <f t="shared" si="24"/>
        <v>0</v>
      </c>
      <c r="Q274" s="85" t="str">
        <f t="shared" si="25"/>
        <v/>
      </c>
      <c r="R274" s="85" t="str">
        <f t="shared" si="26"/>
        <v/>
      </c>
    </row>
    <row r="275" spans="3:18" ht="17.45" customHeight="1" x14ac:dyDescent="0.2">
      <c r="C275" s="111"/>
      <c r="D275" s="112"/>
      <c r="E275" s="113"/>
      <c r="F275" s="113"/>
      <c r="G275" s="113"/>
      <c r="H275" s="114"/>
      <c r="I275" s="113"/>
      <c r="J275" s="113"/>
      <c r="K275" s="113"/>
      <c r="L275" s="113"/>
      <c r="M275" s="85" t="str">
        <f t="shared" si="22"/>
        <v/>
      </c>
      <c r="N275" s="18"/>
      <c r="O275" s="85" t="str">
        <f t="shared" si="23"/>
        <v/>
      </c>
      <c r="P275" s="85">
        <f t="shared" si="24"/>
        <v>0</v>
      </c>
      <c r="Q275" s="85" t="str">
        <f t="shared" si="25"/>
        <v/>
      </c>
      <c r="R275" s="85" t="str">
        <f t="shared" si="26"/>
        <v/>
      </c>
    </row>
    <row r="276" spans="3:18" ht="17.45" customHeight="1" x14ac:dyDescent="0.2">
      <c r="C276" s="111"/>
      <c r="D276" s="112"/>
      <c r="E276" s="113"/>
      <c r="F276" s="113"/>
      <c r="G276" s="113"/>
      <c r="H276" s="114"/>
      <c r="I276" s="113"/>
      <c r="J276" s="113"/>
      <c r="K276" s="113"/>
      <c r="L276" s="113"/>
      <c r="M276" s="85" t="str">
        <f t="shared" si="22"/>
        <v/>
      </c>
      <c r="N276" s="18"/>
      <c r="O276" s="85" t="str">
        <f t="shared" si="23"/>
        <v/>
      </c>
      <c r="P276" s="85">
        <f t="shared" si="24"/>
        <v>0</v>
      </c>
      <c r="Q276" s="85" t="str">
        <f t="shared" si="25"/>
        <v/>
      </c>
      <c r="R276" s="85" t="str">
        <f t="shared" si="26"/>
        <v/>
      </c>
    </row>
    <row r="277" spans="3:18" ht="17.45" customHeight="1" x14ac:dyDescent="0.2">
      <c r="C277" s="111"/>
      <c r="D277" s="112"/>
      <c r="E277" s="113"/>
      <c r="F277" s="113"/>
      <c r="G277" s="113"/>
      <c r="H277" s="114"/>
      <c r="I277" s="113"/>
      <c r="J277" s="113"/>
      <c r="K277" s="113"/>
      <c r="L277" s="113"/>
      <c r="M277" s="85" t="str">
        <f t="shared" si="22"/>
        <v/>
      </c>
      <c r="N277" s="18"/>
      <c r="O277" s="85" t="str">
        <f t="shared" si="23"/>
        <v/>
      </c>
      <c r="P277" s="85">
        <f t="shared" si="24"/>
        <v>0</v>
      </c>
      <c r="Q277" s="85" t="str">
        <f t="shared" si="25"/>
        <v/>
      </c>
      <c r="R277" s="85" t="str">
        <f t="shared" si="26"/>
        <v/>
      </c>
    </row>
    <row r="278" spans="3:18" ht="17.45" customHeight="1" x14ac:dyDescent="0.2">
      <c r="C278" s="111"/>
      <c r="D278" s="112"/>
      <c r="E278" s="113"/>
      <c r="F278" s="113"/>
      <c r="G278" s="113"/>
      <c r="H278" s="114"/>
      <c r="I278" s="113"/>
      <c r="J278" s="113"/>
      <c r="K278" s="113"/>
      <c r="L278" s="113"/>
      <c r="M278" s="85" t="str">
        <f t="shared" si="22"/>
        <v/>
      </c>
      <c r="N278" s="18"/>
      <c r="O278" s="85" t="str">
        <f t="shared" si="23"/>
        <v/>
      </c>
      <c r="P278" s="85">
        <f t="shared" si="24"/>
        <v>0</v>
      </c>
      <c r="Q278" s="85" t="str">
        <f t="shared" si="25"/>
        <v/>
      </c>
      <c r="R278" s="85" t="str">
        <f t="shared" si="26"/>
        <v/>
      </c>
    </row>
    <row r="279" spans="3:18" ht="17.45" customHeight="1" x14ac:dyDescent="0.2">
      <c r="C279" s="111"/>
      <c r="D279" s="112"/>
      <c r="E279" s="113"/>
      <c r="F279" s="113"/>
      <c r="G279" s="113"/>
      <c r="H279" s="114"/>
      <c r="I279" s="113"/>
      <c r="J279" s="113"/>
      <c r="K279" s="113"/>
      <c r="L279" s="113"/>
      <c r="M279" s="85" t="str">
        <f t="shared" si="22"/>
        <v/>
      </c>
      <c r="N279" s="18"/>
      <c r="O279" s="85" t="str">
        <f t="shared" si="23"/>
        <v/>
      </c>
      <c r="P279" s="85">
        <f t="shared" si="24"/>
        <v>0</v>
      </c>
      <c r="Q279" s="85" t="str">
        <f t="shared" si="25"/>
        <v/>
      </c>
      <c r="R279" s="85" t="str">
        <f t="shared" si="26"/>
        <v/>
      </c>
    </row>
    <row r="280" spans="3:18" ht="17.45" customHeight="1" x14ac:dyDescent="0.2">
      <c r="C280" s="111"/>
      <c r="D280" s="112"/>
      <c r="E280" s="113"/>
      <c r="F280" s="113"/>
      <c r="G280" s="113"/>
      <c r="H280" s="114"/>
      <c r="I280" s="113"/>
      <c r="J280" s="113"/>
      <c r="K280" s="113"/>
      <c r="L280" s="113"/>
      <c r="M280" s="85" t="str">
        <f t="shared" si="22"/>
        <v/>
      </c>
      <c r="N280" s="18"/>
      <c r="O280" s="85" t="str">
        <f t="shared" si="23"/>
        <v/>
      </c>
      <c r="P280" s="85">
        <f t="shared" si="24"/>
        <v>0</v>
      </c>
      <c r="Q280" s="85" t="str">
        <f t="shared" si="25"/>
        <v/>
      </c>
      <c r="R280" s="85" t="str">
        <f t="shared" si="26"/>
        <v/>
      </c>
    </row>
    <row r="281" spans="3:18" ht="17.45" customHeight="1" x14ac:dyDescent="0.2">
      <c r="C281" s="111"/>
      <c r="D281" s="112"/>
      <c r="E281" s="113"/>
      <c r="F281" s="113"/>
      <c r="G281" s="113"/>
      <c r="H281" s="114"/>
      <c r="I281" s="113"/>
      <c r="J281" s="113"/>
      <c r="K281" s="113"/>
      <c r="L281" s="113"/>
      <c r="M281" s="85" t="str">
        <f t="shared" si="22"/>
        <v/>
      </c>
      <c r="N281" s="18"/>
      <c r="O281" s="85" t="str">
        <f t="shared" si="23"/>
        <v/>
      </c>
      <c r="P281" s="85">
        <f t="shared" si="24"/>
        <v>0</v>
      </c>
      <c r="Q281" s="85" t="str">
        <f t="shared" si="25"/>
        <v/>
      </c>
      <c r="R281" s="85" t="str">
        <f t="shared" si="26"/>
        <v/>
      </c>
    </row>
    <row r="282" spans="3:18" ht="17.45" customHeight="1" x14ac:dyDescent="0.2">
      <c r="C282" s="111"/>
      <c r="D282" s="112"/>
      <c r="E282" s="113"/>
      <c r="F282" s="113"/>
      <c r="G282" s="113"/>
      <c r="H282" s="114"/>
      <c r="I282" s="113"/>
      <c r="J282" s="113"/>
      <c r="K282" s="113"/>
      <c r="L282" s="113"/>
      <c r="M282" s="85" t="str">
        <f t="shared" si="22"/>
        <v/>
      </c>
      <c r="N282" s="18"/>
      <c r="O282" s="85" t="str">
        <f t="shared" si="23"/>
        <v/>
      </c>
      <c r="P282" s="85">
        <f t="shared" si="24"/>
        <v>0</v>
      </c>
      <c r="Q282" s="85" t="str">
        <f t="shared" si="25"/>
        <v/>
      </c>
      <c r="R282" s="85" t="str">
        <f t="shared" si="26"/>
        <v/>
      </c>
    </row>
    <row r="283" spans="3:18" ht="17.45" customHeight="1" x14ac:dyDescent="0.2">
      <c r="C283" s="111"/>
      <c r="D283" s="112"/>
      <c r="E283" s="113"/>
      <c r="F283" s="113"/>
      <c r="G283" s="113"/>
      <c r="H283" s="114"/>
      <c r="I283" s="113"/>
      <c r="J283" s="113"/>
      <c r="K283" s="113"/>
      <c r="L283" s="113"/>
      <c r="M283" s="85" t="str">
        <f t="shared" si="22"/>
        <v/>
      </c>
      <c r="N283" s="18"/>
      <c r="O283" s="85" t="str">
        <f t="shared" si="23"/>
        <v/>
      </c>
      <c r="P283" s="85">
        <f t="shared" si="24"/>
        <v>0</v>
      </c>
      <c r="Q283" s="85" t="str">
        <f t="shared" si="25"/>
        <v/>
      </c>
      <c r="R283" s="85" t="str">
        <f t="shared" si="26"/>
        <v/>
      </c>
    </row>
    <row r="284" spans="3:18" ht="17.45" customHeight="1" x14ac:dyDescent="0.2">
      <c r="C284" s="111"/>
      <c r="D284" s="112"/>
      <c r="E284" s="113"/>
      <c r="F284" s="113"/>
      <c r="G284" s="113"/>
      <c r="H284" s="114"/>
      <c r="I284" s="113"/>
      <c r="J284" s="113"/>
      <c r="K284" s="113"/>
      <c r="L284" s="113"/>
      <c r="M284" s="85" t="str">
        <f t="shared" si="22"/>
        <v/>
      </c>
      <c r="N284" s="18"/>
      <c r="O284" s="85" t="str">
        <f t="shared" si="23"/>
        <v/>
      </c>
      <c r="P284" s="85">
        <f t="shared" si="24"/>
        <v>0</v>
      </c>
      <c r="Q284" s="85" t="str">
        <f t="shared" si="25"/>
        <v/>
      </c>
      <c r="R284" s="85" t="str">
        <f t="shared" si="26"/>
        <v/>
      </c>
    </row>
    <row r="285" spans="3:18" ht="17.45" customHeight="1" x14ac:dyDescent="0.2">
      <c r="C285" s="111"/>
      <c r="D285" s="112"/>
      <c r="E285" s="113"/>
      <c r="F285" s="113"/>
      <c r="G285" s="113"/>
      <c r="H285" s="114"/>
      <c r="I285" s="113"/>
      <c r="J285" s="113"/>
      <c r="K285" s="113"/>
      <c r="L285" s="113"/>
      <c r="M285" s="85" t="str">
        <f t="shared" si="22"/>
        <v/>
      </c>
      <c r="N285" s="18"/>
      <c r="O285" s="85" t="str">
        <f t="shared" si="23"/>
        <v/>
      </c>
      <c r="P285" s="85">
        <f t="shared" si="24"/>
        <v>0</v>
      </c>
      <c r="Q285" s="85" t="str">
        <f t="shared" si="25"/>
        <v/>
      </c>
      <c r="R285" s="85" t="str">
        <f t="shared" si="26"/>
        <v/>
      </c>
    </row>
    <row r="286" spans="3:18" ht="17.45" customHeight="1" x14ac:dyDescent="0.2">
      <c r="C286" s="111"/>
      <c r="D286" s="112"/>
      <c r="E286" s="113"/>
      <c r="F286" s="113"/>
      <c r="G286" s="113"/>
      <c r="H286" s="114"/>
      <c r="I286" s="113"/>
      <c r="J286" s="113"/>
      <c r="K286" s="113"/>
      <c r="L286" s="113"/>
      <c r="M286" s="85" t="str">
        <f t="shared" si="22"/>
        <v/>
      </c>
      <c r="N286" s="18"/>
      <c r="O286" s="85" t="str">
        <f t="shared" si="23"/>
        <v/>
      </c>
      <c r="P286" s="85">
        <f t="shared" si="24"/>
        <v>0</v>
      </c>
      <c r="Q286" s="85" t="str">
        <f t="shared" si="25"/>
        <v/>
      </c>
      <c r="R286" s="85" t="str">
        <f t="shared" si="26"/>
        <v/>
      </c>
    </row>
    <row r="287" spans="3:18" ht="17.45" customHeight="1" x14ac:dyDescent="0.2">
      <c r="C287" s="111"/>
      <c r="D287" s="112"/>
      <c r="E287" s="113"/>
      <c r="F287" s="113"/>
      <c r="G287" s="113"/>
      <c r="H287" s="114"/>
      <c r="I287" s="113"/>
      <c r="J287" s="113"/>
      <c r="K287" s="113"/>
      <c r="L287" s="113"/>
      <c r="M287" s="85" t="str">
        <f t="shared" si="22"/>
        <v/>
      </c>
      <c r="N287" s="18"/>
      <c r="O287" s="85" t="str">
        <f t="shared" si="23"/>
        <v/>
      </c>
      <c r="P287" s="85">
        <f t="shared" si="24"/>
        <v>0</v>
      </c>
      <c r="Q287" s="85" t="str">
        <f t="shared" si="25"/>
        <v/>
      </c>
      <c r="R287" s="85" t="str">
        <f t="shared" si="26"/>
        <v/>
      </c>
    </row>
    <row r="288" spans="3:18" ht="17.45" customHeight="1" x14ac:dyDescent="0.2">
      <c r="C288" s="111"/>
      <c r="D288" s="112"/>
      <c r="E288" s="113"/>
      <c r="F288" s="113"/>
      <c r="G288" s="113"/>
      <c r="H288" s="114"/>
      <c r="I288" s="113"/>
      <c r="J288" s="113"/>
      <c r="K288" s="113"/>
      <c r="L288" s="113"/>
      <c r="M288" s="85" t="str">
        <f t="shared" si="22"/>
        <v/>
      </c>
      <c r="N288" s="18"/>
      <c r="O288" s="85" t="str">
        <f t="shared" si="23"/>
        <v/>
      </c>
      <c r="P288" s="85">
        <f t="shared" si="24"/>
        <v>0</v>
      </c>
      <c r="Q288" s="85" t="str">
        <f t="shared" si="25"/>
        <v/>
      </c>
      <c r="R288" s="85" t="str">
        <f t="shared" si="26"/>
        <v/>
      </c>
    </row>
    <row r="289" spans="3:18" ht="17.45" customHeight="1" x14ac:dyDescent="0.2">
      <c r="C289" s="111"/>
      <c r="D289" s="112"/>
      <c r="E289" s="113"/>
      <c r="F289" s="113"/>
      <c r="G289" s="113"/>
      <c r="H289" s="114"/>
      <c r="I289" s="113"/>
      <c r="J289" s="113"/>
      <c r="K289" s="113"/>
      <c r="L289" s="113"/>
      <c r="M289" s="85" t="str">
        <f t="shared" si="22"/>
        <v/>
      </c>
      <c r="N289" s="18"/>
      <c r="O289" s="85" t="str">
        <f t="shared" si="23"/>
        <v/>
      </c>
      <c r="P289" s="85">
        <f t="shared" si="24"/>
        <v>0</v>
      </c>
      <c r="Q289" s="85" t="str">
        <f t="shared" si="25"/>
        <v/>
      </c>
      <c r="R289" s="85" t="str">
        <f t="shared" si="26"/>
        <v/>
      </c>
    </row>
    <row r="290" spans="3:18" ht="17.45" customHeight="1" x14ac:dyDescent="0.2">
      <c r="C290" s="111"/>
      <c r="D290" s="112"/>
      <c r="E290" s="113"/>
      <c r="F290" s="113"/>
      <c r="G290" s="113"/>
      <c r="H290" s="114"/>
      <c r="I290" s="113"/>
      <c r="J290" s="113"/>
      <c r="K290" s="113"/>
      <c r="L290" s="113"/>
      <c r="M290" s="85" t="str">
        <f t="shared" si="22"/>
        <v/>
      </c>
      <c r="N290" s="18"/>
      <c r="O290" s="85" t="str">
        <f t="shared" si="23"/>
        <v/>
      </c>
      <c r="P290" s="85">
        <f t="shared" si="24"/>
        <v>0</v>
      </c>
      <c r="Q290" s="85" t="str">
        <f t="shared" si="25"/>
        <v/>
      </c>
      <c r="R290" s="85" t="str">
        <f t="shared" si="26"/>
        <v/>
      </c>
    </row>
    <row r="291" spans="3:18" ht="17.45" customHeight="1" x14ac:dyDescent="0.2">
      <c r="C291" s="111"/>
      <c r="D291" s="112"/>
      <c r="E291" s="113"/>
      <c r="F291" s="113"/>
      <c r="G291" s="113"/>
      <c r="H291" s="114"/>
      <c r="I291" s="113"/>
      <c r="J291" s="113"/>
      <c r="K291" s="113"/>
      <c r="L291" s="113"/>
      <c r="M291" s="85" t="str">
        <f t="shared" si="22"/>
        <v/>
      </c>
      <c r="N291" s="18"/>
      <c r="O291" s="85" t="str">
        <f t="shared" si="23"/>
        <v/>
      </c>
      <c r="P291" s="85">
        <f t="shared" si="24"/>
        <v>0</v>
      </c>
      <c r="Q291" s="85" t="str">
        <f t="shared" si="25"/>
        <v/>
      </c>
      <c r="R291" s="85" t="str">
        <f t="shared" si="26"/>
        <v/>
      </c>
    </row>
    <row r="292" spans="3:18" ht="17.45" customHeight="1" x14ac:dyDescent="0.2">
      <c r="C292" s="111"/>
      <c r="D292" s="112"/>
      <c r="E292" s="113"/>
      <c r="F292" s="113"/>
      <c r="G292" s="113"/>
      <c r="H292" s="114"/>
      <c r="I292" s="113"/>
      <c r="J292" s="113"/>
      <c r="K292" s="113"/>
      <c r="L292" s="113"/>
      <c r="M292" s="85" t="str">
        <f t="shared" si="22"/>
        <v/>
      </c>
      <c r="N292" s="18"/>
      <c r="O292" s="85" t="str">
        <f t="shared" si="23"/>
        <v/>
      </c>
      <c r="P292" s="85">
        <f t="shared" si="24"/>
        <v>0</v>
      </c>
      <c r="Q292" s="85" t="str">
        <f t="shared" si="25"/>
        <v/>
      </c>
      <c r="R292" s="85" t="str">
        <f t="shared" si="26"/>
        <v/>
      </c>
    </row>
    <row r="293" spans="3:18" ht="17.45" customHeight="1" x14ac:dyDescent="0.2">
      <c r="C293" s="111"/>
      <c r="D293" s="112"/>
      <c r="E293" s="113"/>
      <c r="F293" s="113"/>
      <c r="G293" s="113"/>
      <c r="H293" s="114"/>
      <c r="I293" s="113"/>
      <c r="J293" s="113"/>
      <c r="K293" s="113"/>
      <c r="L293" s="113"/>
      <c r="M293" s="85" t="str">
        <f t="shared" si="22"/>
        <v/>
      </c>
      <c r="N293" s="18"/>
      <c r="O293" s="85" t="str">
        <f t="shared" si="23"/>
        <v/>
      </c>
      <c r="P293" s="85">
        <f t="shared" si="24"/>
        <v>0</v>
      </c>
      <c r="Q293" s="85" t="str">
        <f t="shared" si="25"/>
        <v/>
      </c>
      <c r="R293" s="85" t="str">
        <f t="shared" si="26"/>
        <v/>
      </c>
    </row>
    <row r="294" spans="3:18" ht="17.45" customHeight="1" x14ac:dyDescent="0.2">
      <c r="C294" s="111"/>
      <c r="D294" s="112"/>
      <c r="E294" s="113"/>
      <c r="F294" s="113"/>
      <c r="G294" s="113"/>
      <c r="H294" s="114"/>
      <c r="I294" s="113"/>
      <c r="J294" s="113"/>
      <c r="K294" s="113"/>
      <c r="L294" s="113"/>
      <c r="M294" s="85" t="str">
        <f t="shared" si="22"/>
        <v/>
      </c>
      <c r="N294" s="18"/>
      <c r="O294" s="85" t="str">
        <f t="shared" si="23"/>
        <v/>
      </c>
      <c r="P294" s="85">
        <f t="shared" si="24"/>
        <v>0</v>
      </c>
      <c r="Q294" s="85" t="str">
        <f t="shared" si="25"/>
        <v/>
      </c>
      <c r="R294" s="85" t="str">
        <f t="shared" si="26"/>
        <v/>
      </c>
    </row>
    <row r="295" spans="3:18" ht="17.45" customHeight="1" x14ac:dyDescent="0.2">
      <c r="C295" s="111"/>
      <c r="D295" s="112"/>
      <c r="E295" s="113"/>
      <c r="F295" s="113"/>
      <c r="G295" s="113"/>
      <c r="H295" s="114"/>
      <c r="I295" s="113"/>
      <c r="J295" s="113"/>
      <c r="K295" s="113"/>
      <c r="L295" s="113"/>
      <c r="M295" s="85" t="str">
        <f t="shared" si="22"/>
        <v/>
      </c>
      <c r="N295" s="18"/>
      <c r="O295" s="85" t="str">
        <f t="shared" si="23"/>
        <v/>
      </c>
      <c r="P295" s="85">
        <f t="shared" si="24"/>
        <v>0</v>
      </c>
      <c r="Q295" s="85" t="str">
        <f t="shared" si="25"/>
        <v/>
      </c>
      <c r="R295" s="85" t="str">
        <f t="shared" si="26"/>
        <v/>
      </c>
    </row>
    <row r="296" spans="3:18" ht="17.45" customHeight="1" x14ac:dyDescent="0.2">
      <c r="C296" s="111"/>
      <c r="D296" s="112"/>
      <c r="E296" s="113"/>
      <c r="F296" s="113"/>
      <c r="G296" s="113"/>
      <c r="H296" s="114"/>
      <c r="I296" s="113"/>
      <c r="J296" s="113"/>
      <c r="K296" s="113"/>
      <c r="L296" s="113"/>
      <c r="M296" s="85" t="str">
        <f t="shared" si="22"/>
        <v/>
      </c>
      <c r="N296" s="18"/>
      <c r="O296" s="85" t="str">
        <f t="shared" si="23"/>
        <v/>
      </c>
      <c r="P296" s="85">
        <f t="shared" si="24"/>
        <v>0</v>
      </c>
      <c r="Q296" s="85" t="str">
        <f t="shared" si="25"/>
        <v/>
      </c>
      <c r="R296" s="85" t="str">
        <f t="shared" si="26"/>
        <v/>
      </c>
    </row>
    <row r="297" spans="3:18" ht="17.45" customHeight="1" x14ac:dyDescent="0.2">
      <c r="C297" s="111"/>
      <c r="D297" s="112"/>
      <c r="E297" s="113"/>
      <c r="F297" s="113"/>
      <c r="G297" s="113"/>
      <c r="H297" s="114"/>
      <c r="I297" s="113"/>
      <c r="J297" s="113"/>
      <c r="K297" s="113"/>
      <c r="L297" s="113"/>
      <c r="M297" s="85" t="str">
        <f t="shared" si="22"/>
        <v/>
      </c>
      <c r="N297" s="18"/>
      <c r="O297" s="85" t="str">
        <f t="shared" si="23"/>
        <v/>
      </c>
      <c r="P297" s="85">
        <f t="shared" si="24"/>
        <v>0</v>
      </c>
      <c r="Q297" s="85" t="str">
        <f t="shared" si="25"/>
        <v/>
      </c>
      <c r="R297" s="85" t="str">
        <f t="shared" si="26"/>
        <v/>
      </c>
    </row>
    <row r="298" spans="3:18" ht="17.45" customHeight="1" x14ac:dyDescent="0.2">
      <c r="C298" s="111"/>
      <c r="D298" s="112"/>
      <c r="E298" s="113"/>
      <c r="F298" s="113"/>
      <c r="G298" s="113"/>
      <c r="H298" s="114"/>
      <c r="I298" s="113"/>
      <c r="J298" s="113"/>
      <c r="K298" s="113"/>
      <c r="L298" s="113"/>
      <c r="M298" s="85" t="str">
        <f t="shared" si="22"/>
        <v/>
      </c>
      <c r="N298" s="18"/>
      <c r="O298" s="85" t="str">
        <f t="shared" si="23"/>
        <v/>
      </c>
      <c r="P298" s="85">
        <f t="shared" si="24"/>
        <v>0</v>
      </c>
      <c r="Q298" s="85" t="str">
        <f t="shared" si="25"/>
        <v/>
      </c>
      <c r="R298" s="85" t="str">
        <f t="shared" si="26"/>
        <v/>
      </c>
    </row>
    <row r="299" spans="3:18" ht="17.45" customHeight="1" x14ac:dyDescent="0.2">
      <c r="C299" s="111"/>
      <c r="D299" s="112"/>
      <c r="E299" s="113"/>
      <c r="F299" s="113"/>
      <c r="G299" s="113"/>
      <c r="H299" s="114"/>
      <c r="I299" s="113"/>
      <c r="J299" s="113"/>
      <c r="K299" s="113"/>
      <c r="L299" s="113"/>
      <c r="M299" s="85" t="str">
        <f t="shared" si="22"/>
        <v/>
      </c>
      <c r="N299" s="18"/>
      <c r="O299" s="85" t="str">
        <f t="shared" si="23"/>
        <v/>
      </c>
      <c r="P299" s="85">
        <f t="shared" si="24"/>
        <v>0</v>
      </c>
      <c r="Q299" s="85" t="str">
        <f t="shared" si="25"/>
        <v/>
      </c>
      <c r="R299" s="85" t="str">
        <f t="shared" si="26"/>
        <v/>
      </c>
    </row>
    <row r="300" spans="3:18" ht="17.45" customHeight="1" x14ac:dyDescent="0.2">
      <c r="C300" s="111"/>
      <c r="D300" s="112"/>
      <c r="E300" s="113"/>
      <c r="F300" s="113"/>
      <c r="G300" s="113"/>
      <c r="H300" s="114"/>
      <c r="I300" s="113"/>
      <c r="J300" s="113"/>
      <c r="K300" s="113"/>
      <c r="L300" s="113"/>
      <c r="M300" s="85" t="str">
        <f t="shared" si="22"/>
        <v/>
      </c>
      <c r="N300" s="18"/>
      <c r="O300" s="85" t="str">
        <f t="shared" si="23"/>
        <v/>
      </c>
      <c r="P300" s="85">
        <f t="shared" si="24"/>
        <v>0</v>
      </c>
      <c r="Q300" s="85" t="str">
        <f t="shared" si="25"/>
        <v/>
      </c>
      <c r="R300" s="85" t="str">
        <f t="shared" si="26"/>
        <v/>
      </c>
    </row>
    <row r="301" spans="3:18" ht="17.45" customHeight="1" x14ac:dyDescent="0.2">
      <c r="C301" s="111"/>
      <c r="D301" s="112"/>
      <c r="E301" s="113"/>
      <c r="F301" s="113"/>
      <c r="G301" s="113"/>
      <c r="H301" s="114"/>
      <c r="I301" s="113"/>
      <c r="J301" s="113"/>
      <c r="K301" s="113"/>
      <c r="L301" s="113"/>
      <c r="M301" s="85" t="str">
        <f t="shared" si="22"/>
        <v/>
      </c>
      <c r="N301" s="18"/>
      <c r="O301" s="85" t="str">
        <f t="shared" si="23"/>
        <v/>
      </c>
      <c r="P301" s="85">
        <f t="shared" si="24"/>
        <v>0</v>
      </c>
      <c r="Q301" s="85" t="str">
        <f t="shared" si="25"/>
        <v/>
      </c>
      <c r="R301" s="85" t="str">
        <f t="shared" si="26"/>
        <v/>
      </c>
    </row>
    <row r="302" spans="3:18" ht="17.45" customHeight="1" x14ac:dyDescent="0.2">
      <c r="C302" s="111"/>
      <c r="D302" s="112"/>
      <c r="E302" s="113"/>
      <c r="F302" s="113"/>
      <c r="G302" s="113"/>
      <c r="H302" s="114"/>
      <c r="I302" s="113"/>
      <c r="J302" s="113"/>
      <c r="K302" s="113"/>
      <c r="L302" s="113"/>
      <c r="M302" s="85" t="str">
        <f t="shared" si="22"/>
        <v/>
      </c>
      <c r="N302" s="18"/>
      <c r="O302" s="85" t="str">
        <f t="shared" si="23"/>
        <v/>
      </c>
      <c r="P302" s="85">
        <f t="shared" si="24"/>
        <v>0</v>
      </c>
      <c r="Q302" s="85" t="str">
        <f t="shared" si="25"/>
        <v/>
      </c>
      <c r="R302" s="85" t="str">
        <f t="shared" si="26"/>
        <v/>
      </c>
    </row>
    <row r="303" spans="3:18" ht="17.45" customHeight="1" x14ac:dyDescent="0.2">
      <c r="C303" s="111"/>
      <c r="D303" s="112"/>
      <c r="E303" s="113"/>
      <c r="F303" s="113"/>
      <c r="G303" s="113"/>
      <c r="H303" s="114"/>
      <c r="I303" s="113"/>
      <c r="J303" s="113"/>
      <c r="K303" s="113"/>
      <c r="L303" s="113"/>
      <c r="M303" s="85" t="str">
        <f t="shared" si="22"/>
        <v/>
      </c>
      <c r="N303" s="18"/>
      <c r="O303" s="85" t="str">
        <f t="shared" si="23"/>
        <v/>
      </c>
      <c r="P303" s="85">
        <f t="shared" si="24"/>
        <v>0</v>
      </c>
      <c r="Q303" s="85" t="str">
        <f t="shared" si="25"/>
        <v/>
      </c>
      <c r="R303" s="85" t="str">
        <f t="shared" si="26"/>
        <v/>
      </c>
    </row>
    <row r="304" spans="3:18" ht="17.45" customHeight="1" x14ac:dyDescent="0.2">
      <c r="C304" s="111"/>
      <c r="D304" s="112"/>
      <c r="E304" s="113"/>
      <c r="F304" s="113"/>
      <c r="G304" s="113"/>
      <c r="H304" s="114"/>
      <c r="I304" s="113"/>
      <c r="J304" s="113"/>
      <c r="K304" s="113"/>
      <c r="L304" s="113"/>
      <c r="M304" s="85" t="str">
        <f t="shared" si="22"/>
        <v/>
      </c>
      <c r="N304" s="18"/>
      <c r="O304" s="85" t="str">
        <f t="shared" si="23"/>
        <v/>
      </c>
      <c r="P304" s="85">
        <f t="shared" si="24"/>
        <v>0</v>
      </c>
      <c r="Q304" s="85" t="str">
        <f t="shared" si="25"/>
        <v/>
      </c>
      <c r="R304" s="85" t="str">
        <f t="shared" si="26"/>
        <v/>
      </c>
    </row>
    <row r="305" spans="3:18" ht="17.45" customHeight="1" x14ac:dyDescent="0.2">
      <c r="C305" s="111"/>
      <c r="D305" s="112"/>
      <c r="E305" s="113"/>
      <c r="F305" s="113"/>
      <c r="G305" s="113"/>
      <c r="H305" s="114"/>
      <c r="I305" s="113"/>
      <c r="J305" s="113"/>
      <c r="K305" s="113"/>
      <c r="L305" s="113"/>
      <c r="M305" s="85" t="str">
        <f t="shared" si="22"/>
        <v/>
      </c>
      <c r="N305" s="18"/>
      <c r="O305" s="85" t="str">
        <f t="shared" si="23"/>
        <v/>
      </c>
      <c r="P305" s="85">
        <f t="shared" si="24"/>
        <v>0</v>
      </c>
      <c r="Q305" s="85" t="str">
        <f t="shared" si="25"/>
        <v/>
      </c>
      <c r="R305" s="85" t="str">
        <f t="shared" si="26"/>
        <v/>
      </c>
    </row>
    <row r="306" spans="3:18" ht="17.45" customHeight="1" x14ac:dyDescent="0.2">
      <c r="C306" s="111"/>
      <c r="D306" s="112"/>
      <c r="E306" s="113"/>
      <c r="F306" s="113"/>
      <c r="G306" s="113"/>
      <c r="H306" s="114"/>
      <c r="I306" s="113"/>
      <c r="J306" s="113"/>
      <c r="K306" s="113"/>
      <c r="L306" s="113"/>
      <c r="M306" s="85" t="str">
        <f t="shared" si="22"/>
        <v/>
      </c>
      <c r="N306" s="18"/>
      <c r="O306" s="85" t="str">
        <f t="shared" si="23"/>
        <v/>
      </c>
      <c r="P306" s="85">
        <f t="shared" si="24"/>
        <v>0</v>
      </c>
      <c r="Q306" s="85" t="str">
        <f t="shared" si="25"/>
        <v/>
      </c>
      <c r="R306" s="85" t="str">
        <f t="shared" si="26"/>
        <v/>
      </c>
    </row>
    <row r="307" spans="3:18" ht="17.45" customHeight="1" x14ac:dyDescent="0.2">
      <c r="C307" s="111"/>
      <c r="D307" s="112"/>
      <c r="E307" s="113"/>
      <c r="F307" s="113"/>
      <c r="G307" s="113"/>
      <c r="H307" s="114"/>
      <c r="I307" s="113"/>
      <c r="J307" s="113"/>
      <c r="K307" s="113"/>
      <c r="L307" s="113"/>
      <c r="M307" s="85" t="str">
        <f t="shared" si="22"/>
        <v/>
      </c>
      <c r="N307" s="18"/>
      <c r="O307" s="85" t="str">
        <f t="shared" si="23"/>
        <v/>
      </c>
      <c r="P307" s="85">
        <f t="shared" si="24"/>
        <v>0</v>
      </c>
      <c r="Q307" s="85" t="str">
        <f t="shared" si="25"/>
        <v/>
      </c>
      <c r="R307" s="85" t="str">
        <f t="shared" si="26"/>
        <v/>
      </c>
    </row>
    <row r="308" spans="3:18" ht="17.45" customHeight="1" x14ac:dyDescent="0.2">
      <c r="C308" s="111"/>
      <c r="D308" s="112"/>
      <c r="E308" s="113"/>
      <c r="F308" s="113"/>
      <c r="G308" s="113"/>
      <c r="H308" s="114"/>
      <c r="I308" s="113"/>
      <c r="J308" s="113"/>
      <c r="K308" s="113"/>
      <c r="L308" s="113"/>
      <c r="M308" s="85" t="str">
        <f t="shared" si="22"/>
        <v/>
      </c>
      <c r="N308" s="18"/>
      <c r="O308" s="85" t="str">
        <f t="shared" si="23"/>
        <v/>
      </c>
      <c r="P308" s="85">
        <f t="shared" si="24"/>
        <v>0</v>
      </c>
      <c r="Q308" s="85" t="str">
        <f t="shared" si="25"/>
        <v/>
      </c>
      <c r="R308" s="85" t="str">
        <f t="shared" si="26"/>
        <v/>
      </c>
    </row>
    <row r="309" spans="3:18" ht="17.45" customHeight="1" x14ac:dyDescent="0.2">
      <c r="C309" s="111"/>
      <c r="D309" s="112"/>
      <c r="E309" s="113"/>
      <c r="F309" s="113"/>
      <c r="G309" s="113"/>
      <c r="H309" s="114"/>
      <c r="I309" s="113"/>
      <c r="J309" s="113"/>
      <c r="K309" s="113"/>
      <c r="L309" s="113"/>
      <c r="M309" s="85" t="str">
        <f t="shared" si="22"/>
        <v/>
      </c>
      <c r="N309" s="18"/>
      <c r="O309" s="85" t="str">
        <f t="shared" si="23"/>
        <v/>
      </c>
      <c r="P309" s="85">
        <f t="shared" si="24"/>
        <v>0</v>
      </c>
      <c r="Q309" s="85" t="str">
        <f t="shared" si="25"/>
        <v/>
      </c>
      <c r="R309" s="85" t="str">
        <f t="shared" si="26"/>
        <v/>
      </c>
    </row>
    <row r="310" spans="3:18" ht="17.45" customHeight="1" x14ac:dyDescent="0.2">
      <c r="C310" s="111"/>
      <c r="D310" s="112"/>
      <c r="E310" s="113"/>
      <c r="F310" s="113"/>
      <c r="G310" s="113"/>
      <c r="H310" s="114"/>
      <c r="I310" s="113"/>
      <c r="J310" s="113"/>
      <c r="K310" s="113"/>
      <c r="L310" s="113"/>
      <c r="M310" s="85" t="str">
        <f t="shared" si="22"/>
        <v/>
      </c>
      <c r="N310" s="18"/>
      <c r="O310" s="85" t="str">
        <f t="shared" si="23"/>
        <v/>
      </c>
      <c r="P310" s="85">
        <f t="shared" si="24"/>
        <v>0</v>
      </c>
      <c r="Q310" s="85" t="str">
        <f t="shared" si="25"/>
        <v/>
      </c>
      <c r="R310" s="85" t="str">
        <f t="shared" si="26"/>
        <v/>
      </c>
    </row>
    <row r="311" spans="3:18" ht="17.45" customHeight="1" x14ac:dyDescent="0.2">
      <c r="C311" s="111"/>
      <c r="D311" s="112"/>
      <c r="E311" s="113"/>
      <c r="F311" s="113"/>
      <c r="G311" s="113"/>
      <c r="H311" s="114"/>
      <c r="I311" s="113"/>
      <c r="J311" s="113"/>
      <c r="K311" s="113"/>
      <c r="L311" s="113"/>
      <c r="M311" s="85" t="str">
        <f t="shared" si="22"/>
        <v/>
      </c>
      <c r="N311" s="18"/>
      <c r="O311" s="85" t="str">
        <f t="shared" si="23"/>
        <v/>
      </c>
      <c r="P311" s="85">
        <f t="shared" si="24"/>
        <v>0</v>
      </c>
      <c r="Q311" s="85" t="str">
        <f t="shared" si="25"/>
        <v/>
      </c>
      <c r="R311" s="85" t="str">
        <f t="shared" si="26"/>
        <v/>
      </c>
    </row>
    <row r="312" spans="3:18" ht="17.45" customHeight="1" x14ac:dyDescent="0.2">
      <c r="C312" s="111"/>
      <c r="D312" s="112"/>
      <c r="E312" s="113"/>
      <c r="F312" s="113"/>
      <c r="G312" s="113"/>
      <c r="H312" s="114"/>
      <c r="I312" s="113"/>
      <c r="J312" s="113"/>
      <c r="K312" s="113"/>
      <c r="L312" s="113"/>
      <c r="M312" s="85" t="str">
        <f t="shared" si="22"/>
        <v/>
      </c>
      <c r="N312" s="18"/>
      <c r="O312" s="85" t="str">
        <f t="shared" si="23"/>
        <v/>
      </c>
      <c r="P312" s="85">
        <f t="shared" si="24"/>
        <v>0</v>
      </c>
      <c r="Q312" s="85" t="str">
        <f t="shared" si="25"/>
        <v/>
      </c>
      <c r="R312" s="85" t="str">
        <f t="shared" si="26"/>
        <v/>
      </c>
    </row>
    <row r="313" spans="3:18" ht="17.45" customHeight="1" x14ac:dyDescent="0.2">
      <c r="C313" s="111"/>
      <c r="D313" s="112"/>
      <c r="E313" s="113"/>
      <c r="F313" s="113"/>
      <c r="G313" s="113"/>
      <c r="H313" s="114"/>
      <c r="I313" s="113"/>
      <c r="J313" s="113"/>
      <c r="K313" s="113"/>
      <c r="L313" s="113"/>
      <c r="M313" s="85" t="str">
        <f t="shared" si="22"/>
        <v/>
      </c>
      <c r="N313" s="18"/>
      <c r="O313" s="85" t="str">
        <f t="shared" si="23"/>
        <v/>
      </c>
      <c r="P313" s="85">
        <f t="shared" si="24"/>
        <v>0</v>
      </c>
      <c r="Q313" s="85" t="str">
        <f t="shared" si="25"/>
        <v/>
      </c>
      <c r="R313" s="85" t="str">
        <f t="shared" si="26"/>
        <v/>
      </c>
    </row>
    <row r="314" spans="3:18" ht="17.45" customHeight="1" x14ac:dyDescent="0.2">
      <c r="C314" s="111"/>
      <c r="D314" s="112"/>
      <c r="E314" s="113"/>
      <c r="F314" s="113"/>
      <c r="G314" s="113"/>
      <c r="H314" s="114"/>
      <c r="I314" s="113"/>
      <c r="J314" s="113"/>
      <c r="K314" s="113"/>
      <c r="L314" s="113"/>
      <c r="M314" s="85" t="str">
        <f t="shared" si="22"/>
        <v/>
      </c>
      <c r="N314" s="18"/>
      <c r="O314" s="85" t="str">
        <f t="shared" si="23"/>
        <v/>
      </c>
      <c r="P314" s="85">
        <f t="shared" si="24"/>
        <v>0</v>
      </c>
      <c r="Q314" s="85" t="str">
        <f t="shared" si="25"/>
        <v/>
      </c>
      <c r="R314" s="85" t="str">
        <f t="shared" si="26"/>
        <v/>
      </c>
    </row>
    <row r="315" spans="3:18" ht="17.45" customHeight="1" x14ac:dyDescent="0.2">
      <c r="C315" s="111"/>
      <c r="D315" s="112"/>
      <c r="E315" s="113"/>
      <c r="F315" s="113"/>
      <c r="G315" s="113"/>
      <c r="H315" s="114"/>
      <c r="I315" s="113"/>
      <c r="J315" s="113"/>
      <c r="K315" s="113"/>
      <c r="L315" s="113"/>
      <c r="M315" s="85" t="str">
        <f t="shared" si="22"/>
        <v/>
      </c>
      <c r="N315" s="18"/>
      <c r="O315" s="85" t="str">
        <f t="shared" si="23"/>
        <v/>
      </c>
      <c r="P315" s="85">
        <f t="shared" si="24"/>
        <v>0</v>
      </c>
      <c r="Q315" s="85" t="str">
        <f t="shared" si="25"/>
        <v/>
      </c>
      <c r="R315" s="85" t="str">
        <f t="shared" si="26"/>
        <v/>
      </c>
    </row>
    <row r="316" spans="3:18" ht="17.45" customHeight="1" x14ac:dyDescent="0.2">
      <c r="C316" s="111"/>
      <c r="D316" s="112"/>
      <c r="E316" s="113"/>
      <c r="F316" s="113"/>
      <c r="G316" s="113"/>
      <c r="H316" s="114"/>
      <c r="I316" s="113"/>
      <c r="J316" s="113"/>
      <c r="K316" s="113"/>
      <c r="L316" s="113"/>
      <c r="M316" s="85" t="str">
        <f t="shared" si="22"/>
        <v/>
      </c>
      <c r="N316" s="18"/>
      <c r="O316" s="85" t="str">
        <f t="shared" si="23"/>
        <v/>
      </c>
      <c r="P316" s="85">
        <f t="shared" si="24"/>
        <v>0</v>
      </c>
      <c r="Q316" s="85" t="str">
        <f t="shared" si="25"/>
        <v/>
      </c>
      <c r="R316" s="85" t="str">
        <f t="shared" si="26"/>
        <v/>
      </c>
    </row>
    <row r="317" spans="3:18" ht="17.45" customHeight="1" x14ac:dyDescent="0.2">
      <c r="C317" s="111"/>
      <c r="D317" s="112"/>
      <c r="E317" s="113"/>
      <c r="F317" s="113"/>
      <c r="G317" s="113"/>
      <c r="H317" s="114"/>
      <c r="I317" s="113"/>
      <c r="J317" s="113"/>
      <c r="K317" s="113"/>
      <c r="L317" s="113"/>
      <c r="M317" s="85" t="str">
        <f t="shared" si="22"/>
        <v/>
      </c>
      <c r="N317" s="18"/>
      <c r="O317" s="85" t="str">
        <f t="shared" si="23"/>
        <v/>
      </c>
      <c r="P317" s="85">
        <f t="shared" si="24"/>
        <v>0</v>
      </c>
      <c r="Q317" s="85" t="str">
        <f t="shared" si="25"/>
        <v/>
      </c>
      <c r="R317" s="85" t="str">
        <f t="shared" si="26"/>
        <v/>
      </c>
    </row>
    <row r="318" spans="3:18" ht="17.45" customHeight="1" x14ac:dyDescent="0.2">
      <c r="C318" s="111"/>
      <c r="D318" s="112"/>
      <c r="E318" s="113"/>
      <c r="F318" s="113"/>
      <c r="G318" s="113"/>
      <c r="H318" s="114"/>
      <c r="I318" s="113"/>
      <c r="J318" s="113"/>
      <c r="K318" s="113"/>
      <c r="L318" s="113"/>
      <c r="M318" s="85" t="str">
        <f t="shared" si="22"/>
        <v/>
      </c>
      <c r="N318" s="18"/>
      <c r="O318" s="85" t="str">
        <f t="shared" si="23"/>
        <v/>
      </c>
      <c r="P318" s="85">
        <f t="shared" si="24"/>
        <v>0</v>
      </c>
      <c r="Q318" s="85" t="str">
        <f t="shared" si="25"/>
        <v/>
      </c>
      <c r="R318" s="85" t="str">
        <f t="shared" si="26"/>
        <v/>
      </c>
    </row>
    <row r="319" spans="3:18" ht="17.45" customHeight="1" x14ac:dyDescent="0.2">
      <c r="C319" s="111"/>
      <c r="D319" s="112"/>
      <c r="E319" s="113"/>
      <c r="F319" s="113"/>
      <c r="G319" s="113"/>
      <c r="H319" s="114"/>
      <c r="I319" s="113"/>
      <c r="J319" s="113"/>
      <c r="K319" s="113"/>
      <c r="L319" s="113"/>
      <c r="M319" s="85" t="str">
        <f t="shared" si="22"/>
        <v/>
      </c>
      <c r="N319" s="18"/>
      <c r="O319" s="85" t="str">
        <f t="shared" si="23"/>
        <v/>
      </c>
      <c r="P319" s="85">
        <f t="shared" si="24"/>
        <v>0</v>
      </c>
      <c r="Q319" s="85" t="str">
        <f t="shared" si="25"/>
        <v/>
      </c>
      <c r="R319" s="85" t="str">
        <f t="shared" si="26"/>
        <v/>
      </c>
    </row>
    <row r="320" spans="3:18" ht="17.45" customHeight="1" x14ac:dyDescent="0.2">
      <c r="C320" s="111"/>
      <c r="D320" s="112"/>
      <c r="E320" s="113"/>
      <c r="F320" s="113"/>
      <c r="G320" s="113"/>
      <c r="H320" s="114"/>
      <c r="I320" s="113"/>
      <c r="J320" s="113"/>
      <c r="K320" s="113"/>
      <c r="L320" s="113"/>
      <c r="M320" s="85" t="str">
        <f t="shared" si="22"/>
        <v/>
      </c>
      <c r="N320" s="18"/>
      <c r="O320" s="85" t="str">
        <f t="shared" si="23"/>
        <v/>
      </c>
      <c r="P320" s="85">
        <f t="shared" si="24"/>
        <v>0</v>
      </c>
      <c r="Q320" s="85" t="str">
        <f t="shared" si="25"/>
        <v/>
      </c>
      <c r="R320" s="85" t="str">
        <f t="shared" si="26"/>
        <v/>
      </c>
    </row>
    <row r="321" spans="3:18" ht="17.45" customHeight="1" x14ac:dyDescent="0.2">
      <c r="C321" s="111"/>
      <c r="D321" s="112"/>
      <c r="E321" s="113"/>
      <c r="F321" s="113"/>
      <c r="G321" s="113"/>
      <c r="H321" s="114"/>
      <c r="I321" s="113"/>
      <c r="J321" s="113"/>
      <c r="K321" s="113"/>
      <c r="L321" s="113"/>
      <c r="M321" s="85" t="str">
        <f t="shared" si="22"/>
        <v/>
      </c>
      <c r="N321" s="18"/>
      <c r="O321" s="85" t="str">
        <f t="shared" si="23"/>
        <v/>
      </c>
      <c r="P321" s="85">
        <f t="shared" si="24"/>
        <v>0</v>
      </c>
      <c r="Q321" s="85" t="str">
        <f t="shared" si="25"/>
        <v/>
      </c>
      <c r="R321" s="85" t="str">
        <f t="shared" si="26"/>
        <v/>
      </c>
    </row>
    <row r="322" spans="3:18" ht="17.45" customHeight="1" x14ac:dyDescent="0.2">
      <c r="C322" s="111"/>
      <c r="D322" s="112"/>
      <c r="E322" s="113"/>
      <c r="F322" s="113"/>
      <c r="G322" s="113"/>
      <c r="H322" s="114"/>
      <c r="I322" s="113"/>
      <c r="J322" s="113"/>
      <c r="K322" s="113"/>
      <c r="L322" s="113"/>
      <c r="M322" s="85" t="str">
        <f t="shared" si="22"/>
        <v/>
      </c>
      <c r="N322" s="18"/>
      <c r="O322" s="85" t="str">
        <f t="shared" si="23"/>
        <v/>
      </c>
      <c r="P322" s="85">
        <f t="shared" si="24"/>
        <v>0</v>
      </c>
      <c r="Q322" s="85" t="str">
        <f t="shared" si="25"/>
        <v/>
      </c>
      <c r="R322" s="85" t="str">
        <f t="shared" si="26"/>
        <v/>
      </c>
    </row>
    <row r="323" spans="3:18" ht="17.45" customHeight="1" x14ac:dyDescent="0.2">
      <c r="C323" s="111"/>
      <c r="D323" s="112"/>
      <c r="E323" s="113"/>
      <c r="F323" s="113"/>
      <c r="G323" s="113"/>
      <c r="H323" s="114"/>
      <c r="I323" s="113"/>
      <c r="J323" s="113"/>
      <c r="K323" s="113"/>
      <c r="L323" s="113"/>
      <c r="M323" s="85" t="str">
        <f t="shared" si="22"/>
        <v/>
      </c>
      <c r="N323" s="18"/>
      <c r="O323" s="85" t="str">
        <f t="shared" si="23"/>
        <v/>
      </c>
      <c r="P323" s="85">
        <f t="shared" si="24"/>
        <v>0</v>
      </c>
      <c r="Q323" s="85" t="str">
        <f t="shared" si="25"/>
        <v/>
      </c>
      <c r="R323" s="85" t="str">
        <f t="shared" si="26"/>
        <v/>
      </c>
    </row>
    <row r="324" spans="3:18" ht="17.45" customHeight="1" x14ac:dyDescent="0.2">
      <c r="C324" s="111"/>
      <c r="D324" s="112"/>
      <c r="E324" s="113"/>
      <c r="F324" s="113"/>
      <c r="G324" s="113"/>
      <c r="H324" s="114"/>
      <c r="I324" s="113"/>
      <c r="J324" s="113"/>
      <c r="K324" s="113"/>
      <c r="L324" s="113"/>
      <c r="M324" s="85" t="str">
        <f t="shared" si="22"/>
        <v/>
      </c>
      <c r="N324" s="18"/>
      <c r="O324" s="85" t="str">
        <f t="shared" si="23"/>
        <v/>
      </c>
      <c r="P324" s="85">
        <f t="shared" si="24"/>
        <v>0</v>
      </c>
      <c r="Q324" s="85" t="str">
        <f t="shared" si="25"/>
        <v/>
      </c>
      <c r="R324" s="85" t="str">
        <f t="shared" si="26"/>
        <v/>
      </c>
    </row>
    <row r="325" spans="3:18" ht="17.45" customHeight="1" x14ac:dyDescent="0.2">
      <c r="C325" s="111"/>
      <c r="D325" s="112"/>
      <c r="E325" s="113"/>
      <c r="F325" s="113"/>
      <c r="G325" s="113"/>
      <c r="H325" s="114"/>
      <c r="I325" s="113"/>
      <c r="J325" s="113"/>
      <c r="K325" s="113"/>
      <c r="L325" s="113"/>
      <c r="M325" s="85" t="str">
        <f t="shared" si="22"/>
        <v/>
      </c>
      <c r="N325" s="18"/>
      <c r="O325" s="85" t="str">
        <f t="shared" si="23"/>
        <v/>
      </c>
      <c r="P325" s="85">
        <f t="shared" si="24"/>
        <v>0</v>
      </c>
      <c r="Q325" s="85" t="str">
        <f t="shared" si="25"/>
        <v/>
      </c>
      <c r="R325" s="85" t="str">
        <f t="shared" si="26"/>
        <v/>
      </c>
    </row>
    <row r="326" spans="3:18" ht="17.45" customHeight="1" x14ac:dyDescent="0.2">
      <c r="C326" s="111"/>
      <c r="D326" s="112"/>
      <c r="E326" s="113"/>
      <c r="F326" s="113"/>
      <c r="G326" s="113"/>
      <c r="H326" s="114"/>
      <c r="I326" s="113"/>
      <c r="J326" s="113"/>
      <c r="K326" s="113"/>
      <c r="L326" s="113"/>
      <c r="M326" s="85" t="str">
        <f t="shared" si="22"/>
        <v/>
      </c>
      <c r="N326" s="18"/>
      <c r="O326" s="85" t="str">
        <f t="shared" si="23"/>
        <v/>
      </c>
      <c r="P326" s="85">
        <f t="shared" si="24"/>
        <v>0</v>
      </c>
      <c r="Q326" s="85" t="str">
        <f t="shared" si="25"/>
        <v/>
      </c>
      <c r="R326" s="85" t="str">
        <f t="shared" si="26"/>
        <v/>
      </c>
    </row>
    <row r="327" spans="3:18" ht="17.45" customHeight="1" x14ac:dyDescent="0.2">
      <c r="C327" s="111"/>
      <c r="D327" s="112"/>
      <c r="E327" s="113"/>
      <c r="F327" s="113"/>
      <c r="G327" s="113"/>
      <c r="H327" s="114"/>
      <c r="I327" s="113"/>
      <c r="J327" s="113"/>
      <c r="K327" s="113"/>
      <c r="L327" s="113"/>
      <c r="M327" s="85" t="str">
        <f t="shared" si="22"/>
        <v/>
      </c>
      <c r="N327" s="18"/>
      <c r="O327" s="85" t="str">
        <f t="shared" si="23"/>
        <v/>
      </c>
      <c r="P327" s="85">
        <f t="shared" si="24"/>
        <v>0</v>
      </c>
      <c r="Q327" s="85" t="str">
        <f t="shared" si="25"/>
        <v/>
      </c>
      <c r="R327" s="85" t="str">
        <f t="shared" si="26"/>
        <v/>
      </c>
    </row>
    <row r="328" spans="3:18" ht="17.45" customHeight="1" x14ac:dyDescent="0.2">
      <c r="C328" s="111"/>
      <c r="D328" s="112"/>
      <c r="E328" s="113"/>
      <c r="F328" s="113"/>
      <c r="G328" s="113"/>
      <c r="H328" s="114"/>
      <c r="I328" s="113"/>
      <c r="J328" s="113"/>
      <c r="K328" s="113"/>
      <c r="L328" s="113"/>
      <c r="M328" s="85" t="str">
        <f t="shared" si="22"/>
        <v/>
      </c>
      <c r="N328" s="18"/>
      <c r="O328" s="85" t="str">
        <f t="shared" si="23"/>
        <v/>
      </c>
      <c r="P328" s="85">
        <f t="shared" si="24"/>
        <v>0</v>
      </c>
      <c r="Q328" s="85" t="str">
        <f t="shared" si="25"/>
        <v/>
      </c>
      <c r="R328" s="85" t="str">
        <f t="shared" si="26"/>
        <v/>
      </c>
    </row>
    <row r="329" spans="3:18" ht="17.45" customHeight="1" x14ac:dyDescent="0.2">
      <c r="C329" s="111"/>
      <c r="D329" s="112"/>
      <c r="E329" s="113"/>
      <c r="F329" s="113"/>
      <c r="G329" s="113"/>
      <c r="H329" s="114"/>
      <c r="I329" s="113"/>
      <c r="J329" s="113"/>
      <c r="K329" s="113"/>
      <c r="L329" s="113"/>
      <c r="M329" s="85" t="str">
        <f t="shared" si="22"/>
        <v/>
      </c>
      <c r="N329" s="18"/>
      <c r="O329" s="85" t="str">
        <f t="shared" si="23"/>
        <v/>
      </c>
      <c r="P329" s="85">
        <f t="shared" si="24"/>
        <v>0</v>
      </c>
      <c r="Q329" s="85" t="str">
        <f t="shared" si="25"/>
        <v/>
      </c>
      <c r="R329" s="85" t="str">
        <f t="shared" si="26"/>
        <v/>
      </c>
    </row>
    <row r="330" spans="3:18" ht="17.45" customHeight="1" x14ac:dyDescent="0.2">
      <c r="C330" s="111"/>
      <c r="D330" s="112"/>
      <c r="E330" s="113"/>
      <c r="F330" s="113"/>
      <c r="G330" s="113"/>
      <c r="H330" s="114"/>
      <c r="I330" s="113"/>
      <c r="J330" s="113"/>
      <c r="K330" s="113"/>
      <c r="L330" s="113"/>
      <c r="M330" s="85" t="str">
        <f t="shared" si="22"/>
        <v/>
      </c>
      <c r="N330" s="18"/>
      <c r="O330" s="85" t="str">
        <f t="shared" si="23"/>
        <v/>
      </c>
      <c r="P330" s="85">
        <f t="shared" si="24"/>
        <v>0</v>
      </c>
      <c r="Q330" s="85" t="str">
        <f t="shared" si="25"/>
        <v/>
      </c>
      <c r="R330" s="85" t="str">
        <f t="shared" si="26"/>
        <v/>
      </c>
    </row>
    <row r="331" spans="3:18" ht="17.45" customHeight="1" x14ac:dyDescent="0.2">
      <c r="C331" s="111"/>
      <c r="D331" s="112"/>
      <c r="E331" s="113"/>
      <c r="F331" s="113"/>
      <c r="G331" s="113"/>
      <c r="H331" s="114"/>
      <c r="I331" s="113"/>
      <c r="J331" s="113"/>
      <c r="K331" s="113"/>
      <c r="L331" s="113"/>
      <c r="M331" s="85" t="str">
        <f t="shared" si="22"/>
        <v/>
      </c>
      <c r="N331" s="18"/>
      <c r="O331" s="85" t="str">
        <f t="shared" si="23"/>
        <v/>
      </c>
      <c r="P331" s="85">
        <f t="shared" si="24"/>
        <v>0</v>
      </c>
      <c r="Q331" s="85" t="str">
        <f t="shared" si="25"/>
        <v/>
      </c>
      <c r="R331" s="85" t="str">
        <f t="shared" si="26"/>
        <v/>
      </c>
    </row>
    <row r="332" spans="3:18" ht="17.45" customHeight="1" x14ac:dyDescent="0.2">
      <c r="C332" s="111"/>
      <c r="D332" s="112"/>
      <c r="E332" s="113"/>
      <c r="F332" s="113"/>
      <c r="G332" s="113"/>
      <c r="H332" s="114"/>
      <c r="I332" s="113"/>
      <c r="J332" s="113"/>
      <c r="K332" s="113"/>
      <c r="L332" s="113"/>
      <c r="M332" s="85" t="str">
        <f t="shared" si="22"/>
        <v/>
      </c>
      <c r="N332" s="18"/>
      <c r="O332" s="85" t="str">
        <f t="shared" si="23"/>
        <v/>
      </c>
      <c r="P332" s="85">
        <f t="shared" si="24"/>
        <v>0</v>
      </c>
      <c r="Q332" s="85" t="str">
        <f t="shared" si="25"/>
        <v/>
      </c>
      <c r="R332" s="85" t="str">
        <f t="shared" si="26"/>
        <v/>
      </c>
    </row>
    <row r="333" spans="3:18" ht="17.45" customHeight="1" x14ac:dyDescent="0.2">
      <c r="C333" s="111"/>
      <c r="D333" s="112"/>
      <c r="E333" s="113"/>
      <c r="F333" s="113"/>
      <c r="G333" s="113"/>
      <c r="H333" s="114"/>
      <c r="I333" s="113"/>
      <c r="J333" s="113"/>
      <c r="K333" s="113"/>
      <c r="L333" s="113"/>
      <c r="M333" s="85" t="str">
        <f t="shared" si="22"/>
        <v/>
      </c>
      <c r="N333" s="18"/>
      <c r="O333" s="85" t="str">
        <f t="shared" si="23"/>
        <v/>
      </c>
      <c r="P333" s="85">
        <f t="shared" si="24"/>
        <v>0</v>
      </c>
      <c r="Q333" s="85" t="str">
        <f t="shared" si="25"/>
        <v/>
      </c>
      <c r="R333" s="85" t="str">
        <f t="shared" si="26"/>
        <v/>
      </c>
    </row>
    <row r="334" spans="3:18" ht="17.45" customHeight="1" x14ac:dyDescent="0.2">
      <c r="C334" s="111"/>
      <c r="D334" s="112"/>
      <c r="E334" s="113"/>
      <c r="F334" s="113"/>
      <c r="G334" s="113"/>
      <c r="H334" s="114"/>
      <c r="I334" s="113"/>
      <c r="J334" s="113"/>
      <c r="K334" s="113"/>
      <c r="L334" s="113"/>
      <c r="M334" s="85" t="str">
        <f t="shared" si="22"/>
        <v/>
      </c>
      <c r="N334" s="18"/>
      <c r="O334" s="85" t="str">
        <f t="shared" si="23"/>
        <v/>
      </c>
      <c r="P334" s="85">
        <f t="shared" si="24"/>
        <v>0</v>
      </c>
      <c r="Q334" s="85" t="str">
        <f t="shared" si="25"/>
        <v/>
      </c>
      <c r="R334" s="85" t="str">
        <f t="shared" si="26"/>
        <v/>
      </c>
    </row>
    <row r="335" spans="3:18" ht="17.45" customHeight="1" x14ac:dyDescent="0.2">
      <c r="C335" s="111"/>
      <c r="D335" s="112"/>
      <c r="E335" s="113"/>
      <c r="F335" s="113"/>
      <c r="G335" s="113"/>
      <c r="H335" s="114"/>
      <c r="I335" s="113"/>
      <c r="J335" s="113"/>
      <c r="K335" s="113"/>
      <c r="L335" s="113"/>
      <c r="M335" s="85" t="str">
        <f t="shared" ref="M335:M398" si="27">IF(G335&amp;I335&amp;J335&amp;K335&amp;L335="","",G335+I335+J335-K335-L335)</f>
        <v/>
      </c>
      <c r="N335" s="18"/>
      <c r="O335" s="85" t="str">
        <f t="shared" ref="O335:O398" si="28">IF($H335="E",G335,"")</f>
        <v/>
      </c>
      <c r="P335" s="85">
        <f t="shared" si="24"/>
        <v>0</v>
      </c>
      <c r="Q335" s="85" t="str">
        <f t="shared" si="25"/>
        <v/>
      </c>
      <c r="R335" s="85" t="str">
        <f t="shared" si="26"/>
        <v/>
      </c>
    </row>
    <row r="336" spans="3:18" ht="17.45" customHeight="1" x14ac:dyDescent="0.2">
      <c r="C336" s="111"/>
      <c r="D336" s="112"/>
      <c r="E336" s="113"/>
      <c r="F336" s="113"/>
      <c r="G336" s="113"/>
      <c r="H336" s="114"/>
      <c r="I336" s="113"/>
      <c r="J336" s="113"/>
      <c r="K336" s="113"/>
      <c r="L336" s="113"/>
      <c r="M336" s="85" t="str">
        <f t="shared" si="27"/>
        <v/>
      </c>
      <c r="N336" s="18"/>
      <c r="O336" s="85" t="str">
        <f t="shared" si="28"/>
        <v/>
      </c>
      <c r="P336" s="85">
        <f t="shared" ref="P336:P399" si="29">IF($H336=0%,G336,"")</f>
        <v>0</v>
      </c>
      <c r="Q336" s="85" t="str">
        <f t="shared" ref="Q336:Q399" si="30">IF(OR($H336=2%,$H336=6%,$H336=8%),$I336/$H336,"")</f>
        <v/>
      </c>
      <c r="R336" s="85" t="str">
        <f t="shared" ref="R336:R399" si="31">IF(OR($H336=15%,$H336=16%),$I336/$H336,"")</f>
        <v/>
      </c>
    </row>
    <row r="337" spans="3:18" ht="17.45" customHeight="1" x14ac:dyDescent="0.2">
      <c r="C337" s="111"/>
      <c r="D337" s="112"/>
      <c r="E337" s="113"/>
      <c r="F337" s="113"/>
      <c r="G337" s="113"/>
      <c r="H337" s="114"/>
      <c r="I337" s="113"/>
      <c r="J337" s="113"/>
      <c r="K337" s="113"/>
      <c r="L337" s="113"/>
      <c r="M337" s="85" t="str">
        <f t="shared" si="27"/>
        <v/>
      </c>
      <c r="N337" s="18"/>
      <c r="O337" s="85" t="str">
        <f t="shared" si="28"/>
        <v/>
      </c>
      <c r="P337" s="85">
        <f t="shared" si="29"/>
        <v>0</v>
      </c>
      <c r="Q337" s="85" t="str">
        <f t="shared" si="30"/>
        <v/>
      </c>
      <c r="R337" s="85" t="str">
        <f t="shared" si="31"/>
        <v/>
      </c>
    </row>
    <row r="338" spans="3:18" ht="17.45" customHeight="1" x14ac:dyDescent="0.2">
      <c r="C338" s="111"/>
      <c r="D338" s="112"/>
      <c r="E338" s="113"/>
      <c r="F338" s="113"/>
      <c r="G338" s="113"/>
      <c r="H338" s="114"/>
      <c r="I338" s="113"/>
      <c r="J338" s="113"/>
      <c r="K338" s="113"/>
      <c r="L338" s="113"/>
      <c r="M338" s="85" t="str">
        <f t="shared" si="27"/>
        <v/>
      </c>
      <c r="N338" s="18"/>
      <c r="O338" s="85" t="str">
        <f t="shared" si="28"/>
        <v/>
      </c>
      <c r="P338" s="85">
        <f t="shared" si="29"/>
        <v>0</v>
      </c>
      <c r="Q338" s="85" t="str">
        <f t="shared" si="30"/>
        <v/>
      </c>
      <c r="R338" s="85" t="str">
        <f t="shared" si="31"/>
        <v/>
      </c>
    </row>
    <row r="339" spans="3:18" ht="17.45" customHeight="1" x14ac:dyDescent="0.2">
      <c r="C339" s="111"/>
      <c r="D339" s="112"/>
      <c r="E339" s="113"/>
      <c r="F339" s="113"/>
      <c r="G339" s="113"/>
      <c r="H339" s="114"/>
      <c r="I339" s="113"/>
      <c r="J339" s="113"/>
      <c r="K339" s="113"/>
      <c r="L339" s="113"/>
      <c r="M339" s="85" t="str">
        <f t="shared" si="27"/>
        <v/>
      </c>
      <c r="N339" s="18"/>
      <c r="O339" s="85" t="str">
        <f t="shared" si="28"/>
        <v/>
      </c>
      <c r="P339" s="85">
        <f t="shared" si="29"/>
        <v>0</v>
      </c>
      <c r="Q339" s="85" t="str">
        <f t="shared" si="30"/>
        <v/>
      </c>
      <c r="R339" s="85" t="str">
        <f t="shared" si="31"/>
        <v/>
      </c>
    </row>
    <row r="340" spans="3:18" ht="17.45" customHeight="1" x14ac:dyDescent="0.2">
      <c r="C340" s="111"/>
      <c r="D340" s="112"/>
      <c r="E340" s="113"/>
      <c r="F340" s="113"/>
      <c r="G340" s="113"/>
      <c r="H340" s="114"/>
      <c r="I340" s="113"/>
      <c r="J340" s="113"/>
      <c r="K340" s="113"/>
      <c r="L340" s="113"/>
      <c r="M340" s="85" t="str">
        <f t="shared" si="27"/>
        <v/>
      </c>
      <c r="N340" s="18"/>
      <c r="O340" s="85" t="str">
        <f t="shared" si="28"/>
        <v/>
      </c>
      <c r="P340" s="85">
        <f t="shared" si="29"/>
        <v>0</v>
      </c>
      <c r="Q340" s="85" t="str">
        <f t="shared" si="30"/>
        <v/>
      </c>
      <c r="R340" s="85" t="str">
        <f t="shared" si="31"/>
        <v/>
      </c>
    </row>
    <row r="341" spans="3:18" ht="17.45" customHeight="1" x14ac:dyDescent="0.2">
      <c r="C341" s="111"/>
      <c r="D341" s="112"/>
      <c r="E341" s="113"/>
      <c r="F341" s="113"/>
      <c r="G341" s="113"/>
      <c r="H341" s="114"/>
      <c r="I341" s="113"/>
      <c r="J341" s="113"/>
      <c r="K341" s="113"/>
      <c r="L341" s="113"/>
      <c r="M341" s="85" t="str">
        <f t="shared" si="27"/>
        <v/>
      </c>
      <c r="N341" s="18"/>
      <c r="O341" s="85" t="str">
        <f t="shared" si="28"/>
        <v/>
      </c>
      <c r="P341" s="85">
        <f t="shared" si="29"/>
        <v>0</v>
      </c>
      <c r="Q341" s="85" t="str">
        <f t="shared" si="30"/>
        <v/>
      </c>
      <c r="R341" s="85" t="str">
        <f t="shared" si="31"/>
        <v/>
      </c>
    </row>
    <row r="342" spans="3:18" ht="17.45" customHeight="1" x14ac:dyDescent="0.2">
      <c r="C342" s="111"/>
      <c r="D342" s="112"/>
      <c r="E342" s="113"/>
      <c r="F342" s="113"/>
      <c r="G342" s="113"/>
      <c r="H342" s="114"/>
      <c r="I342" s="113"/>
      <c r="J342" s="113"/>
      <c r="K342" s="113"/>
      <c r="L342" s="113"/>
      <c r="M342" s="85" t="str">
        <f t="shared" si="27"/>
        <v/>
      </c>
      <c r="N342" s="18"/>
      <c r="O342" s="85" t="str">
        <f t="shared" si="28"/>
        <v/>
      </c>
      <c r="P342" s="85">
        <f t="shared" si="29"/>
        <v>0</v>
      </c>
      <c r="Q342" s="85" t="str">
        <f t="shared" si="30"/>
        <v/>
      </c>
      <c r="R342" s="85" t="str">
        <f t="shared" si="31"/>
        <v/>
      </c>
    </row>
    <row r="343" spans="3:18" ht="17.45" customHeight="1" x14ac:dyDescent="0.2">
      <c r="C343" s="111"/>
      <c r="D343" s="112"/>
      <c r="E343" s="113"/>
      <c r="F343" s="113"/>
      <c r="G343" s="113"/>
      <c r="H343" s="114"/>
      <c r="I343" s="113"/>
      <c r="J343" s="113"/>
      <c r="K343" s="113"/>
      <c r="L343" s="113"/>
      <c r="M343" s="85" t="str">
        <f t="shared" si="27"/>
        <v/>
      </c>
      <c r="N343" s="18"/>
      <c r="O343" s="85" t="str">
        <f t="shared" si="28"/>
        <v/>
      </c>
      <c r="P343" s="85">
        <f t="shared" si="29"/>
        <v>0</v>
      </c>
      <c r="Q343" s="85" t="str">
        <f t="shared" si="30"/>
        <v/>
      </c>
      <c r="R343" s="85" t="str">
        <f t="shared" si="31"/>
        <v/>
      </c>
    </row>
    <row r="344" spans="3:18" ht="17.45" customHeight="1" x14ac:dyDescent="0.2">
      <c r="C344" s="111"/>
      <c r="D344" s="112"/>
      <c r="E344" s="113"/>
      <c r="F344" s="113"/>
      <c r="G344" s="113"/>
      <c r="H344" s="114"/>
      <c r="I344" s="113"/>
      <c r="J344" s="113"/>
      <c r="K344" s="113"/>
      <c r="L344" s="113"/>
      <c r="M344" s="85" t="str">
        <f t="shared" si="27"/>
        <v/>
      </c>
      <c r="N344" s="18"/>
      <c r="O344" s="85" t="str">
        <f t="shared" si="28"/>
        <v/>
      </c>
      <c r="P344" s="85">
        <f t="shared" si="29"/>
        <v>0</v>
      </c>
      <c r="Q344" s="85" t="str">
        <f t="shared" si="30"/>
        <v/>
      </c>
      <c r="R344" s="85" t="str">
        <f t="shared" si="31"/>
        <v/>
      </c>
    </row>
    <row r="345" spans="3:18" ht="17.45" customHeight="1" x14ac:dyDescent="0.2">
      <c r="C345" s="111"/>
      <c r="D345" s="112"/>
      <c r="E345" s="113"/>
      <c r="F345" s="113"/>
      <c r="G345" s="113"/>
      <c r="H345" s="114"/>
      <c r="I345" s="113"/>
      <c r="J345" s="113"/>
      <c r="K345" s="113"/>
      <c r="L345" s="113"/>
      <c r="M345" s="85" t="str">
        <f t="shared" si="27"/>
        <v/>
      </c>
      <c r="N345" s="18"/>
      <c r="O345" s="85" t="str">
        <f t="shared" si="28"/>
        <v/>
      </c>
      <c r="P345" s="85">
        <f t="shared" si="29"/>
        <v>0</v>
      </c>
      <c r="Q345" s="85" t="str">
        <f t="shared" si="30"/>
        <v/>
      </c>
      <c r="R345" s="85" t="str">
        <f t="shared" si="31"/>
        <v/>
      </c>
    </row>
    <row r="346" spans="3:18" ht="17.45" customHeight="1" x14ac:dyDescent="0.2">
      <c r="C346" s="111"/>
      <c r="D346" s="112"/>
      <c r="E346" s="113"/>
      <c r="F346" s="113"/>
      <c r="G346" s="113"/>
      <c r="H346" s="114"/>
      <c r="I346" s="113"/>
      <c r="J346" s="113"/>
      <c r="K346" s="113"/>
      <c r="L346" s="113"/>
      <c r="M346" s="85" t="str">
        <f t="shared" si="27"/>
        <v/>
      </c>
      <c r="N346" s="18"/>
      <c r="O346" s="85" t="str">
        <f t="shared" si="28"/>
        <v/>
      </c>
      <c r="P346" s="85">
        <f t="shared" si="29"/>
        <v>0</v>
      </c>
      <c r="Q346" s="85" t="str">
        <f t="shared" si="30"/>
        <v/>
      </c>
      <c r="R346" s="85" t="str">
        <f t="shared" si="31"/>
        <v/>
      </c>
    </row>
    <row r="347" spans="3:18" ht="17.45" customHeight="1" x14ac:dyDescent="0.2">
      <c r="C347" s="111"/>
      <c r="D347" s="112"/>
      <c r="E347" s="113"/>
      <c r="F347" s="113"/>
      <c r="G347" s="113"/>
      <c r="H347" s="114"/>
      <c r="I347" s="113"/>
      <c r="J347" s="113"/>
      <c r="K347" s="113"/>
      <c r="L347" s="113"/>
      <c r="M347" s="85" t="str">
        <f t="shared" si="27"/>
        <v/>
      </c>
      <c r="N347" s="18"/>
      <c r="O347" s="85" t="str">
        <f t="shared" si="28"/>
        <v/>
      </c>
      <c r="P347" s="85">
        <f t="shared" si="29"/>
        <v>0</v>
      </c>
      <c r="Q347" s="85" t="str">
        <f t="shared" si="30"/>
        <v/>
      </c>
      <c r="R347" s="85" t="str">
        <f t="shared" si="31"/>
        <v/>
      </c>
    </row>
    <row r="348" spans="3:18" ht="17.45" customHeight="1" x14ac:dyDescent="0.2">
      <c r="C348" s="111"/>
      <c r="D348" s="112"/>
      <c r="E348" s="113"/>
      <c r="F348" s="113"/>
      <c r="G348" s="113"/>
      <c r="H348" s="114"/>
      <c r="I348" s="113"/>
      <c r="J348" s="113"/>
      <c r="K348" s="113"/>
      <c r="L348" s="113"/>
      <c r="M348" s="85" t="str">
        <f t="shared" si="27"/>
        <v/>
      </c>
      <c r="N348" s="18"/>
      <c r="O348" s="85" t="str">
        <f t="shared" si="28"/>
        <v/>
      </c>
      <c r="P348" s="85">
        <f t="shared" si="29"/>
        <v>0</v>
      </c>
      <c r="Q348" s="85" t="str">
        <f t="shared" si="30"/>
        <v/>
      </c>
      <c r="R348" s="85" t="str">
        <f t="shared" si="31"/>
        <v/>
      </c>
    </row>
    <row r="349" spans="3:18" ht="17.45" customHeight="1" x14ac:dyDescent="0.2">
      <c r="C349" s="111"/>
      <c r="D349" s="112"/>
      <c r="E349" s="113"/>
      <c r="F349" s="113"/>
      <c r="G349" s="113"/>
      <c r="H349" s="114"/>
      <c r="I349" s="113"/>
      <c r="J349" s="113"/>
      <c r="K349" s="113"/>
      <c r="L349" s="113"/>
      <c r="M349" s="85" t="str">
        <f t="shared" si="27"/>
        <v/>
      </c>
      <c r="N349" s="18"/>
      <c r="O349" s="85" t="str">
        <f t="shared" si="28"/>
        <v/>
      </c>
      <c r="P349" s="85">
        <f t="shared" si="29"/>
        <v>0</v>
      </c>
      <c r="Q349" s="85" t="str">
        <f t="shared" si="30"/>
        <v/>
      </c>
      <c r="R349" s="85" t="str">
        <f t="shared" si="31"/>
        <v/>
      </c>
    </row>
    <row r="350" spans="3:18" ht="17.45" customHeight="1" x14ac:dyDescent="0.2">
      <c r="C350" s="111"/>
      <c r="D350" s="112"/>
      <c r="E350" s="113"/>
      <c r="F350" s="113"/>
      <c r="G350" s="113"/>
      <c r="H350" s="114"/>
      <c r="I350" s="113"/>
      <c r="J350" s="113"/>
      <c r="K350" s="113"/>
      <c r="L350" s="113"/>
      <c r="M350" s="85" t="str">
        <f t="shared" si="27"/>
        <v/>
      </c>
      <c r="N350" s="18"/>
      <c r="O350" s="85" t="str">
        <f t="shared" si="28"/>
        <v/>
      </c>
      <c r="P350" s="85">
        <f t="shared" si="29"/>
        <v>0</v>
      </c>
      <c r="Q350" s="85" t="str">
        <f t="shared" si="30"/>
        <v/>
      </c>
      <c r="R350" s="85" t="str">
        <f t="shared" si="31"/>
        <v/>
      </c>
    </row>
    <row r="351" spans="3:18" ht="17.45" customHeight="1" x14ac:dyDescent="0.2">
      <c r="C351" s="111"/>
      <c r="D351" s="112"/>
      <c r="E351" s="113"/>
      <c r="F351" s="113"/>
      <c r="G351" s="113"/>
      <c r="H351" s="114"/>
      <c r="I351" s="113"/>
      <c r="J351" s="113"/>
      <c r="K351" s="113"/>
      <c r="L351" s="113"/>
      <c r="M351" s="85" t="str">
        <f t="shared" si="27"/>
        <v/>
      </c>
      <c r="N351" s="18"/>
      <c r="O351" s="85" t="str">
        <f t="shared" si="28"/>
        <v/>
      </c>
      <c r="P351" s="85">
        <f t="shared" si="29"/>
        <v>0</v>
      </c>
      <c r="Q351" s="85" t="str">
        <f t="shared" si="30"/>
        <v/>
      </c>
      <c r="R351" s="85" t="str">
        <f t="shared" si="31"/>
        <v/>
      </c>
    </row>
    <row r="352" spans="3:18" ht="17.45" customHeight="1" x14ac:dyDescent="0.2">
      <c r="C352" s="111"/>
      <c r="D352" s="112"/>
      <c r="E352" s="113"/>
      <c r="F352" s="113"/>
      <c r="G352" s="113"/>
      <c r="H352" s="114"/>
      <c r="I352" s="113"/>
      <c r="J352" s="113"/>
      <c r="K352" s="113"/>
      <c r="L352" s="113"/>
      <c r="M352" s="85" t="str">
        <f t="shared" si="27"/>
        <v/>
      </c>
      <c r="N352" s="18"/>
      <c r="O352" s="85" t="str">
        <f t="shared" si="28"/>
        <v/>
      </c>
      <c r="P352" s="85">
        <f t="shared" si="29"/>
        <v>0</v>
      </c>
      <c r="Q352" s="85" t="str">
        <f t="shared" si="30"/>
        <v/>
      </c>
      <c r="R352" s="85" t="str">
        <f t="shared" si="31"/>
        <v/>
      </c>
    </row>
    <row r="353" spans="3:18" ht="17.45" customHeight="1" x14ac:dyDescent="0.2">
      <c r="C353" s="111"/>
      <c r="D353" s="112"/>
      <c r="E353" s="113"/>
      <c r="F353" s="113"/>
      <c r="G353" s="113"/>
      <c r="H353" s="114"/>
      <c r="I353" s="113"/>
      <c r="J353" s="113"/>
      <c r="K353" s="113"/>
      <c r="L353" s="113"/>
      <c r="M353" s="85" t="str">
        <f t="shared" si="27"/>
        <v/>
      </c>
      <c r="N353" s="18"/>
      <c r="O353" s="85" t="str">
        <f t="shared" si="28"/>
        <v/>
      </c>
      <c r="P353" s="85">
        <f t="shared" si="29"/>
        <v>0</v>
      </c>
      <c r="Q353" s="85" t="str">
        <f t="shared" si="30"/>
        <v/>
      </c>
      <c r="R353" s="85" t="str">
        <f t="shared" si="31"/>
        <v/>
      </c>
    </row>
    <row r="354" spans="3:18" ht="17.45" customHeight="1" x14ac:dyDescent="0.2">
      <c r="C354" s="111"/>
      <c r="D354" s="112"/>
      <c r="E354" s="113"/>
      <c r="F354" s="113"/>
      <c r="G354" s="113"/>
      <c r="H354" s="114"/>
      <c r="I354" s="113"/>
      <c r="J354" s="113"/>
      <c r="K354" s="113"/>
      <c r="L354" s="113"/>
      <c r="M354" s="85" t="str">
        <f t="shared" si="27"/>
        <v/>
      </c>
      <c r="N354" s="18"/>
      <c r="O354" s="85" t="str">
        <f t="shared" si="28"/>
        <v/>
      </c>
      <c r="P354" s="85">
        <f t="shared" si="29"/>
        <v>0</v>
      </c>
      <c r="Q354" s="85" t="str">
        <f t="shared" si="30"/>
        <v/>
      </c>
      <c r="R354" s="85" t="str">
        <f t="shared" si="31"/>
        <v/>
      </c>
    </row>
    <row r="355" spans="3:18" ht="17.45" customHeight="1" x14ac:dyDescent="0.2">
      <c r="C355" s="111"/>
      <c r="D355" s="112"/>
      <c r="E355" s="113"/>
      <c r="F355" s="113"/>
      <c r="G355" s="113"/>
      <c r="H355" s="114"/>
      <c r="I355" s="113"/>
      <c r="J355" s="113"/>
      <c r="K355" s="113"/>
      <c r="L355" s="113"/>
      <c r="M355" s="85" t="str">
        <f t="shared" si="27"/>
        <v/>
      </c>
      <c r="N355" s="18"/>
      <c r="O355" s="85" t="str">
        <f t="shared" si="28"/>
        <v/>
      </c>
      <c r="P355" s="85">
        <f t="shared" si="29"/>
        <v>0</v>
      </c>
      <c r="Q355" s="85" t="str">
        <f t="shared" si="30"/>
        <v/>
      </c>
      <c r="R355" s="85" t="str">
        <f t="shared" si="31"/>
        <v/>
      </c>
    </row>
    <row r="356" spans="3:18" ht="17.45" customHeight="1" x14ac:dyDescent="0.2">
      <c r="C356" s="111"/>
      <c r="D356" s="112"/>
      <c r="E356" s="113"/>
      <c r="F356" s="113"/>
      <c r="G356" s="113"/>
      <c r="H356" s="114"/>
      <c r="I356" s="113"/>
      <c r="J356" s="113"/>
      <c r="K356" s="113"/>
      <c r="L356" s="113"/>
      <c r="M356" s="85" t="str">
        <f t="shared" si="27"/>
        <v/>
      </c>
      <c r="N356" s="18"/>
      <c r="O356" s="85" t="str">
        <f t="shared" si="28"/>
        <v/>
      </c>
      <c r="P356" s="85">
        <f t="shared" si="29"/>
        <v>0</v>
      </c>
      <c r="Q356" s="85" t="str">
        <f t="shared" si="30"/>
        <v/>
      </c>
      <c r="R356" s="85" t="str">
        <f t="shared" si="31"/>
        <v/>
      </c>
    </row>
    <row r="357" spans="3:18" ht="17.45" customHeight="1" x14ac:dyDescent="0.2">
      <c r="C357" s="111"/>
      <c r="D357" s="112"/>
      <c r="E357" s="113"/>
      <c r="F357" s="113"/>
      <c r="G357" s="113"/>
      <c r="H357" s="114"/>
      <c r="I357" s="113"/>
      <c r="J357" s="113"/>
      <c r="K357" s="113"/>
      <c r="L357" s="113"/>
      <c r="M357" s="85" t="str">
        <f t="shared" si="27"/>
        <v/>
      </c>
      <c r="N357" s="18"/>
      <c r="O357" s="85" t="str">
        <f t="shared" si="28"/>
        <v/>
      </c>
      <c r="P357" s="85">
        <f t="shared" si="29"/>
        <v>0</v>
      </c>
      <c r="Q357" s="85" t="str">
        <f t="shared" si="30"/>
        <v/>
      </c>
      <c r="R357" s="85" t="str">
        <f t="shared" si="31"/>
        <v/>
      </c>
    </row>
    <row r="358" spans="3:18" ht="17.45" customHeight="1" x14ac:dyDescent="0.2">
      <c r="C358" s="111"/>
      <c r="D358" s="112"/>
      <c r="E358" s="113"/>
      <c r="F358" s="113"/>
      <c r="G358" s="113"/>
      <c r="H358" s="114"/>
      <c r="I358" s="113"/>
      <c r="J358" s="113"/>
      <c r="K358" s="113"/>
      <c r="L358" s="113"/>
      <c r="M358" s="85" t="str">
        <f t="shared" si="27"/>
        <v/>
      </c>
      <c r="N358" s="18"/>
      <c r="O358" s="85" t="str">
        <f t="shared" si="28"/>
        <v/>
      </c>
      <c r="P358" s="85">
        <f t="shared" si="29"/>
        <v>0</v>
      </c>
      <c r="Q358" s="85" t="str">
        <f t="shared" si="30"/>
        <v/>
      </c>
      <c r="R358" s="85" t="str">
        <f t="shared" si="31"/>
        <v/>
      </c>
    </row>
    <row r="359" spans="3:18" ht="17.45" customHeight="1" x14ac:dyDescent="0.2">
      <c r="C359" s="111"/>
      <c r="D359" s="112"/>
      <c r="E359" s="113"/>
      <c r="F359" s="113"/>
      <c r="G359" s="113"/>
      <c r="H359" s="114"/>
      <c r="I359" s="113"/>
      <c r="J359" s="113"/>
      <c r="K359" s="113"/>
      <c r="L359" s="113"/>
      <c r="M359" s="85" t="str">
        <f t="shared" si="27"/>
        <v/>
      </c>
      <c r="N359" s="18"/>
      <c r="O359" s="85" t="str">
        <f t="shared" si="28"/>
        <v/>
      </c>
      <c r="P359" s="85">
        <f t="shared" si="29"/>
        <v>0</v>
      </c>
      <c r="Q359" s="85" t="str">
        <f t="shared" si="30"/>
        <v/>
      </c>
      <c r="R359" s="85" t="str">
        <f t="shared" si="31"/>
        <v/>
      </c>
    </row>
    <row r="360" spans="3:18" ht="17.45" customHeight="1" x14ac:dyDescent="0.2">
      <c r="C360" s="111"/>
      <c r="D360" s="112"/>
      <c r="E360" s="113"/>
      <c r="F360" s="113"/>
      <c r="G360" s="113"/>
      <c r="H360" s="114"/>
      <c r="I360" s="113"/>
      <c r="J360" s="113"/>
      <c r="K360" s="113"/>
      <c r="L360" s="113"/>
      <c r="M360" s="85" t="str">
        <f t="shared" si="27"/>
        <v/>
      </c>
      <c r="N360" s="18"/>
      <c r="O360" s="85" t="str">
        <f t="shared" si="28"/>
        <v/>
      </c>
      <c r="P360" s="85">
        <f t="shared" si="29"/>
        <v>0</v>
      </c>
      <c r="Q360" s="85" t="str">
        <f t="shared" si="30"/>
        <v/>
      </c>
      <c r="R360" s="85" t="str">
        <f t="shared" si="31"/>
        <v/>
      </c>
    </row>
    <row r="361" spans="3:18" ht="17.45" customHeight="1" x14ac:dyDescent="0.2">
      <c r="C361" s="111"/>
      <c r="D361" s="112"/>
      <c r="E361" s="113"/>
      <c r="F361" s="113"/>
      <c r="G361" s="113"/>
      <c r="H361" s="114"/>
      <c r="I361" s="113"/>
      <c r="J361" s="113"/>
      <c r="K361" s="113"/>
      <c r="L361" s="113"/>
      <c r="M361" s="85" t="str">
        <f t="shared" si="27"/>
        <v/>
      </c>
      <c r="N361" s="18"/>
      <c r="O361" s="85" t="str">
        <f t="shared" si="28"/>
        <v/>
      </c>
      <c r="P361" s="85">
        <f t="shared" si="29"/>
        <v>0</v>
      </c>
      <c r="Q361" s="85" t="str">
        <f t="shared" si="30"/>
        <v/>
      </c>
      <c r="R361" s="85" t="str">
        <f t="shared" si="31"/>
        <v/>
      </c>
    </row>
    <row r="362" spans="3:18" ht="17.45" customHeight="1" x14ac:dyDescent="0.2">
      <c r="C362" s="111"/>
      <c r="D362" s="112"/>
      <c r="E362" s="113"/>
      <c r="F362" s="113"/>
      <c r="G362" s="113"/>
      <c r="H362" s="114"/>
      <c r="I362" s="113"/>
      <c r="J362" s="113"/>
      <c r="K362" s="113"/>
      <c r="L362" s="113"/>
      <c r="M362" s="85" t="str">
        <f t="shared" si="27"/>
        <v/>
      </c>
      <c r="N362" s="18"/>
      <c r="O362" s="85" t="str">
        <f t="shared" si="28"/>
        <v/>
      </c>
      <c r="P362" s="85">
        <f t="shared" si="29"/>
        <v>0</v>
      </c>
      <c r="Q362" s="85" t="str">
        <f t="shared" si="30"/>
        <v/>
      </c>
      <c r="R362" s="85" t="str">
        <f t="shared" si="31"/>
        <v/>
      </c>
    </row>
    <row r="363" spans="3:18" ht="17.45" customHeight="1" x14ac:dyDescent="0.2">
      <c r="C363" s="111"/>
      <c r="D363" s="112"/>
      <c r="E363" s="113"/>
      <c r="F363" s="113"/>
      <c r="G363" s="113"/>
      <c r="H363" s="114"/>
      <c r="I363" s="113"/>
      <c r="J363" s="113"/>
      <c r="K363" s="113"/>
      <c r="L363" s="113"/>
      <c r="M363" s="85" t="str">
        <f t="shared" si="27"/>
        <v/>
      </c>
      <c r="N363" s="18"/>
      <c r="O363" s="85" t="str">
        <f t="shared" si="28"/>
        <v/>
      </c>
      <c r="P363" s="85">
        <f t="shared" si="29"/>
        <v>0</v>
      </c>
      <c r="Q363" s="85" t="str">
        <f t="shared" si="30"/>
        <v/>
      </c>
      <c r="R363" s="85" t="str">
        <f t="shared" si="31"/>
        <v/>
      </c>
    </row>
    <row r="364" spans="3:18" ht="17.45" customHeight="1" x14ac:dyDescent="0.2">
      <c r="C364" s="111"/>
      <c r="D364" s="112"/>
      <c r="E364" s="113"/>
      <c r="F364" s="113"/>
      <c r="G364" s="113"/>
      <c r="H364" s="114"/>
      <c r="I364" s="113"/>
      <c r="J364" s="113"/>
      <c r="K364" s="113"/>
      <c r="L364" s="113"/>
      <c r="M364" s="85" t="str">
        <f t="shared" si="27"/>
        <v/>
      </c>
      <c r="N364" s="18"/>
      <c r="O364" s="85" t="str">
        <f t="shared" si="28"/>
        <v/>
      </c>
      <c r="P364" s="85">
        <f t="shared" si="29"/>
        <v>0</v>
      </c>
      <c r="Q364" s="85" t="str">
        <f t="shared" si="30"/>
        <v/>
      </c>
      <c r="R364" s="85" t="str">
        <f t="shared" si="31"/>
        <v/>
      </c>
    </row>
    <row r="365" spans="3:18" ht="17.45" customHeight="1" x14ac:dyDescent="0.2">
      <c r="C365" s="111"/>
      <c r="D365" s="112"/>
      <c r="E365" s="113"/>
      <c r="F365" s="113"/>
      <c r="G365" s="113"/>
      <c r="H365" s="114"/>
      <c r="I365" s="113"/>
      <c r="J365" s="113"/>
      <c r="K365" s="113"/>
      <c r="L365" s="113"/>
      <c r="M365" s="85" t="str">
        <f t="shared" si="27"/>
        <v/>
      </c>
      <c r="N365" s="18"/>
      <c r="O365" s="85" t="str">
        <f t="shared" si="28"/>
        <v/>
      </c>
      <c r="P365" s="85">
        <f t="shared" si="29"/>
        <v>0</v>
      </c>
      <c r="Q365" s="85" t="str">
        <f t="shared" si="30"/>
        <v/>
      </c>
      <c r="R365" s="85" t="str">
        <f t="shared" si="31"/>
        <v/>
      </c>
    </row>
    <row r="366" spans="3:18" ht="17.45" customHeight="1" x14ac:dyDescent="0.2">
      <c r="C366" s="111"/>
      <c r="D366" s="112"/>
      <c r="E366" s="113"/>
      <c r="F366" s="113"/>
      <c r="G366" s="113"/>
      <c r="H366" s="114"/>
      <c r="I366" s="113"/>
      <c r="J366" s="113"/>
      <c r="K366" s="113"/>
      <c r="L366" s="113"/>
      <c r="M366" s="85" t="str">
        <f t="shared" si="27"/>
        <v/>
      </c>
      <c r="N366" s="18"/>
      <c r="O366" s="85" t="str">
        <f t="shared" si="28"/>
        <v/>
      </c>
      <c r="P366" s="85">
        <f t="shared" si="29"/>
        <v>0</v>
      </c>
      <c r="Q366" s="85" t="str">
        <f t="shared" si="30"/>
        <v/>
      </c>
      <c r="R366" s="85" t="str">
        <f t="shared" si="31"/>
        <v/>
      </c>
    </row>
    <row r="367" spans="3:18" ht="17.45" customHeight="1" x14ac:dyDescent="0.2">
      <c r="C367" s="111"/>
      <c r="D367" s="112"/>
      <c r="E367" s="113"/>
      <c r="F367" s="113"/>
      <c r="G367" s="113"/>
      <c r="H367" s="114"/>
      <c r="I367" s="113"/>
      <c r="J367" s="113"/>
      <c r="K367" s="113"/>
      <c r="L367" s="113"/>
      <c r="M367" s="85" t="str">
        <f t="shared" si="27"/>
        <v/>
      </c>
      <c r="N367" s="18"/>
      <c r="O367" s="85" t="str">
        <f t="shared" si="28"/>
        <v/>
      </c>
      <c r="P367" s="85">
        <f t="shared" si="29"/>
        <v>0</v>
      </c>
      <c r="Q367" s="85" t="str">
        <f t="shared" si="30"/>
        <v/>
      </c>
      <c r="R367" s="85" t="str">
        <f t="shared" si="31"/>
        <v/>
      </c>
    </row>
    <row r="368" spans="3:18" ht="17.45" customHeight="1" x14ac:dyDescent="0.2">
      <c r="C368" s="111"/>
      <c r="D368" s="112"/>
      <c r="E368" s="113"/>
      <c r="F368" s="113"/>
      <c r="G368" s="113"/>
      <c r="H368" s="114"/>
      <c r="I368" s="113"/>
      <c r="J368" s="113"/>
      <c r="K368" s="113"/>
      <c r="L368" s="113"/>
      <c r="M368" s="85" t="str">
        <f t="shared" si="27"/>
        <v/>
      </c>
      <c r="N368" s="18"/>
      <c r="O368" s="85" t="str">
        <f t="shared" si="28"/>
        <v/>
      </c>
      <c r="P368" s="85">
        <f t="shared" si="29"/>
        <v>0</v>
      </c>
      <c r="Q368" s="85" t="str">
        <f t="shared" si="30"/>
        <v/>
      </c>
      <c r="R368" s="85" t="str">
        <f t="shared" si="31"/>
        <v/>
      </c>
    </row>
    <row r="369" spans="3:18" ht="17.45" customHeight="1" x14ac:dyDescent="0.2">
      <c r="C369" s="111"/>
      <c r="D369" s="112"/>
      <c r="E369" s="113"/>
      <c r="F369" s="113"/>
      <c r="G369" s="113"/>
      <c r="H369" s="114"/>
      <c r="I369" s="113"/>
      <c r="J369" s="113"/>
      <c r="K369" s="113"/>
      <c r="L369" s="113"/>
      <c r="M369" s="85" t="str">
        <f t="shared" si="27"/>
        <v/>
      </c>
      <c r="N369" s="18"/>
      <c r="O369" s="85" t="str">
        <f t="shared" si="28"/>
        <v/>
      </c>
      <c r="P369" s="85">
        <f t="shared" si="29"/>
        <v>0</v>
      </c>
      <c r="Q369" s="85" t="str">
        <f t="shared" si="30"/>
        <v/>
      </c>
      <c r="R369" s="85" t="str">
        <f t="shared" si="31"/>
        <v/>
      </c>
    </row>
    <row r="370" spans="3:18" ht="17.45" customHeight="1" x14ac:dyDescent="0.2">
      <c r="C370" s="111"/>
      <c r="D370" s="112"/>
      <c r="E370" s="113"/>
      <c r="F370" s="113"/>
      <c r="G370" s="113"/>
      <c r="H370" s="114"/>
      <c r="I370" s="113"/>
      <c r="J370" s="113"/>
      <c r="K370" s="113"/>
      <c r="L370" s="113"/>
      <c r="M370" s="85" t="str">
        <f t="shared" si="27"/>
        <v/>
      </c>
      <c r="N370" s="18"/>
      <c r="O370" s="85" t="str">
        <f t="shared" si="28"/>
        <v/>
      </c>
      <c r="P370" s="85">
        <f t="shared" si="29"/>
        <v>0</v>
      </c>
      <c r="Q370" s="85" t="str">
        <f t="shared" si="30"/>
        <v/>
      </c>
      <c r="R370" s="85" t="str">
        <f t="shared" si="31"/>
        <v/>
      </c>
    </row>
    <row r="371" spans="3:18" ht="17.45" customHeight="1" x14ac:dyDescent="0.2">
      <c r="C371" s="111"/>
      <c r="D371" s="112"/>
      <c r="E371" s="113"/>
      <c r="F371" s="113"/>
      <c r="G371" s="113"/>
      <c r="H371" s="114"/>
      <c r="I371" s="113"/>
      <c r="J371" s="113"/>
      <c r="K371" s="113"/>
      <c r="L371" s="113"/>
      <c r="M371" s="85" t="str">
        <f t="shared" si="27"/>
        <v/>
      </c>
      <c r="N371" s="18"/>
      <c r="O371" s="85" t="str">
        <f t="shared" si="28"/>
        <v/>
      </c>
      <c r="P371" s="85">
        <f t="shared" si="29"/>
        <v>0</v>
      </c>
      <c r="Q371" s="85" t="str">
        <f t="shared" si="30"/>
        <v/>
      </c>
      <c r="R371" s="85" t="str">
        <f t="shared" si="31"/>
        <v/>
      </c>
    </row>
    <row r="372" spans="3:18" ht="17.45" customHeight="1" x14ac:dyDescent="0.2">
      <c r="C372" s="111"/>
      <c r="D372" s="112"/>
      <c r="E372" s="113"/>
      <c r="F372" s="113"/>
      <c r="G372" s="113"/>
      <c r="H372" s="114"/>
      <c r="I372" s="113"/>
      <c r="J372" s="113"/>
      <c r="K372" s="113"/>
      <c r="L372" s="113"/>
      <c r="M372" s="85" t="str">
        <f t="shared" si="27"/>
        <v/>
      </c>
      <c r="N372" s="18"/>
      <c r="O372" s="85" t="str">
        <f t="shared" si="28"/>
        <v/>
      </c>
      <c r="P372" s="85">
        <f t="shared" si="29"/>
        <v>0</v>
      </c>
      <c r="Q372" s="85" t="str">
        <f t="shared" si="30"/>
        <v/>
      </c>
      <c r="R372" s="85" t="str">
        <f t="shared" si="31"/>
        <v/>
      </c>
    </row>
    <row r="373" spans="3:18" ht="17.45" customHeight="1" x14ac:dyDescent="0.2">
      <c r="C373" s="111"/>
      <c r="D373" s="112"/>
      <c r="E373" s="113"/>
      <c r="F373" s="113"/>
      <c r="G373" s="113"/>
      <c r="H373" s="114"/>
      <c r="I373" s="113"/>
      <c r="J373" s="113"/>
      <c r="K373" s="113"/>
      <c r="L373" s="113"/>
      <c r="M373" s="85" t="str">
        <f t="shared" si="27"/>
        <v/>
      </c>
      <c r="N373" s="18"/>
      <c r="O373" s="85" t="str">
        <f t="shared" si="28"/>
        <v/>
      </c>
      <c r="P373" s="85">
        <f t="shared" si="29"/>
        <v>0</v>
      </c>
      <c r="Q373" s="85" t="str">
        <f t="shared" si="30"/>
        <v/>
      </c>
      <c r="R373" s="85" t="str">
        <f t="shared" si="31"/>
        <v/>
      </c>
    </row>
    <row r="374" spans="3:18" ht="17.45" customHeight="1" x14ac:dyDescent="0.2">
      <c r="C374" s="111"/>
      <c r="D374" s="112"/>
      <c r="E374" s="113"/>
      <c r="F374" s="113"/>
      <c r="G374" s="113"/>
      <c r="H374" s="114"/>
      <c r="I374" s="113"/>
      <c r="J374" s="113"/>
      <c r="K374" s="113"/>
      <c r="L374" s="113"/>
      <c r="M374" s="85" t="str">
        <f t="shared" si="27"/>
        <v/>
      </c>
      <c r="N374" s="18"/>
      <c r="O374" s="85" t="str">
        <f t="shared" si="28"/>
        <v/>
      </c>
      <c r="P374" s="85">
        <f t="shared" si="29"/>
        <v>0</v>
      </c>
      <c r="Q374" s="85" t="str">
        <f t="shared" si="30"/>
        <v/>
      </c>
      <c r="R374" s="85" t="str">
        <f t="shared" si="31"/>
        <v/>
      </c>
    </row>
    <row r="375" spans="3:18" ht="17.45" customHeight="1" x14ac:dyDescent="0.2">
      <c r="C375" s="111"/>
      <c r="D375" s="112"/>
      <c r="E375" s="113"/>
      <c r="F375" s="113"/>
      <c r="G375" s="113"/>
      <c r="H375" s="114"/>
      <c r="I375" s="113"/>
      <c r="J375" s="113"/>
      <c r="K375" s="113"/>
      <c r="L375" s="113"/>
      <c r="M375" s="85" t="str">
        <f t="shared" si="27"/>
        <v/>
      </c>
      <c r="N375" s="18"/>
      <c r="O375" s="85" t="str">
        <f t="shared" si="28"/>
        <v/>
      </c>
      <c r="P375" s="85">
        <f t="shared" si="29"/>
        <v>0</v>
      </c>
      <c r="Q375" s="85" t="str">
        <f t="shared" si="30"/>
        <v/>
      </c>
      <c r="R375" s="85" t="str">
        <f t="shared" si="31"/>
        <v/>
      </c>
    </row>
    <row r="376" spans="3:18" ht="17.45" customHeight="1" x14ac:dyDescent="0.2">
      <c r="C376" s="111"/>
      <c r="D376" s="112"/>
      <c r="E376" s="113"/>
      <c r="F376" s="113"/>
      <c r="G376" s="113"/>
      <c r="H376" s="114"/>
      <c r="I376" s="113"/>
      <c r="J376" s="113"/>
      <c r="K376" s="113"/>
      <c r="L376" s="113"/>
      <c r="M376" s="85" t="str">
        <f t="shared" si="27"/>
        <v/>
      </c>
      <c r="N376" s="18"/>
      <c r="O376" s="85" t="str">
        <f t="shared" si="28"/>
        <v/>
      </c>
      <c r="P376" s="85">
        <f t="shared" si="29"/>
        <v>0</v>
      </c>
      <c r="Q376" s="85" t="str">
        <f t="shared" si="30"/>
        <v/>
      </c>
      <c r="R376" s="85" t="str">
        <f t="shared" si="31"/>
        <v/>
      </c>
    </row>
    <row r="377" spans="3:18" ht="17.45" customHeight="1" x14ac:dyDescent="0.2">
      <c r="C377" s="111"/>
      <c r="D377" s="112"/>
      <c r="E377" s="113"/>
      <c r="F377" s="113"/>
      <c r="G377" s="113"/>
      <c r="H377" s="114"/>
      <c r="I377" s="113"/>
      <c r="J377" s="113"/>
      <c r="K377" s="113"/>
      <c r="L377" s="113"/>
      <c r="M377" s="85" t="str">
        <f t="shared" si="27"/>
        <v/>
      </c>
      <c r="N377" s="18"/>
      <c r="O377" s="85" t="str">
        <f t="shared" si="28"/>
        <v/>
      </c>
      <c r="P377" s="85">
        <f t="shared" si="29"/>
        <v>0</v>
      </c>
      <c r="Q377" s="85" t="str">
        <f t="shared" si="30"/>
        <v/>
      </c>
      <c r="R377" s="85" t="str">
        <f t="shared" si="31"/>
        <v/>
      </c>
    </row>
    <row r="378" spans="3:18" ht="17.45" customHeight="1" x14ac:dyDescent="0.2">
      <c r="C378" s="111"/>
      <c r="D378" s="112"/>
      <c r="E378" s="113"/>
      <c r="F378" s="113"/>
      <c r="G378" s="113"/>
      <c r="H378" s="114"/>
      <c r="I378" s="113"/>
      <c r="J378" s="113"/>
      <c r="K378" s="113"/>
      <c r="L378" s="113"/>
      <c r="M378" s="85" t="str">
        <f t="shared" si="27"/>
        <v/>
      </c>
      <c r="N378" s="18"/>
      <c r="O378" s="85" t="str">
        <f t="shared" si="28"/>
        <v/>
      </c>
      <c r="P378" s="85">
        <f t="shared" si="29"/>
        <v>0</v>
      </c>
      <c r="Q378" s="85" t="str">
        <f t="shared" si="30"/>
        <v/>
      </c>
      <c r="R378" s="85" t="str">
        <f t="shared" si="31"/>
        <v/>
      </c>
    </row>
    <row r="379" spans="3:18" ht="17.45" customHeight="1" x14ac:dyDescent="0.2">
      <c r="C379" s="111"/>
      <c r="D379" s="112"/>
      <c r="E379" s="113"/>
      <c r="F379" s="113"/>
      <c r="G379" s="113"/>
      <c r="H379" s="114"/>
      <c r="I379" s="113"/>
      <c r="J379" s="113"/>
      <c r="K379" s="113"/>
      <c r="L379" s="113"/>
      <c r="M379" s="85" t="str">
        <f t="shared" si="27"/>
        <v/>
      </c>
      <c r="N379" s="18"/>
      <c r="O379" s="85" t="str">
        <f t="shared" si="28"/>
        <v/>
      </c>
      <c r="P379" s="85">
        <f t="shared" si="29"/>
        <v>0</v>
      </c>
      <c r="Q379" s="85" t="str">
        <f t="shared" si="30"/>
        <v/>
      </c>
      <c r="R379" s="85" t="str">
        <f t="shared" si="31"/>
        <v/>
      </c>
    </row>
    <row r="380" spans="3:18" ht="17.45" customHeight="1" x14ac:dyDescent="0.2">
      <c r="C380" s="111"/>
      <c r="D380" s="112"/>
      <c r="E380" s="113"/>
      <c r="F380" s="113"/>
      <c r="G380" s="113"/>
      <c r="H380" s="114"/>
      <c r="I380" s="113"/>
      <c r="J380" s="113"/>
      <c r="K380" s="113"/>
      <c r="L380" s="113"/>
      <c r="M380" s="85" t="str">
        <f t="shared" si="27"/>
        <v/>
      </c>
      <c r="N380" s="18"/>
      <c r="O380" s="85" t="str">
        <f t="shared" si="28"/>
        <v/>
      </c>
      <c r="P380" s="85">
        <f t="shared" si="29"/>
        <v>0</v>
      </c>
      <c r="Q380" s="85" t="str">
        <f t="shared" si="30"/>
        <v/>
      </c>
      <c r="R380" s="85" t="str">
        <f t="shared" si="31"/>
        <v/>
      </c>
    </row>
    <row r="381" spans="3:18" ht="17.45" customHeight="1" x14ac:dyDescent="0.2">
      <c r="C381" s="111"/>
      <c r="D381" s="112"/>
      <c r="E381" s="113"/>
      <c r="F381" s="113"/>
      <c r="G381" s="113"/>
      <c r="H381" s="114"/>
      <c r="I381" s="113"/>
      <c r="J381" s="113"/>
      <c r="K381" s="113"/>
      <c r="L381" s="113"/>
      <c r="M381" s="85" t="str">
        <f t="shared" si="27"/>
        <v/>
      </c>
      <c r="N381" s="18"/>
      <c r="O381" s="85" t="str">
        <f t="shared" si="28"/>
        <v/>
      </c>
      <c r="P381" s="85">
        <f t="shared" si="29"/>
        <v>0</v>
      </c>
      <c r="Q381" s="85" t="str">
        <f t="shared" si="30"/>
        <v/>
      </c>
      <c r="R381" s="85" t="str">
        <f t="shared" si="31"/>
        <v/>
      </c>
    </row>
    <row r="382" spans="3:18" ht="17.45" customHeight="1" x14ac:dyDescent="0.2">
      <c r="C382" s="111"/>
      <c r="D382" s="112"/>
      <c r="E382" s="113"/>
      <c r="F382" s="113"/>
      <c r="G382" s="113"/>
      <c r="H382" s="114"/>
      <c r="I382" s="113"/>
      <c r="J382" s="113"/>
      <c r="K382" s="113"/>
      <c r="L382" s="113"/>
      <c r="M382" s="85" t="str">
        <f t="shared" si="27"/>
        <v/>
      </c>
      <c r="N382" s="18"/>
      <c r="O382" s="85" t="str">
        <f t="shared" si="28"/>
        <v/>
      </c>
      <c r="P382" s="85">
        <f t="shared" si="29"/>
        <v>0</v>
      </c>
      <c r="Q382" s="85" t="str">
        <f t="shared" si="30"/>
        <v/>
      </c>
      <c r="R382" s="85" t="str">
        <f t="shared" si="31"/>
        <v/>
      </c>
    </row>
    <row r="383" spans="3:18" ht="17.45" customHeight="1" x14ac:dyDescent="0.2">
      <c r="C383" s="111"/>
      <c r="D383" s="112"/>
      <c r="E383" s="113"/>
      <c r="F383" s="113"/>
      <c r="G383" s="113"/>
      <c r="H383" s="114"/>
      <c r="I383" s="113"/>
      <c r="J383" s="113"/>
      <c r="K383" s="113"/>
      <c r="L383" s="113"/>
      <c r="M383" s="85" t="str">
        <f t="shared" si="27"/>
        <v/>
      </c>
      <c r="N383" s="18"/>
      <c r="O383" s="85" t="str">
        <f t="shared" si="28"/>
        <v/>
      </c>
      <c r="P383" s="85">
        <f t="shared" si="29"/>
        <v>0</v>
      </c>
      <c r="Q383" s="85" t="str">
        <f t="shared" si="30"/>
        <v/>
      </c>
      <c r="R383" s="85" t="str">
        <f t="shared" si="31"/>
        <v/>
      </c>
    </row>
    <row r="384" spans="3:18" ht="17.45" customHeight="1" x14ac:dyDescent="0.2">
      <c r="C384" s="111"/>
      <c r="D384" s="112"/>
      <c r="E384" s="113"/>
      <c r="F384" s="113"/>
      <c r="G384" s="113"/>
      <c r="H384" s="114"/>
      <c r="I384" s="113"/>
      <c r="J384" s="113"/>
      <c r="K384" s="113"/>
      <c r="L384" s="113"/>
      <c r="M384" s="85" t="str">
        <f t="shared" si="27"/>
        <v/>
      </c>
      <c r="N384" s="18"/>
      <c r="O384" s="85" t="str">
        <f t="shared" si="28"/>
        <v/>
      </c>
      <c r="P384" s="85">
        <f t="shared" si="29"/>
        <v>0</v>
      </c>
      <c r="Q384" s="85" t="str">
        <f t="shared" si="30"/>
        <v/>
      </c>
      <c r="R384" s="85" t="str">
        <f t="shared" si="31"/>
        <v/>
      </c>
    </row>
    <row r="385" spans="3:18" ht="17.45" customHeight="1" x14ac:dyDescent="0.2">
      <c r="C385" s="111"/>
      <c r="D385" s="112"/>
      <c r="E385" s="113"/>
      <c r="F385" s="113"/>
      <c r="G385" s="113"/>
      <c r="H385" s="114"/>
      <c r="I385" s="113"/>
      <c r="J385" s="113"/>
      <c r="K385" s="113"/>
      <c r="L385" s="113"/>
      <c r="M385" s="85" t="str">
        <f t="shared" si="27"/>
        <v/>
      </c>
      <c r="N385" s="18"/>
      <c r="O385" s="85" t="str">
        <f t="shared" si="28"/>
        <v/>
      </c>
      <c r="P385" s="85">
        <f t="shared" si="29"/>
        <v>0</v>
      </c>
      <c r="Q385" s="85" t="str">
        <f t="shared" si="30"/>
        <v/>
      </c>
      <c r="R385" s="85" t="str">
        <f t="shared" si="31"/>
        <v/>
      </c>
    </row>
    <row r="386" spans="3:18" ht="17.45" customHeight="1" x14ac:dyDescent="0.2">
      <c r="C386" s="111"/>
      <c r="D386" s="112"/>
      <c r="E386" s="113"/>
      <c r="F386" s="113"/>
      <c r="G386" s="113"/>
      <c r="H386" s="114"/>
      <c r="I386" s="113"/>
      <c r="J386" s="113"/>
      <c r="K386" s="113"/>
      <c r="L386" s="113"/>
      <c r="M386" s="85" t="str">
        <f t="shared" si="27"/>
        <v/>
      </c>
      <c r="N386" s="18"/>
      <c r="O386" s="85" t="str">
        <f t="shared" si="28"/>
        <v/>
      </c>
      <c r="P386" s="85">
        <f t="shared" si="29"/>
        <v>0</v>
      </c>
      <c r="Q386" s="85" t="str">
        <f t="shared" si="30"/>
        <v/>
      </c>
      <c r="R386" s="85" t="str">
        <f t="shared" si="31"/>
        <v/>
      </c>
    </row>
    <row r="387" spans="3:18" ht="17.45" customHeight="1" x14ac:dyDescent="0.2">
      <c r="C387" s="111"/>
      <c r="D387" s="112"/>
      <c r="E387" s="113"/>
      <c r="F387" s="113"/>
      <c r="G387" s="113"/>
      <c r="H387" s="114"/>
      <c r="I387" s="113"/>
      <c r="J387" s="113"/>
      <c r="K387" s="113"/>
      <c r="L387" s="113"/>
      <c r="M387" s="85" t="str">
        <f t="shared" si="27"/>
        <v/>
      </c>
      <c r="N387" s="18"/>
      <c r="O387" s="85" t="str">
        <f t="shared" si="28"/>
        <v/>
      </c>
      <c r="P387" s="85">
        <f t="shared" si="29"/>
        <v>0</v>
      </c>
      <c r="Q387" s="85" t="str">
        <f t="shared" si="30"/>
        <v/>
      </c>
      <c r="R387" s="85" t="str">
        <f t="shared" si="31"/>
        <v/>
      </c>
    </row>
    <row r="388" spans="3:18" ht="17.45" customHeight="1" x14ac:dyDescent="0.2">
      <c r="C388" s="111"/>
      <c r="D388" s="112"/>
      <c r="E388" s="113"/>
      <c r="F388" s="113"/>
      <c r="G388" s="113"/>
      <c r="H388" s="114"/>
      <c r="I388" s="113"/>
      <c r="J388" s="113"/>
      <c r="K388" s="113"/>
      <c r="L388" s="113"/>
      <c r="M388" s="85" t="str">
        <f t="shared" si="27"/>
        <v/>
      </c>
      <c r="N388" s="18"/>
      <c r="O388" s="85" t="str">
        <f t="shared" si="28"/>
        <v/>
      </c>
      <c r="P388" s="85">
        <f t="shared" si="29"/>
        <v>0</v>
      </c>
      <c r="Q388" s="85" t="str">
        <f t="shared" si="30"/>
        <v/>
      </c>
      <c r="R388" s="85" t="str">
        <f t="shared" si="31"/>
        <v/>
      </c>
    </row>
    <row r="389" spans="3:18" ht="17.45" customHeight="1" x14ac:dyDescent="0.2">
      <c r="C389" s="111"/>
      <c r="D389" s="112"/>
      <c r="E389" s="113"/>
      <c r="F389" s="113"/>
      <c r="G389" s="113"/>
      <c r="H389" s="114"/>
      <c r="I389" s="113"/>
      <c r="J389" s="113"/>
      <c r="K389" s="113"/>
      <c r="L389" s="113"/>
      <c r="M389" s="85" t="str">
        <f t="shared" si="27"/>
        <v/>
      </c>
      <c r="N389" s="18"/>
      <c r="O389" s="85" t="str">
        <f t="shared" si="28"/>
        <v/>
      </c>
      <c r="P389" s="85">
        <f t="shared" si="29"/>
        <v>0</v>
      </c>
      <c r="Q389" s="85" t="str">
        <f t="shared" si="30"/>
        <v/>
      </c>
      <c r="R389" s="85" t="str">
        <f t="shared" si="31"/>
        <v/>
      </c>
    </row>
    <row r="390" spans="3:18" ht="17.45" customHeight="1" x14ac:dyDescent="0.2">
      <c r="C390" s="111"/>
      <c r="D390" s="112"/>
      <c r="E390" s="113"/>
      <c r="F390" s="113"/>
      <c r="G390" s="113"/>
      <c r="H390" s="114"/>
      <c r="I390" s="113"/>
      <c r="J390" s="113"/>
      <c r="K390" s="113"/>
      <c r="L390" s="113"/>
      <c r="M390" s="85" t="str">
        <f t="shared" si="27"/>
        <v/>
      </c>
      <c r="N390" s="18"/>
      <c r="O390" s="85" t="str">
        <f t="shared" si="28"/>
        <v/>
      </c>
      <c r="P390" s="85">
        <f t="shared" si="29"/>
        <v>0</v>
      </c>
      <c r="Q390" s="85" t="str">
        <f t="shared" si="30"/>
        <v/>
      </c>
      <c r="R390" s="85" t="str">
        <f t="shared" si="31"/>
        <v/>
      </c>
    </row>
    <row r="391" spans="3:18" ht="17.45" customHeight="1" x14ac:dyDescent="0.2">
      <c r="C391" s="111"/>
      <c r="D391" s="112"/>
      <c r="E391" s="113"/>
      <c r="F391" s="113"/>
      <c r="G391" s="113"/>
      <c r="H391" s="114"/>
      <c r="I391" s="113"/>
      <c r="J391" s="113"/>
      <c r="K391" s="113"/>
      <c r="L391" s="113"/>
      <c r="M391" s="85" t="str">
        <f t="shared" si="27"/>
        <v/>
      </c>
      <c r="N391" s="18"/>
      <c r="O391" s="85" t="str">
        <f t="shared" si="28"/>
        <v/>
      </c>
      <c r="P391" s="85">
        <f t="shared" si="29"/>
        <v>0</v>
      </c>
      <c r="Q391" s="85" t="str">
        <f t="shared" si="30"/>
        <v/>
      </c>
      <c r="R391" s="85" t="str">
        <f t="shared" si="31"/>
        <v/>
      </c>
    </row>
    <row r="392" spans="3:18" ht="17.45" customHeight="1" x14ac:dyDescent="0.2">
      <c r="C392" s="111"/>
      <c r="D392" s="112"/>
      <c r="E392" s="113"/>
      <c r="F392" s="113"/>
      <c r="G392" s="113"/>
      <c r="H392" s="114"/>
      <c r="I392" s="113"/>
      <c r="J392" s="113"/>
      <c r="K392" s="113"/>
      <c r="L392" s="113"/>
      <c r="M392" s="85" t="str">
        <f t="shared" si="27"/>
        <v/>
      </c>
      <c r="N392" s="18"/>
      <c r="O392" s="85" t="str">
        <f t="shared" si="28"/>
        <v/>
      </c>
      <c r="P392" s="85">
        <f t="shared" si="29"/>
        <v>0</v>
      </c>
      <c r="Q392" s="85" t="str">
        <f t="shared" si="30"/>
        <v/>
      </c>
      <c r="R392" s="85" t="str">
        <f t="shared" si="31"/>
        <v/>
      </c>
    </row>
    <row r="393" spans="3:18" ht="17.45" customHeight="1" x14ac:dyDescent="0.2">
      <c r="C393" s="111"/>
      <c r="D393" s="112"/>
      <c r="E393" s="113"/>
      <c r="F393" s="113"/>
      <c r="G393" s="113"/>
      <c r="H393" s="114"/>
      <c r="I393" s="113"/>
      <c r="J393" s="113"/>
      <c r="K393" s="113"/>
      <c r="L393" s="113"/>
      <c r="M393" s="85" t="str">
        <f t="shared" si="27"/>
        <v/>
      </c>
      <c r="N393" s="18"/>
      <c r="O393" s="85" t="str">
        <f t="shared" si="28"/>
        <v/>
      </c>
      <c r="P393" s="85">
        <f t="shared" si="29"/>
        <v>0</v>
      </c>
      <c r="Q393" s="85" t="str">
        <f t="shared" si="30"/>
        <v/>
      </c>
      <c r="R393" s="85" t="str">
        <f t="shared" si="31"/>
        <v/>
      </c>
    </row>
    <row r="394" spans="3:18" ht="17.45" customHeight="1" x14ac:dyDescent="0.2">
      <c r="C394" s="111"/>
      <c r="D394" s="112"/>
      <c r="E394" s="113"/>
      <c r="F394" s="113"/>
      <c r="G394" s="113"/>
      <c r="H394" s="114"/>
      <c r="I394" s="113"/>
      <c r="J394" s="113"/>
      <c r="K394" s="113"/>
      <c r="L394" s="113"/>
      <c r="M394" s="85" t="str">
        <f t="shared" si="27"/>
        <v/>
      </c>
      <c r="N394" s="18"/>
      <c r="O394" s="85" t="str">
        <f t="shared" si="28"/>
        <v/>
      </c>
      <c r="P394" s="85">
        <f t="shared" si="29"/>
        <v>0</v>
      </c>
      <c r="Q394" s="85" t="str">
        <f t="shared" si="30"/>
        <v/>
      </c>
      <c r="R394" s="85" t="str">
        <f t="shared" si="31"/>
        <v/>
      </c>
    </row>
    <row r="395" spans="3:18" ht="17.45" customHeight="1" x14ac:dyDescent="0.2">
      <c r="C395" s="111"/>
      <c r="D395" s="112"/>
      <c r="E395" s="113"/>
      <c r="F395" s="113"/>
      <c r="G395" s="113"/>
      <c r="H395" s="114"/>
      <c r="I395" s="113"/>
      <c r="J395" s="113"/>
      <c r="K395" s="113"/>
      <c r="L395" s="113"/>
      <c r="M395" s="85" t="str">
        <f t="shared" si="27"/>
        <v/>
      </c>
      <c r="N395" s="18"/>
      <c r="O395" s="85" t="str">
        <f t="shared" si="28"/>
        <v/>
      </c>
      <c r="P395" s="85">
        <f t="shared" si="29"/>
        <v>0</v>
      </c>
      <c r="Q395" s="85" t="str">
        <f t="shared" si="30"/>
        <v/>
      </c>
      <c r="R395" s="85" t="str">
        <f t="shared" si="31"/>
        <v/>
      </c>
    </row>
    <row r="396" spans="3:18" ht="17.45" customHeight="1" x14ac:dyDescent="0.2">
      <c r="C396" s="111"/>
      <c r="D396" s="112"/>
      <c r="E396" s="113"/>
      <c r="F396" s="113"/>
      <c r="G396" s="113"/>
      <c r="H396" s="114"/>
      <c r="I396" s="113"/>
      <c r="J396" s="113"/>
      <c r="K396" s="113"/>
      <c r="L396" s="113"/>
      <c r="M396" s="85" t="str">
        <f t="shared" si="27"/>
        <v/>
      </c>
      <c r="N396" s="18"/>
      <c r="O396" s="85" t="str">
        <f t="shared" si="28"/>
        <v/>
      </c>
      <c r="P396" s="85">
        <f t="shared" si="29"/>
        <v>0</v>
      </c>
      <c r="Q396" s="85" t="str">
        <f t="shared" si="30"/>
        <v/>
      </c>
      <c r="R396" s="85" t="str">
        <f t="shared" si="31"/>
        <v/>
      </c>
    </row>
    <row r="397" spans="3:18" ht="17.45" customHeight="1" x14ac:dyDescent="0.2">
      <c r="C397" s="111"/>
      <c r="D397" s="112"/>
      <c r="E397" s="113"/>
      <c r="F397" s="113"/>
      <c r="G397" s="113"/>
      <c r="H397" s="114"/>
      <c r="I397" s="113"/>
      <c r="J397" s="113"/>
      <c r="K397" s="113"/>
      <c r="L397" s="113"/>
      <c r="M397" s="85" t="str">
        <f t="shared" si="27"/>
        <v/>
      </c>
      <c r="N397" s="18"/>
      <c r="O397" s="85" t="str">
        <f t="shared" si="28"/>
        <v/>
      </c>
      <c r="P397" s="85">
        <f t="shared" si="29"/>
        <v>0</v>
      </c>
      <c r="Q397" s="85" t="str">
        <f t="shared" si="30"/>
        <v/>
      </c>
      <c r="R397" s="85" t="str">
        <f t="shared" si="31"/>
        <v/>
      </c>
    </row>
    <row r="398" spans="3:18" ht="17.45" customHeight="1" x14ac:dyDescent="0.2">
      <c r="C398" s="111"/>
      <c r="D398" s="112"/>
      <c r="E398" s="113"/>
      <c r="F398" s="113"/>
      <c r="G398" s="113"/>
      <c r="H398" s="114"/>
      <c r="I398" s="113"/>
      <c r="J398" s="113"/>
      <c r="K398" s="113"/>
      <c r="L398" s="113"/>
      <c r="M398" s="85" t="str">
        <f t="shared" si="27"/>
        <v/>
      </c>
      <c r="N398" s="18"/>
      <c r="O398" s="85" t="str">
        <f t="shared" si="28"/>
        <v/>
      </c>
      <c r="P398" s="85">
        <f t="shared" si="29"/>
        <v>0</v>
      </c>
      <c r="Q398" s="85" t="str">
        <f t="shared" si="30"/>
        <v/>
      </c>
      <c r="R398" s="85" t="str">
        <f t="shared" si="31"/>
        <v/>
      </c>
    </row>
    <row r="399" spans="3:18" ht="17.45" customHeight="1" x14ac:dyDescent="0.2">
      <c r="C399" s="111"/>
      <c r="D399" s="112"/>
      <c r="E399" s="113"/>
      <c r="F399" s="113"/>
      <c r="G399" s="113"/>
      <c r="H399" s="114"/>
      <c r="I399" s="113"/>
      <c r="J399" s="113"/>
      <c r="K399" s="113"/>
      <c r="L399" s="113"/>
      <c r="M399" s="85" t="str">
        <f t="shared" ref="M399:M462" si="32">IF(G399&amp;I399&amp;J399&amp;K399&amp;L399="","",G399+I399+J399-K399-L399)</f>
        <v/>
      </c>
      <c r="N399" s="18"/>
      <c r="O399" s="85" t="str">
        <f t="shared" ref="O399:O462" si="33">IF($H399="E",G399,"")</f>
        <v/>
      </c>
      <c r="P399" s="85">
        <f t="shared" si="29"/>
        <v>0</v>
      </c>
      <c r="Q399" s="85" t="str">
        <f t="shared" si="30"/>
        <v/>
      </c>
      <c r="R399" s="85" t="str">
        <f t="shared" si="31"/>
        <v/>
      </c>
    </row>
    <row r="400" spans="3:18" ht="17.45" customHeight="1" x14ac:dyDescent="0.2">
      <c r="C400" s="111"/>
      <c r="D400" s="112"/>
      <c r="E400" s="113"/>
      <c r="F400" s="113"/>
      <c r="G400" s="113"/>
      <c r="H400" s="114"/>
      <c r="I400" s="113"/>
      <c r="J400" s="113"/>
      <c r="K400" s="113"/>
      <c r="L400" s="113"/>
      <c r="M400" s="85" t="str">
        <f t="shared" si="32"/>
        <v/>
      </c>
      <c r="N400" s="18"/>
      <c r="O400" s="85" t="str">
        <f t="shared" si="33"/>
        <v/>
      </c>
      <c r="P400" s="85">
        <f t="shared" ref="P400:P463" si="34">IF($H400=0%,G400,"")</f>
        <v>0</v>
      </c>
      <c r="Q400" s="85" t="str">
        <f t="shared" ref="Q400:Q463" si="35">IF(OR($H400=2%,$H400=6%,$H400=8%),$I400/$H400,"")</f>
        <v/>
      </c>
      <c r="R400" s="85" t="str">
        <f t="shared" ref="R400:R463" si="36">IF(OR($H400=15%,$H400=16%),$I400/$H400,"")</f>
        <v/>
      </c>
    </row>
    <row r="401" spans="3:18" ht="17.45" customHeight="1" x14ac:dyDescent="0.2">
      <c r="C401" s="111"/>
      <c r="D401" s="112"/>
      <c r="E401" s="113"/>
      <c r="F401" s="113"/>
      <c r="G401" s="113"/>
      <c r="H401" s="114"/>
      <c r="I401" s="113"/>
      <c r="J401" s="113"/>
      <c r="K401" s="113"/>
      <c r="L401" s="113"/>
      <c r="M401" s="85" t="str">
        <f t="shared" si="32"/>
        <v/>
      </c>
      <c r="N401" s="18"/>
      <c r="O401" s="85" t="str">
        <f t="shared" si="33"/>
        <v/>
      </c>
      <c r="P401" s="85">
        <f t="shared" si="34"/>
        <v>0</v>
      </c>
      <c r="Q401" s="85" t="str">
        <f t="shared" si="35"/>
        <v/>
      </c>
      <c r="R401" s="85" t="str">
        <f t="shared" si="36"/>
        <v/>
      </c>
    </row>
    <row r="402" spans="3:18" ht="17.45" customHeight="1" x14ac:dyDescent="0.2">
      <c r="C402" s="111"/>
      <c r="D402" s="112"/>
      <c r="E402" s="113"/>
      <c r="F402" s="113"/>
      <c r="G402" s="113"/>
      <c r="H402" s="114"/>
      <c r="I402" s="113"/>
      <c r="J402" s="113"/>
      <c r="K402" s="113"/>
      <c r="L402" s="113"/>
      <c r="M402" s="85" t="str">
        <f t="shared" si="32"/>
        <v/>
      </c>
      <c r="N402" s="18"/>
      <c r="O402" s="85" t="str">
        <f t="shared" si="33"/>
        <v/>
      </c>
      <c r="P402" s="85">
        <f t="shared" si="34"/>
        <v>0</v>
      </c>
      <c r="Q402" s="85" t="str">
        <f t="shared" si="35"/>
        <v/>
      </c>
      <c r="R402" s="85" t="str">
        <f t="shared" si="36"/>
        <v/>
      </c>
    </row>
    <row r="403" spans="3:18" ht="17.45" customHeight="1" x14ac:dyDescent="0.2">
      <c r="C403" s="111"/>
      <c r="D403" s="112"/>
      <c r="E403" s="113"/>
      <c r="F403" s="113"/>
      <c r="G403" s="113"/>
      <c r="H403" s="114"/>
      <c r="I403" s="113"/>
      <c r="J403" s="113"/>
      <c r="K403" s="113"/>
      <c r="L403" s="113"/>
      <c r="M403" s="85" t="str">
        <f t="shared" si="32"/>
        <v/>
      </c>
      <c r="N403" s="18"/>
      <c r="O403" s="85" t="str">
        <f t="shared" si="33"/>
        <v/>
      </c>
      <c r="P403" s="85">
        <f t="shared" si="34"/>
        <v>0</v>
      </c>
      <c r="Q403" s="85" t="str">
        <f t="shared" si="35"/>
        <v/>
      </c>
      <c r="R403" s="85" t="str">
        <f t="shared" si="36"/>
        <v/>
      </c>
    </row>
    <row r="404" spans="3:18" ht="17.45" customHeight="1" x14ac:dyDescent="0.2">
      <c r="C404" s="111"/>
      <c r="D404" s="112"/>
      <c r="E404" s="113"/>
      <c r="F404" s="113"/>
      <c r="G404" s="113"/>
      <c r="H404" s="114"/>
      <c r="I404" s="113"/>
      <c r="J404" s="113"/>
      <c r="K404" s="113"/>
      <c r="L404" s="113"/>
      <c r="M404" s="85" t="str">
        <f t="shared" si="32"/>
        <v/>
      </c>
      <c r="N404" s="18"/>
      <c r="O404" s="85" t="str">
        <f t="shared" si="33"/>
        <v/>
      </c>
      <c r="P404" s="85">
        <f t="shared" si="34"/>
        <v>0</v>
      </c>
      <c r="Q404" s="85" t="str">
        <f t="shared" si="35"/>
        <v/>
      </c>
      <c r="R404" s="85" t="str">
        <f t="shared" si="36"/>
        <v/>
      </c>
    </row>
    <row r="405" spans="3:18" ht="17.45" customHeight="1" x14ac:dyDescent="0.2">
      <c r="C405" s="111"/>
      <c r="D405" s="112"/>
      <c r="E405" s="113"/>
      <c r="F405" s="113"/>
      <c r="G405" s="113"/>
      <c r="H405" s="114"/>
      <c r="I405" s="113"/>
      <c r="J405" s="113"/>
      <c r="K405" s="113"/>
      <c r="L405" s="113"/>
      <c r="M405" s="85" t="str">
        <f t="shared" si="32"/>
        <v/>
      </c>
      <c r="N405" s="18"/>
      <c r="O405" s="85" t="str">
        <f t="shared" si="33"/>
        <v/>
      </c>
      <c r="P405" s="85">
        <f t="shared" si="34"/>
        <v>0</v>
      </c>
      <c r="Q405" s="85" t="str">
        <f t="shared" si="35"/>
        <v/>
      </c>
      <c r="R405" s="85" t="str">
        <f t="shared" si="36"/>
        <v/>
      </c>
    </row>
    <row r="406" spans="3:18" ht="17.45" customHeight="1" x14ac:dyDescent="0.2">
      <c r="C406" s="111"/>
      <c r="D406" s="112"/>
      <c r="E406" s="113"/>
      <c r="F406" s="113"/>
      <c r="G406" s="113"/>
      <c r="H406" s="114"/>
      <c r="I406" s="113"/>
      <c r="J406" s="113"/>
      <c r="K406" s="113"/>
      <c r="L406" s="113"/>
      <c r="M406" s="85" t="str">
        <f t="shared" si="32"/>
        <v/>
      </c>
      <c r="N406" s="18"/>
      <c r="O406" s="85" t="str">
        <f t="shared" si="33"/>
        <v/>
      </c>
      <c r="P406" s="85">
        <f t="shared" si="34"/>
        <v>0</v>
      </c>
      <c r="Q406" s="85" t="str">
        <f t="shared" si="35"/>
        <v/>
      </c>
      <c r="R406" s="85" t="str">
        <f t="shared" si="36"/>
        <v/>
      </c>
    </row>
    <row r="407" spans="3:18" ht="17.45" customHeight="1" x14ac:dyDescent="0.2">
      <c r="C407" s="111"/>
      <c r="D407" s="112"/>
      <c r="E407" s="113"/>
      <c r="F407" s="113"/>
      <c r="G407" s="113"/>
      <c r="H407" s="114"/>
      <c r="I407" s="113"/>
      <c r="J407" s="113"/>
      <c r="K407" s="113"/>
      <c r="L407" s="113"/>
      <c r="M407" s="85" t="str">
        <f t="shared" si="32"/>
        <v/>
      </c>
      <c r="N407" s="18"/>
      <c r="O407" s="85" t="str">
        <f t="shared" si="33"/>
        <v/>
      </c>
      <c r="P407" s="85">
        <f t="shared" si="34"/>
        <v>0</v>
      </c>
      <c r="Q407" s="85" t="str">
        <f t="shared" si="35"/>
        <v/>
      </c>
      <c r="R407" s="85" t="str">
        <f t="shared" si="36"/>
        <v/>
      </c>
    </row>
    <row r="408" spans="3:18" ht="17.45" customHeight="1" x14ac:dyDescent="0.2">
      <c r="C408" s="111"/>
      <c r="D408" s="112"/>
      <c r="E408" s="113"/>
      <c r="F408" s="113"/>
      <c r="G408" s="113"/>
      <c r="H408" s="114"/>
      <c r="I408" s="113"/>
      <c r="J408" s="113"/>
      <c r="K408" s="113"/>
      <c r="L408" s="113"/>
      <c r="M408" s="85" t="str">
        <f t="shared" si="32"/>
        <v/>
      </c>
      <c r="N408" s="18"/>
      <c r="O408" s="85" t="str">
        <f t="shared" si="33"/>
        <v/>
      </c>
      <c r="P408" s="85">
        <f t="shared" si="34"/>
        <v>0</v>
      </c>
      <c r="Q408" s="85" t="str">
        <f t="shared" si="35"/>
        <v/>
      </c>
      <c r="R408" s="85" t="str">
        <f t="shared" si="36"/>
        <v/>
      </c>
    </row>
    <row r="409" spans="3:18" ht="17.45" customHeight="1" x14ac:dyDescent="0.2">
      <c r="C409" s="111"/>
      <c r="D409" s="112"/>
      <c r="E409" s="113"/>
      <c r="F409" s="113"/>
      <c r="G409" s="113"/>
      <c r="H409" s="114"/>
      <c r="I409" s="113"/>
      <c r="J409" s="113"/>
      <c r="K409" s="113"/>
      <c r="L409" s="113"/>
      <c r="M409" s="85" t="str">
        <f t="shared" si="32"/>
        <v/>
      </c>
      <c r="N409" s="18"/>
      <c r="O409" s="85" t="str">
        <f t="shared" si="33"/>
        <v/>
      </c>
      <c r="P409" s="85">
        <f t="shared" si="34"/>
        <v>0</v>
      </c>
      <c r="Q409" s="85" t="str">
        <f t="shared" si="35"/>
        <v/>
      </c>
      <c r="R409" s="85" t="str">
        <f t="shared" si="36"/>
        <v/>
      </c>
    </row>
    <row r="410" spans="3:18" ht="17.45" customHeight="1" x14ac:dyDescent="0.2">
      <c r="C410" s="111"/>
      <c r="D410" s="112"/>
      <c r="E410" s="113"/>
      <c r="F410" s="113"/>
      <c r="G410" s="113"/>
      <c r="H410" s="114"/>
      <c r="I410" s="113"/>
      <c r="J410" s="113"/>
      <c r="K410" s="113"/>
      <c r="L410" s="113"/>
      <c r="M410" s="85" t="str">
        <f t="shared" si="32"/>
        <v/>
      </c>
      <c r="N410" s="18"/>
      <c r="O410" s="85" t="str">
        <f t="shared" si="33"/>
        <v/>
      </c>
      <c r="P410" s="85">
        <f t="shared" si="34"/>
        <v>0</v>
      </c>
      <c r="Q410" s="85" t="str">
        <f t="shared" si="35"/>
        <v/>
      </c>
      <c r="R410" s="85" t="str">
        <f t="shared" si="36"/>
        <v/>
      </c>
    </row>
    <row r="411" spans="3:18" ht="17.45" customHeight="1" x14ac:dyDescent="0.2">
      <c r="C411" s="111"/>
      <c r="D411" s="112"/>
      <c r="E411" s="113"/>
      <c r="F411" s="113"/>
      <c r="G411" s="113"/>
      <c r="H411" s="114"/>
      <c r="I411" s="113"/>
      <c r="J411" s="113"/>
      <c r="K411" s="113"/>
      <c r="L411" s="113"/>
      <c r="M411" s="85" t="str">
        <f t="shared" si="32"/>
        <v/>
      </c>
      <c r="N411" s="18"/>
      <c r="O411" s="85" t="str">
        <f t="shared" si="33"/>
        <v/>
      </c>
      <c r="P411" s="85">
        <f t="shared" si="34"/>
        <v>0</v>
      </c>
      <c r="Q411" s="85" t="str">
        <f t="shared" si="35"/>
        <v/>
      </c>
      <c r="R411" s="85" t="str">
        <f t="shared" si="36"/>
        <v/>
      </c>
    </row>
    <row r="412" spans="3:18" ht="17.45" customHeight="1" x14ac:dyDescent="0.2">
      <c r="C412" s="111"/>
      <c r="D412" s="112"/>
      <c r="E412" s="113"/>
      <c r="F412" s="113"/>
      <c r="G412" s="113"/>
      <c r="H412" s="114"/>
      <c r="I412" s="113"/>
      <c r="J412" s="113"/>
      <c r="K412" s="113"/>
      <c r="L412" s="113"/>
      <c r="M412" s="85" t="str">
        <f t="shared" si="32"/>
        <v/>
      </c>
      <c r="N412" s="18"/>
      <c r="O412" s="85" t="str">
        <f t="shared" si="33"/>
        <v/>
      </c>
      <c r="P412" s="85">
        <f t="shared" si="34"/>
        <v>0</v>
      </c>
      <c r="Q412" s="85" t="str">
        <f t="shared" si="35"/>
        <v/>
      </c>
      <c r="R412" s="85" t="str">
        <f t="shared" si="36"/>
        <v/>
      </c>
    </row>
    <row r="413" spans="3:18" ht="17.45" customHeight="1" x14ac:dyDescent="0.2">
      <c r="C413" s="111"/>
      <c r="D413" s="112"/>
      <c r="E413" s="113"/>
      <c r="F413" s="113"/>
      <c r="G413" s="113"/>
      <c r="H413" s="114"/>
      <c r="I413" s="113"/>
      <c r="J413" s="113"/>
      <c r="K413" s="113"/>
      <c r="L413" s="113"/>
      <c r="M413" s="85" t="str">
        <f t="shared" si="32"/>
        <v/>
      </c>
      <c r="N413" s="18"/>
      <c r="O413" s="85" t="str">
        <f t="shared" si="33"/>
        <v/>
      </c>
      <c r="P413" s="85">
        <f t="shared" si="34"/>
        <v>0</v>
      </c>
      <c r="Q413" s="85" t="str">
        <f t="shared" si="35"/>
        <v/>
      </c>
      <c r="R413" s="85" t="str">
        <f t="shared" si="36"/>
        <v/>
      </c>
    </row>
    <row r="414" spans="3:18" ht="17.45" customHeight="1" x14ac:dyDescent="0.2">
      <c r="C414" s="111"/>
      <c r="D414" s="112"/>
      <c r="E414" s="113"/>
      <c r="F414" s="113"/>
      <c r="G414" s="113"/>
      <c r="H414" s="114"/>
      <c r="I414" s="113"/>
      <c r="J414" s="113"/>
      <c r="K414" s="113"/>
      <c r="L414" s="113"/>
      <c r="M414" s="85" t="str">
        <f t="shared" si="32"/>
        <v/>
      </c>
      <c r="N414" s="18"/>
      <c r="O414" s="85" t="str">
        <f t="shared" si="33"/>
        <v/>
      </c>
      <c r="P414" s="85">
        <f t="shared" si="34"/>
        <v>0</v>
      </c>
      <c r="Q414" s="85" t="str">
        <f t="shared" si="35"/>
        <v/>
      </c>
      <c r="R414" s="85" t="str">
        <f t="shared" si="36"/>
        <v/>
      </c>
    </row>
    <row r="415" spans="3:18" ht="17.45" customHeight="1" x14ac:dyDescent="0.2">
      <c r="C415" s="111"/>
      <c r="D415" s="112"/>
      <c r="E415" s="113"/>
      <c r="F415" s="113"/>
      <c r="G415" s="113"/>
      <c r="H415" s="114"/>
      <c r="I415" s="113"/>
      <c r="J415" s="113"/>
      <c r="K415" s="113"/>
      <c r="L415" s="113"/>
      <c r="M415" s="85" t="str">
        <f t="shared" si="32"/>
        <v/>
      </c>
      <c r="N415" s="18"/>
      <c r="O415" s="85" t="str">
        <f t="shared" si="33"/>
        <v/>
      </c>
      <c r="P415" s="85">
        <f t="shared" si="34"/>
        <v>0</v>
      </c>
      <c r="Q415" s="85" t="str">
        <f t="shared" si="35"/>
        <v/>
      </c>
      <c r="R415" s="85" t="str">
        <f t="shared" si="36"/>
        <v/>
      </c>
    </row>
    <row r="416" spans="3:18" ht="17.45" customHeight="1" x14ac:dyDescent="0.2">
      <c r="C416" s="111"/>
      <c r="D416" s="112"/>
      <c r="E416" s="113"/>
      <c r="F416" s="113"/>
      <c r="G416" s="113"/>
      <c r="H416" s="114"/>
      <c r="I416" s="113"/>
      <c r="J416" s="113"/>
      <c r="K416" s="113"/>
      <c r="L416" s="113"/>
      <c r="M416" s="85" t="str">
        <f t="shared" si="32"/>
        <v/>
      </c>
      <c r="N416" s="18"/>
      <c r="O416" s="85" t="str">
        <f t="shared" si="33"/>
        <v/>
      </c>
      <c r="P416" s="85">
        <f t="shared" si="34"/>
        <v>0</v>
      </c>
      <c r="Q416" s="85" t="str">
        <f t="shared" si="35"/>
        <v/>
      </c>
      <c r="R416" s="85" t="str">
        <f t="shared" si="36"/>
        <v/>
      </c>
    </row>
    <row r="417" spans="3:18" ht="17.45" customHeight="1" x14ac:dyDescent="0.2">
      <c r="C417" s="111"/>
      <c r="D417" s="112"/>
      <c r="E417" s="113"/>
      <c r="F417" s="113"/>
      <c r="G417" s="113"/>
      <c r="H417" s="114"/>
      <c r="I417" s="113"/>
      <c r="J417" s="113"/>
      <c r="K417" s="113"/>
      <c r="L417" s="113"/>
      <c r="M417" s="85" t="str">
        <f t="shared" si="32"/>
        <v/>
      </c>
      <c r="N417" s="18"/>
      <c r="O417" s="85" t="str">
        <f t="shared" si="33"/>
        <v/>
      </c>
      <c r="P417" s="85">
        <f t="shared" si="34"/>
        <v>0</v>
      </c>
      <c r="Q417" s="85" t="str">
        <f t="shared" si="35"/>
        <v/>
      </c>
      <c r="R417" s="85" t="str">
        <f t="shared" si="36"/>
        <v/>
      </c>
    </row>
    <row r="418" spans="3:18" ht="17.45" customHeight="1" x14ac:dyDescent="0.2">
      <c r="C418" s="111"/>
      <c r="D418" s="112"/>
      <c r="E418" s="113"/>
      <c r="F418" s="113"/>
      <c r="G418" s="113"/>
      <c r="H418" s="114"/>
      <c r="I418" s="113"/>
      <c r="J418" s="113"/>
      <c r="K418" s="113"/>
      <c r="L418" s="113"/>
      <c r="M418" s="85" t="str">
        <f t="shared" si="32"/>
        <v/>
      </c>
      <c r="N418" s="18"/>
      <c r="O418" s="85" t="str">
        <f t="shared" si="33"/>
        <v/>
      </c>
      <c r="P418" s="85">
        <f t="shared" si="34"/>
        <v>0</v>
      </c>
      <c r="Q418" s="85" t="str">
        <f t="shared" si="35"/>
        <v/>
      </c>
      <c r="R418" s="85" t="str">
        <f t="shared" si="36"/>
        <v/>
      </c>
    </row>
    <row r="419" spans="3:18" ht="17.45" customHeight="1" x14ac:dyDescent="0.2">
      <c r="C419" s="111"/>
      <c r="D419" s="112"/>
      <c r="E419" s="113"/>
      <c r="F419" s="113"/>
      <c r="G419" s="113"/>
      <c r="H419" s="114"/>
      <c r="I419" s="113"/>
      <c r="J419" s="113"/>
      <c r="K419" s="113"/>
      <c r="L419" s="113"/>
      <c r="M419" s="85" t="str">
        <f t="shared" si="32"/>
        <v/>
      </c>
      <c r="N419" s="18"/>
      <c r="O419" s="85" t="str">
        <f t="shared" si="33"/>
        <v/>
      </c>
      <c r="P419" s="85">
        <f t="shared" si="34"/>
        <v>0</v>
      </c>
      <c r="Q419" s="85" t="str">
        <f t="shared" si="35"/>
        <v/>
      </c>
      <c r="R419" s="85" t="str">
        <f t="shared" si="36"/>
        <v/>
      </c>
    </row>
    <row r="420" spans="3:18" ht="17.45" customHeight="1" x14ac:dyDescent="0.2">
      <c r="C420" s="111"/>
      <c r="D420" s="112"/>
      <c r="E420" s="113"/>
      <c r="F420" s="113"/>
      <c r="G420" s="113"/>
      <c r="H420" s="114"/>
      <c r="I420" s="113"/>
      <c r="J420" s="113"/>
      <c r="K420" s="113"/>
      <c r="L420" s="113"/>
      <c r="M420" s="85" t="str">
        <f t="shared" si="32"/>
        <v/>
      </c>
      <c r="N420" s="18"/>
      <c r="O420" s="85" t="str">
        <f t="shared" si="33"/>
        <v/>
      </c>
      <c r="P420" s="85">
        <f t="shared" si="34"/>
        <v>0</v>
      </c>
      <c r="Q420" s="85" t="str">
        <f t="shared" si="35"/>
        <v/>
      </c>
      <c r="R420" s="85" t="str">
        <f t="shared" si="36"/>
        <v/>
      </c>
    </row>
    <row r="421" spans="3:18" ht="17.45" customHeight="1" x14ac:dyDescent="0.2">
      <c r="C421" s="111"/>
      <c r="D421" s="112"/>
      <c r="E421" s="113"/>
      <c r="F421" s="113"/>
      <c r="G421" s="113"/>
      <c r="H421" s="114"/>
      <c r="I421" s="113"/>
      <c r="J421" s="113"/>
      <c r="K421" s="113"/>
      <c r="L421" s="113"/>
      <c r="M421" s="85" t="str">
        <f t="shared" si="32"/>
        <v/>
      </c>
      <c r="N421" s="18"/>
      <c r="O421" s="85" t="str">
        <f t="shared" si="33"/>
        <v/>
      </c>
      <c r="P421" s="85">
        <f t="shared" si="34"/>
        <v>0</v>
      </c>
      <c r="Q421" s="85" t="str">
        <f t="shared" si="35"/>
        <v/>
      </c>
      <c r="R421" s="85" t="str">
        <f t="shared" si="36"/>
        <v/>
      </c>
    </row>
    <row r="422" spans="3:18" ht="17.45" customHeight="1" x14ac:dyDescent="0.2">
      <c r="C422" s="111"/>
      <c r="D422" s="112"/>
      <c r="E422" s="113"/>
      <c r="F422" s="113"/>
      <c r="G422" s="113"/>
      <c r="H422" s="114"/>
      <c r="I422" s="113"/>
      <c r="J422" s="113"/>
      <c r="K422" s="113"/>
      <c r="L422" s="113"/>
      <c r="M422" s="85" t="str">
        <f t="shared" si="32"/>
        <v/>
      </c>
      <c r="N422" s="18"/>
      <c r="O422" s="85" t="str">
        <f t="shared" si="33"/>
        <v/>
      </c>
      <c r="P422" s="85">
        <f t="shared" si="34"/>
        <v>0</v>
      </c>
      <c r="Q422" s="85" t="str">
        <f t="shared" si="35"/>
        <v/>
      </c>
      <c r="R422" s="85" t="str">
        <f t="shared" si="36"/>
        <v/>
      </c>
    </row>
    <row r="423" spans="3:18" ht="17.45" customHeight="1" x14ac:dyDescent="0.2">
      <c r="C423" s="111"/>
      <c r="D423" s="112"/>
      <c r="E423" s="113"/>
      <c r="F423" s="113"/>
      <c r="G423" s="113"/>
      <c r="H423" s="114"/>
      <c r="I423" s="113"/>
      <c r="J423" s="113"/>
      <c r="K423" s="113"/>
      <c r="L423" s="113"/>
      <c r="M423" s="85" t="str">
        <f t="shared" si="32"/>
        <v/>
      </c>
      <c r="N423" s="18"/>
      <c r="O423" s="85" t="str">
        <f t="shared" si="33"/>
        <v/>
      </c>
      <c r="P423" s="85">
        <f t="shared" si="34"/>
        <v>0</v>
      </c>
      <c r="Q423" s="85" t="str">
        <f t="shared" si="35"/>
        <v/>
      </c>
      <c r="R423" s="85" t="str">
        <f t="shared" si="36"/>
        <v/>
      </c>
    </row>
    <row r="424" spans="3:18" ht="17.45" customHeight="1" x14ac:dyDescent="0.2">
      <c r="C424" s="111"/>
      <c r="D424" s="112"/>
      <c r="E424" s="113"/>
      <c r="F424" s="113"/>
      <c r="G424" s="113"/>
      <c r="H424" s="114"/>
      <c r="I424" s="113"/>
      <c r="J424" s="113"/>
      <c r="K424" s="113"/>
      <c r="L424" s="113"/>
      <c r="M424" s="85" t="str">
        <f t="shared" si="32"/>
        <v/>
      </c>
      <c r="N424" s="18"/>
      <c r="O424" s="85" t="str">
        <f t="shared" si="33"/>
        <v/>
      </c>
      <c r="P424" s="85">
        <f t="shared" si="34"/>
        <v>0</v>
      </c>
      <c r="Q424" s="85" t="str">
        <f t="shared" si="35"/>
        <v/>
      </c>
      <c r="R424" s="85" t="str">
        <f t="shared" si="36"/>
        <v/>
      </c>
    </row>
    <row r="425" spans="3:18" ht="17.45" customHeight="1" x14ac:dyDescent="0.2">
      <c r="C425" s="111"/>
      <c r="D425" s="112"/>
      <c r="E425" s="113"/>
      <c r="F425" s="113"/>
      <c r="G425" s="113"/>
      <c r="H425" s="114"/>
      <c r="I425" s="113"/>
      <c r="J425" s="113"/>
      <c r="K425" s="113"/>
      <c r="L425" s="113"/>
      <c r="M425" s="85" t="str">
        <f t="shared" si="32"/>
        <v/>
      </c>
      <c r="N425" s="18"/>
      <c r="O425" s="85" t="str">
        <f t="shared" si="33"/>
        <v/>
      </c>
      <c r="P425" s="85">
        <f t="shared" si="34"/>
        <v>0</v>
      </c>
      <c r="Q425" s="85" t="str">
        <f t="shared" si="35"/>
        <v/>
      </c>
      <c r="R425" s="85" t="str">
        <f t="shared" si="36"/>
        <v/>
      </c>
    </row>
    <row r="426" spans="3:18" ht="17.45" customHeight="1" x14ac:dyDescent="0.2">
      <c r="C426" s="111"/>
      <c r="D426" s="112"/>
      <c r="E426" s="113"/>
      <c r="F426" s="113"/>
      <c r="G426" s="113"/>
      <c r="H426" s="114"/>
      <c r="I426" s="113"/>
      <c r="J426" s="113"/>
      <c r="K426" s="113"/>
      <c r="L426" s="113"/>
      <c r="M426" s="85" t="str">
        <f t="shared" si="32"/>
        <v/>
      </c>
      <c r="N426" s="18"/>
      <c r="O426" s="85" t="str">
        <f t="shared" si="33"/>
        <v/>
      </c>
      <c r="P426" s="85">
        <f t="shared" si="34"/>
        <v>0</v>
      </c>
      <c r="Q426" s="85" t="str">
        <f t="shared" si="35"/>
        <v/>
      </c>
      <c r="R426" s="85" t="str">
        <f t="shared" si="36"/>
        <v/>
      </c>
    </row>
    <row r="427" spans="3:18" ht="17.45" customHeight="1" x14ac:dyDescent="0.2">
      <c r="C427" s="111"/>
      <c r="D427" s="112"/>
      <c r="E427" s="113"/>
      <c r="F427" s="113"/>
      <c r="G427" s="113"/>
      <c r="H427" s="114"/>
      <c r="I427" s="113"/>
      <c r="J427" s="113"/>
      <c r="K427" s="113"/>
      <c r="L427" s="113"/>
      <c r="M427" s="85" t="str">
        <f t="shared" si="32"/>
        <v/>
      </c>
      <c r="N427" s="18"/>
      <c r="O427" s="85" t="str">
        <f t="shared" si="33"/>
        <v/>
      </c>
      <c r="P427" s="85">
        <f t="shared" si="34"/>
        <v>0</v>
      </c>
      <c r="Q427" s="85" t="str">
        <f t="shared" si="35"/>
        <v/>
      </c>
      <c r="R427" s="85" t="str">
        <f t="shared" si="36"/>
        <v/>
      </c>
    </row>
    <row r="428" spans="3:18" ht="17.45" customHeight="1" x14ac:dyDescent="0.2">
      <c r="C428" s="111"/>
      <c r="D428" s="112"/>
      <c r="E428" s="113"/>
      <c r="F428" s="113"/>
      <c r="G428" s="113"/>
      <c r="H428" s="114"/>
      <c r="I428" s="113"/>
      <c r="J428" s="113"/>
      <c r="K428" s="113"/>
      <c r="L428" s="113"/>
      <c r="M428" s="85" t="str">
        <f t="shared" si="32"/>
        <v/>
      </c>
      <c r="N428" s="18"/>
      <c r="O428" s="85" t="str">
        <f t="shared" si="33"/>
        <v/>
      </c>
      <c r="P428" s="85">
        <f t="shared" si="34"/>
        <v>0</v>
      </c>
      <c r="Q428" s="85" t="str">
        <f t="shared" si="35"/>
        <v/>
      </c>
      <c r="R428" s="85" t="str">
        <f t="shared" si="36"/>
        <v/>
      </c>
    </row>
    <row r="429" spans="3:18" ht="17.45" customHeight="1" x14ac:dyDescent="0.2">
      <c r="C429" s="111"/>
      <c r="D429" s="112"/>
      <c r="E429" s="113"/>
      <c r="F429" s="113"/>
      <c r="G429" s="113"/>
      <c r="H429" s="114"/>
      <c r="I429" s="113"/>
      <c r="J429" s="113"/>
      <c r="K429" s="113"/>
      <c r="L429" s="113"/>
      <c r="M429" s="85" t="str">
        <f t="shared" si="32"/>
        <v/>
      </c>
      <c r="N429" s="18"/>
      <c r="O429" s="85" t="str">
        <f t="shared" si="33"/>
        <v/>
      </c>
      <c r="P429" s="85">
        <f t="shared" si="34"/>
        <v>0</v>
      </c>
      <c r="Q429" s="85" t="str">
        <f t="shared" si="35"/>
        <v/>
      </c>
      <c r="R429" s="85" t="str">
        <f t="shared" si="36"/>
        <v/>
      </c>
    </row>
    <row r="430" spans="3:18" ht="17.45" customHeight="1" x14ac:dyDescent="0.2">
      <c r="C430" s="111"/>
      <c r="D430" s="112"/>
      <c r="E430" s="113"/>
      <c r="F430" s="113"/>
      <c r="G430" s="113"/>
      <c r="H430" s="114"/>
      <c r="I430" s="113"/>
      <c r="J430" s="113"/>
      <c r="K430" s="113"/>
      <c r="L430" s="113"/>
      <c r="M430" s="85" t="str">
        <f t="shared" si="32"/>
        <v/>
      </c>
      <c r="N430" s="18"/>
      <c r="O430" s="85" t="str">
        <f t="shared" si="33"/>
        <v/>
      </c>
      <c r="P430" s="85">
        <f t="shared" si="34"/>
        <v>0</v>
      </c>
      <c r="Q430" s="85" t="str">
        <f t="shared" si="35"/>
        <v/>
      </c>
      <c r="R430" s="85" t="str">
        <f t="shared" si="36"/>
        <v/>
      </c>
    </row>
    <row r="431" spans="3:18" ht="17.45" customHeight="1" x14ac:dyDescent="0.2">
      <c r="C431" s="111"/>
      <c r="D431" s="112"/>
      <c r="E431" s="113"/>
      <c r="F431" s="113"/>
      <c r="G431" s="113"/>
      <c r="H431" s="114"/>
      <c r="I431" s="113"/>
      <c r="J431" s="113"/>
      <c r="K431" s="113"/>
      <c r="L431" s="113"/>
      <c r="M431" s="85" t="str">
        <f t="shared" si="32"/>
        <v/>
      </c>
      <c r="N431" s="18"/>
      <c r="O431" s="85" t="str">
        <f t="shared" si="33"/>
        <v/>
      </c>
      <c r="P431" s="85">
        <f t="shared" si="34"/>
        <v>0</v>
      </c>
      <c r="Q431" s="85" t="str">
        <f t="shared" si="35"/>
        <v/>
      </c>
      <c r="R431" s="85" t="str">
        <f t="shared" si="36"/>
        <v/>
      </c>
    </row>
    <row r="432" spans="3:18" ht="17.45" customHeight="1" x14ac:dyDescent="0.2">
      <c r="C432" s="111"/>
      <c r="D432" s="112"/>
      <c r="E432" s="113"/>
      <c r="F432" s="113"/>
      <c r="G432" s="113"/>
      <c r="H432" s="114"/>
      <c r="I432" s="113"/>
      <c r="J432" s="113"/>
      <c r="K432" s="113"/>
      <c r="L432" s="113"/>
      <c r="M432" s="85" t="str">
        <f t="shared" si="32"/>
        <v/>
      </c>
      <c r="N432" s="18"/>
      <c r="O432" s="85" t="str">
        <f t="shared" si="33"/>
        <v/>
      </c>
      <c r="P432" s="85">
        <f t="shared" si="34"/>
        <v>0</v>
      </c>
      <c r="Q432" s="85" t="str">
        <f t="shared" si="35"/>
        <v/>
      </c>
      <c r="R432" s="85" t="str">
        <f t="shared" si="36"/>
        <v/>
      </c>
    </row>
    <row r="433" spans="3:18" ht="17.45" customHeight="1" x14ac:dyDescent="0.2">
      <c r="C433" s="111"/>
      <c r="D433" s="112"/>
      <c r="E433" s="113"/>
      <c r="F433" s="113"/>
      <c r="G433" s="113"/>
      <c r="H433" s="114"/>
      <c r="I433" s="113"/>
      <c r="J433" s="113"/>
      <c r="K433" s="113"/>
      <c r="L433" s="113"/>
      <c r="M433" s="85" t="str">
        <f t="shared" si="32"/>
        <v/>
      </c>
      <c r="N433" s="18"/>
      <c r="O433" s="85" t="str">
        <f t="shared" si="33"/>
        <v/>
      </c>
      <c r="P433" s="85">
        <f t="shared" si="34"/>
        <v>0</v>
      </c>
      <c r="Q433" s="85" t="str">
        <f t="shared" si="35"/>
        <v/>
      </c>
      <c r="R433" s="85" t="str">
        <f t="shared" si="36"/>
        <v/>
      </c>
    </row>
    <row r="434" spans="3:18" ht="17.45" customHeight="1" x14ac:dyDescent="0.2">
      <c r="C434" s="111"/>
      <c r="D434" s="112"/>
      <c r="E434" s="113"/>
      <c r="F434" s="113"/>
      <c r="G434" s="113"/>
      <c r="H434" s="114"/>
      <c r="I434" s="113"/>
      <c r="J434" s="113"/>
      <c r="K434" s="113"/>
      <c r="L434" s="113"/>
      <c r="M434" s="85" t="str">
        <f t="shared" si="32"/>
        <v/>
      </c>
      <c r="N434" s="18"/>
      <c r="O434" s="85" t="str">
        <f t="shared" si="33"/>
        <v/>
      </c>
      <c r="P434" s="85">
        <f t="shared" si="34"/>
        <v>0</v>
      </c>
      <c r="Q434" s="85" t="str">
        <f t="shared" si="35"/>
        <v/>
      </c>
      <c r="R434" s="85" t="str">
        <f t="shared" si="36"/>
        <v/>
      </c>
    </row>
    <row r="435" spans="3:18" ht="17.45" customHeight="1" x14ac:dyDescent="0.2">
      <c r="C435" s="111"/>
      <c r="D435" s="112"/>
      <c r="E435" s="113"/>
      <c r="F435" s="113"/>
      <c r="G435" s="113"/>
      <c r="H435" s="114"/>
      <c r="I435" s="113"/>
      <c r="J435" s="113"/>
      <c r="K435" s="113"/>
      <c r="L435" s="113"/>
      <c r="M435" s="85" t="str">
        <f t="shared" si="32"/>
        <v/>
      </c>
      <c r="N435" s="18"/>
      <c r="O435" s="85" t="str">
        <f t="shared" si="33"/>
        <v/>
      </c>
      <c r="P435" s="85">
        <f t="shared" si="34"/>
        <v>0</v>
      </c>
      <c r="Q435" s="85" t="str">
        <f t="shared" si="35"/>
        <v/>
      </c>
      <c r="R435" s="85" t="str">
        <f t="shared" si="36"/>
        <v/>
      </c>
    </row>
    <row r="436" spans="3:18" ht="17.45" customHeight="1" x14ac:dyDescent="0.2">
      <c r="C436" s="111"/>
      <c r="D436" s="112"/>
      <c r="E436" s="113"/>
      <c r="F436" s="113"/>
      <c r="G436" s="113"/>
      <c r="H436" s="114"/>
      <c r="I436" s="113"/>
      <c r="J436" s="113"/>
      <c r="K436" s="113"/>
      <c r="L436" s="113"/>
      <c r="M436" s="85" t="str">
        <f t="shared" si="32"/>
        <v/>
      </c>
      <c r="N436" s="18"/>
      <c r="O436" s="85" t="str">
        <f t="shared" si="33"/>
        <v/>
      </c>
      <c r="P436" s="85">
        <f t="shared" si="34"/>
        <v>0</v>
      </c>
      <c r="Q436" s="85" t="str">
        <f t="shared" si="35"/>
        <v/>
      </c>
      <c r="R436" s="85" t="str">
        <f t="shared" si="36"/>
        <v/>
      </c>
    </row>
    <row r="437" spans="3:18" ht="17.45" customHeight="1" x14ac:dyDescent="0.2">
      <c r="C437" s="111"/>
      <c r="D437" s="112"/>
      <c r="E437" s="113"/>
      <c r="F437" s="113"/>
      <c r="G437" s="113"/>
      <c r="H437" s="114"/>
      <c r="I437" s="113"/>
      <c r="J437" s="113"/>
      <c r="K437" s="113"/>
      <c r="L437" s="113"/>
      <c r="M437" s="85" t="str">
        <f t="shared" si="32"/>
        <v/>
      </c>
      <c r="N437" s="18"/>
      <c r="O437" s="85" t="str">
        <f t="shared" si="33"/>
        <v/>
      </c>
      <c r="P437" s="85">
        <f t="shared" si="34"/>
        <v>0</v>
      </c>
      <c r="Q437" s="85" t="str">
        <f t="shared" si="35"/>
        <v/>
      </c>
      <c r="R437" s="85" t="str">
        <f t="shared" si="36"/>
        <v/>
      </c>
    </row>
    <row r="438" spans="3:18" ht="17.45" customHeight="1" x14ac:dyDescent="0.2">
      <c r="C438" s="111"/>
      <c r="D438" s="112"/>
      <c r="E438" s="113"/>
      <c r="F438" s="113"/>
      <c r="G438" s="113"/>
      <c r="H438" s="114"/>
      <c r="I438" s="113"/>
      <c r="J438" s="113"/>
      <c r="K438" s="113"/>
      <c r="L438" s="113"/>
      <c r="M438" s="85" t="str">
        <f t="shared" si="32"/>
        <v/>
      </c>
      <c r="N438" s="18"/>
      <c r="O438" s="85" t="str">
        <f t="shared" si="33"/>
        <v/>
      </c>
      <c r="P438" s="85">
        <f t="shared" si="34"/>
        <v>0</v>
      </c>
      <c r="Q438" s="85" t="str">
        <f t="shared" si="35"/>
        <v/>
      </c>
      <c r="R438" s="85" t="str">
        <f t="shared" si="36"/>
        <v/>
      </c>
    </row>
    <row r="439" spans="3:18" ht="17.45" customHeight="1" x14ac:dyDescent="0.2">
      <c r="C439" s="111"/>
      <c r="D439" s="112"/>
      <c r="E439" s="113"/>
      <c r="F439" s="113"/>
      <c r="G439" s="113"/>
      <c r="H439" s="114"/>
      <c r="I439" s="113"/>
      <c r="J439" s="113"/>
      <c r="K439" s="113"/>
      <c r="L439" s="113"/>
      <c r="M439" s="85" t="str">
        <f t="shared" si="32"/>
        <v/>
      </c>
      <c r="N439" s="18"/>
      <c r="O439" s="85" t="str">
        <f t="shared" si="33"/>
        <v/>
      </c>
      <c r="P439" s="85">
        <f t="shared" si="34"/>
        <v>0</v>
      </c>
      <c r="Q439" s="85" t="str">
        <f t="shared" si="35"/>
        <v/>
      </c>
      <c r="R439" s="85" t="str">
        <f t="shared" si="36"/>
        <v/>
      </c>
    </row>
    <row r="440" spans="3:18" ht="17.45" customHeight="1" x14ac:dyDescent="0.2">
      <c r="C440" s="111"/>
      <c r="D440" s="112"/>
      <c r="E440" s="113"/>
      <c r="F440" s="113"/>
      <c r="G440" s="113"/>
      <c r="H440" s="114"/>
      <c r="I440" s="113"/>
      <c r="J440" s="113"/>
      <c r="K440" s="113"/>
      <c r="L440" s="113"/>
      <c r="M440" s="85" t="str">
        <f t="shared" si="32"/>
        <v/>
      </c>
      <c r="N440" s="18"/>
      <c r="O440" s="85" t="str">
        <f t="shared" si="33"/>
        <v/>
      </c>
      <c r="P440" s="85">
        <f t="shared" si="34"/>
        <v>0</v>
      </c>
      <c r="Q440" s="85" t="str">
        <f t="shared" si="35"/>
        <v/>
      </c>
      <c r="R440" s="85" t="str">
        <f t="shared" si="36"/>
        <v/>
      </c>
    </row>
    <row r="441" spans="3:18" ht="17.45" customHeight="1" x14ac:dyDescent="0.2">
      <c r="C441" s="111"/>
      <c r="D441" s="112"/>
      <c r="E441" s="113"/>
      <c r="F441" s="113"/>
      <c r="G441" s="113"/>
      <c r="H441" s="114"/>
      <c r="I441" s="113"/>
      <c r="J441" s="113"/>
      <c r="K441" s="113"/>
      <c r="L441" s="113"/>
      <c r="M441" s="85" t="str">
        <f t="shared" si="32"/>
        <v/>
      </c>
      <c r="N441" s="18"/>
      <c r="O441" s="85" t="str">
        <f t="shared" si="33"/>
        <v/>
      </c>
      <c r="P441" s="85">
        <f t="shared" si="34"/>
        <v>0</v>
      </c>
      <c r="Q441" s="85" t="str">
        <f t="shared" si="35"/>
        <v/>
      </c>
      <c r="R441" s="85" t="str">
        <f t="shared" si="36"/>
        <v/>
      </c>
    </row>
    <row r="442" spans="3:18" ht="17.45" customHeight="1" x14ac:dyDescent="0.2">
      <c r="C442" s="111"/>
      <c r="D442" s="112"/>
      <c r="E442" s="113"/>
      <c r="F442" s="113"/>
      <c r="G442" s="113"/>
      <c r="H442" s="114"/>
      <c r="I442" s="113"/>
      <c r="J442" s="113"/>
      <c r="K442" s="113"/>
      <c r="L442" s="113"/>
      <c r="M442" s="85" t="str">
        <f t="shared" si="32"/>
        <v/>
      </c>
      <c r="N442" s="18"/>
      <c r="O442" s="85" t="str">
        <f t="shared" si="33"/>
        <v/>
      </c>
      <c r="P442" s="85">
        <f t="shared" si="34"/>
        <v>0</v>
      </c>
      <c r="Q442" s="85" t="str">
        <f t="shared" si="35"/>
        <v/>
      </c>
      <c r="R442" s="85" t="str">
        <f t="shared" si="36"/>
        <v/>
      </c>
    </row>
    <row r="443" spans="3:18" ht="17.45" customHeight="1" x14ac:dyDescent="0.2">
      <c r="C443" s="111"/>
      <c r="D443" s="112"/>
      <c r="E443" s="113"/>
      <c r="F443" s="113"/>
      <c r="G443" s="113"/>
      <c r="H443" s="114"/>
      <c r="I443" s="113"/>
      <c r="J443" s="113"/>
      <c r="K443" s="113"/>
      <c r="L443" s="113"/>
      <c r="M443" s="85" t="str">
        <f t="shared" si="32"/>
        <v/>
      </c>
      <c r="N443" s="18"/>
      <c r="O443" s="85" t="str">
        <f t="shared" si="33"/>
        <v/>
      </c>
      <c r="P443" s="85">
        <f t="shared" si="34"/>
        <v>0</v>
      </c>
      <c r="Q443" s="85" t="str">
        <f t="shared" si="35"/>
        <v/>
      </c>
      <c r="R443" s="85" t="str">
        <f t="shared" si="36"/>
        <v/>
      </c>
    </row>
    <row r="444" spans="3:18" ht="17.45" customHeight="1" x14ac:dyDescent="0.2">
      <c r="C444" s="111"/>
      <c r="D444" s="112"/>
      <c r="E444" s="113"/>
      <c r="F444" s="113"/>
      <c r="G444" s="113"/>
      <c r="H444" s="114"/>
      <c r="I444" s="113"/>
      <c r="J444" s="113"/>
      <c r="K444" s="113"/>
      <c r="L444" s="113"/>
      <c r="M444" s="85" t="str">
        <f t="shared" si="32"/>
        <v/>
      </c>
      <c r="N444" s="18"/>
      <c r="O444" s="85" t="str">
        <f t="shared" si="33"/>
        <v/>
      </c>
      <c r="P444" s="85">
        <f t="shared" si="34"/>
        <v>0</v>
      </c>
      <c r="Q444" s="85" t="str">
        <f t="shared" si="35"/>
        <v/>
      </c>
      <c r="R444" s="85" t="str">
        <f t="shared" si="36"/>
        <v/>
      </c>
    </row>
    <row r="445" spans="3:18" ht="17.45" customHeight="1" x14ac:dyDescent="0.2">
      <c r="C445" s="111"/>
      <c r="D445" s="112"/>
      <c r="E445" s="113"/>
      <c r="F445" s="113"/>
      <c r="G445" s="113"/>
      <c r="H445" s="114"/>
      <c r="I445" s="113"/>
      <c r="J445" s="113"/>
      <c r="K445" s="113"/>
      <c r="L445" s="113"/>
      <c r="M445" s="85" t="str">
        <f t="shared" si="32"/>
        <v/>
      </c>
      <c r="N445" s="18"/>
      <c r="O445" s="85" t="str">
        <f t="shared" si="33"/>
        <v/>
      </c>
      <c r="P445" s="85">
        <f t="shared" si="34"/>
        <v>0</v>
      </c>
      <c r="Q445" s="85" t="str">
        <f t="shared" si="35"/>
        <v/>
      </c>
      <c r="R445" s="85" t="str">
        <f t="shared" si="36"/>
        <v/>
      </c>
    </row>
    <row r="446" spans="3:18" ht="17.45" customHeight="1" x14ac:dyDescent="0.2">
      <c r="C446" s="111"/>
      <c r="D446" s="112"/>
      <c r="E446" s="113"/>
      <c r="F446" s="113"/>
      <c r="G446" s="113"/>
      <c r="H446" s="114"/>
      <c r="I446" s="113"/>
      <c r="J446" s="113"/>
      <c r="K446" s="113"/>
      <c r="L446" s="113"/>
      <c r="M446" s="85" t="str">
        <f t="shared" si="32"/>
        <v/>
      </c>
      <c r="N446" s="18"/>
      <c r="O446" s="85" t="str">
        <f t="shared" si="33"/>
        <v/>
      </c>
      <c r="P446" s="85">
        <f t="shared" si="34"/>
        <v>0</v>
      </c>
      <c r="Q446" s="85" t="str">
        <f t="shared" si="35"/>
        <v/>
      </c>
      <c r="R446" s="85" t="str">
        <f t="shared" si="36"/>
        <v/>
      </c>
    </row>
    <row r="447" spans="3:18" ht="17.45" customHeight="1" x14ac:dyDescent="0.2">
      <c r="C447" s="111"/>
      <c r="D447" s="112"/>
      <c r="E447" s="113"/>
      <c r="F447" s="113"/>
      <c r="G447" s="113"/>
      <c r="H447" s="114"/>
      <c r="I447" s="113"/>
      <c r="J447" s="113"/>
      <c r="K447" s="113"/>
      <c r="L447" s="113"/>
      <c r="M447" s="85" t="str">
        <f t="shared" si="32"/>
        <v/>
      </c>
      <c r="N447" s="18"/>
      <c r="O447" s="85" t="str">
        <f t="shared" si="33"/>
        <v/>
      </c>
      <c r="P447" s="85">
        <f t="shared" si="34"/>
        <v>0</v>
      </c>
      <c r="Q447" s="85" t="str">
        <f t="shared" si="35"/>
        <v/>
      </c>
      <c r="R447" s="85" t="str">
        <f t="shared" si="36"/>
        <v/>
      </c>
    </row>
    <row r="448" spans="3:18" ht="17.45" customHeight="1" x14ac:dyDescent="0.2">
      <c r="C448" s="111"/>
      <c r="D448" s="112"/>
      <c r="E448" s="113"/>
      <c r="F448" s="113"/>
      <c r="G448" s="113"/>
      <c r="H448" s="114"/>
      <c r="I448" s="113"/>
      <c r="J448" s="113"/>
      <c r="K448" s="113"/>
      <c r="L448" s="113"/>
      <c r="M448" s="85" t="str">
        <f t="shared" si="32"/>
        <v/>
      </c>
      <c r="N448" s="18"/>
      <c r="O448" s="85" t="str">
        <f t="shared" si="33"/>
        <v/>
      </c>
      <c r="P448" s="85">
        <f t="shared" si="34"/>
        <v>0</v>
      </c>
      <c r="Q448" s="85" t="str">
        <f t="shared" si="35"/>
        <v/>
      </c>
      <c r="R448" s="85" t="str">
        <f t="shared" si="36"/>
        <v/>
      </c>
    </row>
    <row r="449" spans="3:18" ht="17.45" customHeight="1" x14ac:dyDescent="0.2">
      <c r="C449" s="111"/>
      <c r="D449" s="112"/>
      <c r="E449" s="113"/>
      <c r="F449" s="113"/>
      <c r="G449" s="113"/>
      <c r="H449" s="114"/>
      <c r="I449" s="113"/>
      <c r="J449" s="113"/>
      <c r="K449" s="113"/>
      <c r="L449" s="113"/>
      <c r="M449" s="85" t="str">
        <f t="shared" si="32"/>
        <v/>
      </c>
      <c r="N449" s="18"/>
      <c r="O449" s="85" t="str">
        <f t="shared" si="33"/>
        <v/>
      </c>
      <c r="P449" s="85">
        <f t="shared" si="34"/>
        <v>0</v>
      </c>
      <c r="Q449" s="85" t="str">
        <f t="shared" si="35"/>
        <v/>
      </c>
      <c r="R449" s="85" t="str">
        <f t="shared" si="36"/>
        <v/>
      </c>
    </row>
    <row r="450" spans="3:18" ht="17.45" customHeight="1" x14ac:dyDescent="0.2">
      <c r="C450" s="111"/>
      <c r="D450" s="112"/>
      <c r="E450" s="113"/>
      <c r="F450" s="113"/>
      <c r="G450" s="113"/>
      <c r="H450" s="114"/>
      <c r="I450" s="113"/>
      <c r="J450" s="113"/>
      <c r="K450" s="113"/>
      <c r="L450" s="113"/>
      <c r="M450" s="85" t="str">
        <f t="shared" si="32"/>
        <v/>
      </c>
      <c r="N450" s="18"/>
      <c r="O450" s="85" t="str">
        <f t="shared" si="33"/>
        <v/>
      </c>
      <c r="P450" s="85">
        <f t="shared" si="34"/>
        <v>0</v>
      </c>
      <c r="Q450" s="85" t="str">
        <f t="shared" si="35"/>
        <v/>
      </c>
      <c r="R450" s="85" t="str">
        <f t="shared" si="36"/>
        <v/>
      </c>
    </row>
    <row r="451" spans="3:18" ht="17.45" customHeight="1" x14ac:dyDescent="0.2">
      <c r="C451" s="111"/>
      <c r="D451" s="112"/>
      <c r="E451" s="113"/>
      <c r="F451" s="113"/>
      <c r="G451" s="113"/>
      <c r="H451" s="114"/>
      <c r="I451" s="113"/>
      <c r="J451" s="113"/>
      <c r="K451" s="113"/>
      <c r="L451" s="113"/>
      <c r="M451" s="85" t="str">
        <f t="shared" si="32"/>
        <v/>
      </c>
      <c r="N451" s="18"/>
      <c r="O451" s="85" t="str">
        <f t="shared" si="33"/>
        <v/>
      </c>
      <c r="P451" s="85">
        <f t="shared" si="34"/>
        <v>0</v>
      </c>
      <c r="Q451" s="85" t="str">
        <f t="shared" si="35"/>
        <v/>
      </c>
      <c r="R451" s="85" t="str">
        <f t="shared" si="36"/>
        <v/>
      </c>
    </row>
    <row r="452" spans="3:18" ht="17.45" customHeight="1" x14ac:dyDescent="0.2">
      <c r="C452" s="111"/>
      <c r="D452" s="112"/>
      <c r="E452" s="113"/>
      <c r="F452" s="113"/>
      <c r="G452" s="113"/>
      <c r="H452" s="114"/>
      <c r="I452" s="113"/>
      <c r="J452" s="113"/>
      <c r="K452" s="113"/>
      <c r="L452" s="113"/>
      <c r="M452" s="85" t="str">
        <f t="shared" si="32"/>
        <v/>
      </c>
      <c r="N452" s="18"/>
      <c r="O452" s="85" t="str">
        <f t="shared" si="33"/>
        <v/>
      </c>
      <c r="P452" s="85">
        <f t="shared" si="34"/>
        <v>0</v>
      </c>
      <c r="Q452" s="85" t="str">
        <f t="shared" si="35"/>
        <v/>
      </c>
      <c r="R452" s="85" t="str">
        <f t="shared" si="36"/>
        <v/>
      </c>
    </row>
    <row r="453" spans="3:18" ht="17.45" customHeight="1" x14ac:dyDescent="0.2">
      <c r="C453" s="111"/>
      <c r="D453" s="112"/>
      <c r="E453" s="113"/>
      <c r="F453" s="113"/>
      <c r="G453" s="113"/>
      <c r="H453" s="114"/>
      <c r="I453" s="113"/>
      <c r="J453" s="113"/>
      <c r="K453" s="113"/>
      <c r="L453" s="113"/>
      <c r="M453" s="85" t="str">
        <f t="shared" si="32"/>
        <v/>
      </c>
      <c r="N453" s="18"/>
      <c r="O453" s="85" t="str">
        <f t="shared" si="33"/>
        <v/>
      </c>
      <c r="P453" s="85">
        <f t="shared" si="34"/>
        <v>0</v>
      </c>
      <c r="Q453" s="85" t="str">
        <f t="shared" si="35"/>
        <v/>
      </c>
      <c r="R453" s="85" t="str">
        <f t="shared" si="36"/>
        <v/>
      </c>
    </row>
    <row r="454" spans="3:18" ht="17.45" customHeight="1" x14ac:dyDescent="0.2">
      <c r="C454" s="111"/>
      <c r="D454" s="112"/>
      <c r="E454" s="113"/>
      <c r="F454" s="113"/>
      <c r="G454" s="113"/>
      <c r="H454" s="114"/>
      <c r="I454" s="113"/>
      <c r="J454" s="113"/>
      <c r="K454" s="113"/>
      <c r="L454" s="113"/>
      <c r="M454" s="85" t="str">
        <f t="shared" si="32"/>
        <v/>
      </c>
      <c r="N454" s="18"/>
      <c r="O454" s="85" t="str">
        <f t="shared" si="33"/>
        <v/>
      </c>
      <c r="P454" s="85">
        <f t="shared" si="34"/>
        <v>0</v>
      </c>
      <c r="Q454" s="85" t="str">
        <f t="shared" si="35"/>
        <v/>
      </c>
      <c r="R454" s="85" t="str">
        <f t="shared" si="36"/>
        <v/>
      </c>
    </row>
    <row r="455" spans="3:18" ht="17.45" customHeight="1" x14ac:dyDescent="0.2">
      <c r="C455" s="111"/>
      <c r="D455" s="112"/>
      <c r="E455" s="113"/>
      <c r="F455" s="113"/>
      <c r="G455" s="113"/>
      <c r="H455" s="114"/>
      <c r="I455" s="113"/>
      <c r="J455" s="113"/>
      <c r="K455" s="113"/>
      <c r="L455" s="113"/>
      <c r="M455" s="85" t="str">
        <f t="shared" si="32"/>
        <v/>
      </c>
      <c r="N455" s="18"/>
      <c r="O455" s="85" t="str">
        <f t="shared" si="33"/>
        <v/>
      </c>
      <c r="P455" s="85">
        <f t="shared" si="34"/>
        <v>0</v>
      </c>
      <c r="Q455" s="85" t="str">
        <f t="shared" si="35"/>
        <v/>
      </c>
      <c r="R455" s="85" t="str">
        <f t="shared" si="36"/>
        <v/>
      </c>
    </row>
    <row r="456" spans="3:18" ht="17.45" customHeight="1" x14ac:dyDescent="0.2">
      <c r="C456" s="111"/>
      <c r="D456" s="112"/>
      <c r="E456" s="113"/>
      <c r="F456" s="113"/>
      <c r="G456" s="113"/>
      <c r="H456" s="114"/>
      <c r="I456" s="113"/>
      <c r="J456" s="113"/>
      <c r="K456" s="113"/>
      <c r="L456" s="113"/>
      <c r="M456" s="85" t="str">
        <f t="shared" si="32"/>
        <v/>
      </c>
      <c r="N456" s="18"/>
      <c r="O456" s="85" t="str">
        <f t="shared" si="33"/>
        <v/>
      </c>
      <c r="P456" s="85">
        <f t="shared" si="34"/>
        <v>0</v>
      </c>
      <c r="Q456" s="85" t="str">
        <f t="shared" si="35"/>
        <v/>
      </c>
      <c r="R456" s="85" t="str">
        <f t="shared" si="36"/>
        <v/>
      </c>
    </row>
    <row r="457" spans="3:18" ht="17.45" customHeight="1" x14ac:dyDescent="0.2">
      <c r="C457" s="111"/>
      <c r="D457" s="112"/>
      <c r="E457" s="113"/>
      <c r="F457" s="113"/>
      <c r="G457" s="113"/>
      <c r="H457" s="114"/>
      <c r="I457" s="113"/>
      <c r="J457" s="113"/>
      <c r="K457" s="113"/>
      <c r="L457" s="113"/>
      <c r="M457" s="85" t="str">
        <f t="shared" si="32"/>
        <v/>
      </c>
      <c r="N457" s="18"/>
      <c r="O457" s="85" t="str">
        <f t="shared" si="33"/>
        <v/>
      </c>
      <c r="P457" s="85">
        <f t="shared" si="34"/>
        <v>0</v>
      </c>
      <c r="Q457" s="85" t="str">
        <f t="shared" si="35"/>
        <v/>
      </c>
      <c r="R457" s="85" t="str">
        <f t="shared" si="36"/>
        <v/>
      </c>
    </row>
    <row r="458" spans="3:18" ht="17.45" customHeight="1" x14ac:dyDescent="0.2">
      <c r="C458" s="111"/>
      <c r="D458" s="112"/>
      <c r="E458" s="113"/>
      <c r="F458" s="113"/>
      <c r="G458" s="113"/>
      <c r="H458" s="114"/>
      <c r="I458" s="113"/>
      <c r="J458" s="113"/>
      <c r="K458" s="113"/>
      <c r="L458" s="113"/>
      <c r="M458" s="85" t="str">
        <f t="shared" si="32"/>
        <v/>
      </c>
      <c r="N458" s="18"/>
      <c r="O458" s="85" t="str">
        <f t="shared" si="33"/>
        <v/>
      </c>
      <c r="P458" s="85">
        <f t="shared" si="34"/>
        <v>0</v>
      </c>
      <c r="Q458" s="85" t="str">
        <f t="shared" si="35"/>
        <v/>
      </c>
      <c r="R458" s="85" t="str">
        <f t="shared" si="36"/>
        <v/>
      </c>
    </row>
    <row r="459" spans="3:18" ht="17.45" customHeight="1" x14ac:dyDescent="0.2">
      <c r="C459" s="111"/>
      <c r="D459" s="112"/>
      <c r="E459" s="113"/>
      <c r="F459" s="113"/>
      <c r="G459" s="113"/>
      <c r="H459" s="114"/>
      <c r="I459" s="113"/>
      <c r="J459" s="113"/>
      <c r="K459" s="113"/>
      <c r="L459" s="113"/>
      <c r="M459" s="85" t="str">
        <f t="shared" si="32"/>
        <v/>
      </c>
      <c r="N459" s="18"/>
      <c r="O459" s="85" t="str">
        <f t="shared" si="33"/>
        <v/>
      </c>
      <c r="P459" s="85">
        <f t="shared" si="34"/>
        <v>0</v>
      </c>
      <c r="Q459" s="85" t="str">
        <f t="shared" si="35"/>
        <v/>
      </c>
      <c r="R459" s="85" t="str">
        <f t="shared" si="36"/>
        <v/>
      </c>
    </row>
    <row r="460" spans="3:18" ht="17.45" customHeight="1" x14ac:dyDescent="0.2">
      <c r="C460" s="111"/>
      <c r="D460" s="112"/>
      <c r="E460" s="113"/>
      <c r="F460" s="113"/>
      <c r="G460" s="113"/>
      <c r="H460" s="114"/>
      <c r="I460" s="113"/>
      <c r="J460" s="113"/>
      <c r="K460" s="113"/>
      <c r="L460" s="113"/>
      <c r="M460" s="85" t="str">
        <f t="shared" si="32"/>
        <v/>
      </c>
      <c r="N460" s="18"/>
      <c r="O460" s="85" t="str">
        <f t="shared" si="33"/>
        <v/>
      </c>
      <c r="P460" s="85">
        <f t="shared" si="34"/>
        <v>0</v>
      </c>
      <c r="Q460" s="85" t="str">
        <f t="shared" si="35"/>
        <v/>
      </c>
      <c r="R460" s="85" t="str">
        <f t="shared" si="36"/>
        <v/>
      </c>
    </row>
    <row r="461" spans="3:18" ht="17.45" customHeight="1" x14ac:dyDescent="0.2">
      <c r="C461" s="111"/>
      <c r="D461" s="112"/>
      <c r="E461" s="113"/>
      <c r="F461" s="113"/>
      <c r="G461" s="113"/>
      <c r="H461" s="114"/>
      <c r="I461" s="113"/>
      <c r="J461" s="113"/>
      <c r="K461" s="113"/>
      <c r="L461" s="113"/>
      <c r="M461" s="85" t="str">
        <f t="shared" si="32"/>
        <v/>
      </c>
      <c r="N461" s="18"/>
      <c r="O461" s="85" t="str">
        <f t="shared" si="33"/>
        <v/>
      </c>
      <c r="P461" s="85">
        <f t="shared" si="34"/>
        <v>0</v>
      </c>
      <c r="Q461" s="85" t="str">
        <f t="shared" si="35"/>
        <v/>
      </c>
      <c r="R461" s="85" t="str">
        <f t="shared" si="36"/>
        <v/>
      </c>
    </row>
    <row r="462" spans="3:18" ht="17.45" customHeight="1" x14ac:dyDescent="0.2">
      <c r="C462" s="111"/>
      <c r="D462" s="112"/>
      <c r="E462" s="113"/>
      <c r="F462" s="113"/>
      <c r="G462" s="113"/>
      <c r="H462" s="114"/>
      <c r="I462" s="113"/>
      <c r="J462" s="113"/>
      <c r="K462" s="113"/>
      <c r="L462" s="113"/>
      <c r="M462" s="85" t="str">
        <f t="shared" si="32"/>
        <v/>
      </c>
      <c r="N462" s="18"/>
      <c r="O462" s="85" t="str">
        <f t="shared" si="33"/>
        <v/>
      </c>
      <c r="P462" s="85">
        <f t="shared" si="34"/>
        <v>0</v>
      </c>
      <c r="Q462" s="85" t="str">
        <f t="shared" si="35"/>
        <v/>
      </c>
      <c r="R462" s="85" t="str">
        <f t="shared" si="36"/>
        <v/>
      </c>
    </row>
    <row r="463" spans="3:18" ht="17.45" customHeight="1" x14ac:dyDescent="0.2">
      <c r="C463" s="111"/>
      <c r="D463" s="112"/>
      <c r="E463" s="113"/>
      <c r="F463" s="113"/>
      <c r="G463" s="113"/>
      <c r="H463" s="114"/>
      <c r="I463" s="113"/>
      <c r="J463" s="113"/>
      <c r="K463" s="113"/>
      <c r="L463" s="113"/>
      <c r="M463" s="85" t="str">
        <f t="shared" ref="M463:M513" si="37">IF(G463&amp;I463&amp;J463&amp;K463&amp;L463="","",G463+I463+J463-K463-L463)</f>
        <v/>
      </c>
      <c r="N463" s="18"/>
      <c r="O463" s="85" t="str">
        <f t="shared" ref="O463:O513" si="38">IF($H463="E",G463,"")</f>
        <v/>
      </c>
      <c r="P463" s="85">
        <f t="shared" si="34"/>
        <v>0</v>
      </c>
      <c r="Q463" s="85" t="str">
        <f t="shared" si="35"/>
        <v/>
      </c>
      <c r="R463" s="85" t="str">
        <f t="shared" si="36"/>
        <v/>
      </c>
    </row>
    <row r="464" spans="3:18" ht="17.45" customHeight="1" x14ac:dyDescent="0.2">
      <c r="C464" s="111"/>
      <c r="D464" s="112"/>
      <c r="E464" s="113"/>
      <c r="F464" s="113"/>
      <c r="G464" s="113"/>
      <c r="H464" s="114"/>
      <c r="I464" s="113"/>
      <c r="J464" s="113"/>
      <c r="K464" s="113"/>
      <c r="L464" s="113"/>
      <c r="M464" s="85" t="str">
        <f t="shared" si="37"/>
        <v/>
      </c>
      <c r="N464" s="18"/>
      <c r="O464" s="85" t="str">
        <f t="shared" si="38"/>
        <v/>
      </c>
      <c r="P464" s="85">
        <f t="shared" ref="P464:P513" si="39">IF($H464=0%,G464,"")</f>
        <v>0</v>
      </c>
      <c r="Q464" s="85" t="str">
        <f t="shared" ref="Q464:Q513" si="40">IF(OR($H464=2%,$H464=6%,$H464=8%),$I464/$H464,"")</f>
        <v/>
      </c>
      <c r="R464" s="85" t="str">
        <f t="shared" ref="R464:R513" si="41">IF(OR($H464=15%,$H464=16%),$I464/$H464,"")</f>
        <v/>
      </c>
    </row>
    <row r="465" spans="3:18" ht="17.45" customHeight="1" x14ac:dyDescent="0.2">
      <c r="C465" s="111"/>
      <c r="D465" s="112"/>
      <c r="E465" s="113"/>
      <c r="F465" s="113"/>
      <c r="G465" s="113"/>
      <c r="H465" s="114"/>
      <c r="I465" s="113"/>
      <c r="J465" s="113"/>
      <c r="K465" s="113"/>
      <c r="L465" s="113"/>
      <c r="M465" s="85" t="str">
        <f t="shared" si="37"/>
        <v/>
      </c>
      <c r="N465" s="18"/>
      <c r="O465" s="85" t="str">
        <f t="shared" si="38"/>
        <v/>
      </c>
      <c r="P465" s="85">
        <f t="shared" si="39"/>
        <v>0</v>
      </c>
      <c r="Q465" s="85" t="str">
        <f t="shared" si="40"/>
        <v/>
      </c>
      <c r="R465" s="85" t="str">
        <f t="shared" si="41"/>
        <v/>
      </c>
    </row>
    <row r="466" spans="3:18" ht="17.45" customHeight="1" x14ac:dyDescent="0.2">
      <c r="C466" s="111"/>
      <c r="D466" s="112"/>
      <c r="E466" s="113"/>
      <c r="F466" s="113"/>
      <c r="G466" s="113"/>
      <c r="H466" s="114"/>
      <c r="I466" s="113"/>
      <c r="J466" s="113"/>
      <c r="K466" s="113"/>
      <c r="L466" s="113"/>
      <c r="M466" s="85" t="str">
        <f t="shared" si="37"/>
        <v/>
      </c>
      <c r="N466" s="18"/>
      <c r="O466" s="85" t="str">
        <f t="shared" si="38"/>
        <v/>
      </c>
      <c r="P466" s="85">
        <f t="shared" si="39"/>
        <v>0</v>
      </c>
      <c r="Q466" s="85" t="str">
        <f t="shared" si="40"/>
        <v/>
      </c>
      <c r="R466" s="85" t="str">
        <f t="shared" si="41"/>
        <v/>
      </c>
    </row>
    <row r="467" spans="3:18" ht="17.45" customHeight="1" x14ac:dyDescent="0.2">
      <c r="C467" s="111"/>
      <c r="D467" s="112"/>
      <c r="E467" s="113"/>
      <c r="F467" s="113"/>
      <c r="G467" s="113"/>
      <c r="H467" s="114"/>
      <c r="I467" s="113"/>
      <c r="J467" s="113"/>
      <c r="K467" s="113"/>
      <c r="L467" s="113"/>
      <c r="M467" s="85" t="str">
        <f t="shared" si="37"/>
        <v/>
      </c>
      <c r="N467" s="18"/>
      <c r="O467" s="85" t="str">
        <f t="shared" si="38"/>
        <v/>
      </c>
      <c r="P467" s="85">
        <f t="shared" si="39"/>
        <v>0</v>
      </c>
      <c r="Q467" s="85" t="str">
        <f t="shared" si="40"/>
        <v/>
      </c>
      <c r="R467" s="85" t="str">
        <f t="shared" si="41"/>
        <v/>
      </c>
    </row>
    <row r="468" spans="3:18" ht="17.45" customHeight="1" x14ac:dyDescent="0.2">
      <c r="C468" s="111"/>
      <c r="D468" s="112"/>
      <c r="E468" s="113"/>
      <c r="F468" s="113"/>
      <c r="G468" s="113"/>
      <c r="H468" s="114"/>
      <c r="I468" s="113"/>
      <c r="J468" s="113"/>
      <c r="K468" s="113"/>
      <c r="L468" s="113"/>
      <c r="M468" s="85" t="str">
        <f t="shared" si="37"/>
        <v/>
      </c>
      <c r="N468" s="18"/>
      <c r="O468" s="85" t="str">
        <f t="shared" si="38"/>
        <v/>
      </c>
      <c r="P468" s="85">
        <f t="shared" si="39"/>
        <v>0</v>
      </c>
      <c r="Q468" s="85" t="str">
        <f t="shared" si="40"/>
        <v/>
      </c>
      <c r="R468" s="85" t="str">
        <f t="shared" si="41"/>
        <v/>
      </c>
    </row>
    <row r="469" spans="3:18" ht="17.45" customHeight="1" x14ac:dyDescent="0.2">
      <c r="C469" s="111"/>
      <c r="D469" s="112"/>
      <c r="E469" s="113"/>
      <c r="F469" s="113"/>
      <c r="G469" s="113"/>
      <c r="H469" s="114"/>
      <c r="I469" s="113"/>
      <c r="J469" s="113"/>
      <c r="K469" s="113"/>
      <c r="L469" s="113"/>
      <c r="M469" s="85" t="str">
        <f t="shared" si="37"/>
        <v/>
      </c>
      <c r="N469" s="18"/>
      <c r="O469" s="85" t="str">
        <f t="shared" si="38"/>
        <v/>
      </c>
      <c r="P469" s="85">
        <f t="shared" si="39"/>
        <v>0</v>
      </c>
      <c r="Q469" s="85" t="str">
        <f t="shared" si="40"/>
        <v/>
      </c>
      <c r="R469" s="85" t="str">
        <f t="shared" si="41"/>
        <v/>
      </c>
    </row>
    <row r="470" spans="3:18" ht="17.45" customHeight="1" x14ac:dyDescent="0.2">
      <c r="C470" s="111"/>
      <c r="D470" s="112"/>
      <c r="E470" s="113"/>
      <c r="F470" s="113"/>
      <c r="G470" s="113"/>
      <c r="H470" s="114"/>
      <c r="I470" s="113"/>
      <c r="J470" s="113"/>
      <c r="K470" s="113"/>
      <c r="L470" s="113"/>
      <c r="M470" s="85" t="str">
        <f t="shared" si="37"/>
        <v/>
      </c>
      <c r="N470" s="18"/>
      <c r="O470" s="85" t="str">
        <f t="shared" si="38"/>
        <v/>
      </c>
      <c r="P470" s="85">
        <f t="shared" si="39"/>
        <v>0</v>
      </c>
      <c r="Q470" s="85" t="str">
        <f t="shared" si="40"/>
        <v/>
      </c>
      <c r="R470" s="85" t="str">
        <f t="shared" si="41"/>
        <v/>
      </c>
    </row>
    <row r="471" spans="3:18" ht="17.45" customHeight="1" x14ac:dyDescent="0.2">
      <c r="C471" s="111"/>
      <c r="D471" s="112"/>
      <c r="E471" s="113"/>
      <c r="F471" s="113"/>
      <c r="G471" s="113"/>
      <c r="H471" s="114"/>
      <c r="I471" s="113"/>
      <c r="J471" s="113"/>
      <c r="K471" s="113"/>
      <c r="L471" s="113"/>
      <c r="M471" s="85" t="str">
        <f t="shared" si="37"/>
        <v/>
      </c>
      <c r="N471" s="18"/>
      <c r="O471" s="85" t="str">
        <f t="shared" si="38"/>
        <v/>
      </c>
      <c r="P471" s="85">
        <f t="shared" si="39"/>
        <v>0</v>
      </c>
      <c r="Q471" s="85" t="str">
        <f t="shared" si="40"/>
        <v/>
      </c>
      <c r="R471" s="85" t="str">
        <f t="shared" si="41"/>
        <v/>
      </c>
    </row>
    <row r="472" spans="3:18" ht="17.45" customHeight="1" x14ac:dyDescent="0.2">
      <c r="C472" s="111"/>
      <c r="D472" s="112"/>
      <c r="E472" s="113"/>
      <c r="F472" s="113"/>
      <c r="G472" s="113"/>
      <c r="H472" s="114"/>
      <c r="I472" s="113"/>
      <c r="J472" s="113"/>
      <c r="K472" s="113"/>
      <c r="L472" s="113"/>
      <c r="M472" s="85" t="str">
        <f t="shared" si="37"/>
        <v/>
      </c>
      <c r="N472" s="18"/>
      <c r="O472" s="85" t="str">
        <f t="shared" si="38"/>
        <v/>
      </c>
      <c r="P472" s="85">
        <f t="shared" si="39"/>
        <v>0</v>
      </c>
      <c r="Q472" s="85" t="str">
        <f t="shared" si="40"/>
        <v/>
      </c>
      <c r="R472" s="85" t="str">
        <f t="shared" si="41"/>
        <v/>
      </c>
    </row>
    <row r="473" spans="3:18" ht="17.45" customHeight="1" x14ac:dyDescent="0.2">
      <c r="C473" s="111"/>
      <c r="D473" s="112"/>
      <c r="E473" s="113"/>
      <c r="F473" s="113"/>
      <c r="G473" s="113"/>
      <c r="H473" s="114"/>
      <c r="I473" s="113"/>
      <c r="J473" s="113"/>
      <c r="K473" s="113"/>
      <c r="L473" s="113"/>
      <c r="M473" s="85" t="str">
        <f t="shared" si="37"/>
        <v/>
      </c>
      <c r="N473" s="18"/>
      <c r="O473" s="85" t="str">
        <f t="shared" si="38"/>
        <v/>
      </c>
      <c r="P473" s="85">
        <f t="shared" si="39"/>
        <v>0</v>
      </c>
      <c r="Q473" s="85" t="str">
        <f t="shared" si="40"/>
        <v/>
      </c>
      <c r="R473" s="85" t="str">
        <f t="shared" si="41"/>
        <v/>
      </c>
    </row>
    <row r="474" spans="3:18" ht="17.45" customHeight="1" x14ac:dyDescent="0.2">
      <c r="C474" s="111"/>
      <c r="D474" s="112"/>
      <c r="E474" s="113"/>
      <c r="F474" s="113"/>
      <c r="G474" s="113"/>
      <c r="H474" s="114"/>
      <c r="I474" s="113"/>
      <c r="J474" s="113"/>
      <c r="K474" s="113"/>
      <c r="L474" s="113"/>
      <c r="M474" s="85" t="str">
        <f t="shared" si="37"/>
        <v/>
      </c>
      <c r="N474" s="18"/>
      <c r="O474" s="85" t="str">
        <f t="shared" si="38"/>
        <v/>
      </c>
      <c r="P474" s="85">
        <f t="shared" si="39"/>
        <v>0</v>
      </c>
      <c r="Q474" s="85" t="str">
        <f t="shared" si="40"/>
        <v/>
      </c>
      <c r="R474" s="85" t="str">
        <f t="shared" si="41"/>
        <v/>
      </c>
    </row>
    <row r="475" spans="3:18" ht="17.45" customHeight="1" x14ac:dyDescent="0.2">
      <c r="C475" s="111"/>
      <c r="D475" s="112"/>
      <c r="E475" s="113"/>
      <c r="F475" s="113"/>
      <c r="G475" s="113"/>
      <c r="H475" s="114"/>
      <c r="I475" s="113"/>
      <c r="J475" s="113"/>
      <c r="K475" s="113"/>
      <c r="L475" s="113"/>
      <c r="M475" s="85" t="str">
        <f t="shared" si="37"/>
        <v/>
      </c>
      <c r="N475" s="18"/>
      <c r="O475" s="85" t="str">
        <f t="shared" si="38"/>
        <v/>
      </c>
      <c r="P475" s="85">
        <f t="shared" si="39"/>
        <v>0</v>
      </c>
      <c r="Q475" s="85" t="str">
        <f t="shared" si="40"/>
        <v/>
      </c>
      <c r="R475" s="85" t="str">
        <f t="shared" si="41"/>
        <v/>
      </c>
    </row>
    <row r="476" spans="3:18" ht="17.45" customHeight="1" x14ac:dyDescent="0.2">
      <c r="C476" s="111"/>
      <c r="D476" s="112"/>
      <c r="E476" s="113"/>
      <c r="F476" s="113"/>
      <c r="G476" s="113"/>
      <c r="H476" s="114"/>
      <c r="I476" s="113"/>
      <c r="J476" s="113"/>
      <c r="K476" s="113"/>
      <c r="L476" s="113"/>
      <c r="M476" s="85" t="str">
        <f t="shared" si="37"/>
        <v/>
      </c>
      <c r="N476" s="18"/>
      <c r="O476" s="85" t="str">
        <f t="shared" si="38"/>
        <v/>
      </c>
      <c r="P476" s="85">
        <f t="shared" si="39"/>
        <v>0</v>
      </c>
      <c r="Q476" s="85" t="str">
        <f t="shared" si="40"/>
        <v/>
      </c>
      <c r="R476" s="85" t="str">
        <f t="shared" si="41"/>
        <v/>
      </c>
    </row>
    <row r="477" spans="3:18" ht="17.45" customHeight="1" x14ac:dyDescent="0.2">
      <c r="C477" s="111"/>
      <c r="D477" s="112"/>
      <c r="E477" s="113"/>
      <c r="F477" s="113"/>
      <c r="G477" s="113"/>
      <c r="H477" s="114"/>
      <c r="I477" s="113"/>
      <c r="J477" s="113"/>
      <c r="K477" s="113"/>
      <c r="L477" s="113"/>
      <c r="M477" s="85" t="str">
        <f t="shared" si="37"/>
        <v/>
      </c>
      <c r="N477" s="18"/>
      <c r="O477" s="85" t="str">
        <f t="shared" si="38"/>
        <v/>
      </c>
      <c r="P477" s="85">
        <f t="shared" si="39"/>
        <v>0</v>
      </c>
      <c r="Q477" s="85" t="str">
        <f t="shared" si="40"/>
        <v/>
      </c>
      <c r="R477" s="85" t="str">
        <f t="shared" si="41"/>
        <v/>
      </c>
    </row>
    <row r="478" spans="3:18" ht="17.45" customHeight="1" x14ac:dyDescent="0.2">
      <c r="C478" s="111"/>
      <c r="D478" s="112"/>
      <c r="E478" s="113"/>
      <c r="F478" s="113"/>
      <c r="G478" s="113"/>
      <c r="H478" s="114"/>
      <c r="I478" s="113"/>
      <c r="J478" s="113"/>
      <c r="K478" s="113"/>
      <c r="L478" s="113"/>
      <c r="M478" s="85" t="str">
        <f t="shared" si="37"/>
        <v/>
      </c>
      <c r="N478" s="18"/>
      <c r="O478" s="85" t="str">
        <f t="shared" si="38"/>
        <v/>
      </c>
      <c r="P478" s="85">
        <f t="shared" si="39"/>
        <v>0</v>
      </c>
      <c r="Q478" s="85" t="str">
        <f t="shared" si="40"/>
        <v/>
      </c>
      <c r="R478" s="85" t="str">
        <f t="shared" si="41"/>
        <v/>
      </c>
    </row>
    <row r="479" spans="3:18" ht="17.45" customHeight="1" x14ac:dyDescent="0.2">
      <c r="C479" s="111"/>
      <c r="D479" s="112"/>
      <c r="E479" s="113"/>
      <c r="F479" s="113"/>
      <c r="G479" s="113"/>
      <c r="H479" s="114"/>
      <c r="I479" s="113"/>
      <c r="J479" s="113"/>
      <c r="K479" s="113"/>
      <c r="L479" s="113"/>
      <c r="M479" s="85" t="str">
        <f t="shared" si="37"/>
        <v/>
      </c>
      <c r="N479" s="18"/>
      <c r="O479" s="85" t="str">
        <f t="shared" si="38"/>
        <v/>
      </c>
      <c r="P479" s="85">
        <f t="shared" si="39"/>
        <v>0</v>
      </c>
      <c r="Q479" s="85" t="str">
        <f t="shared" si="40"/>
        <v/>
      </c>
      <c r="R479" s="85" t="str">
        <f t="shared" si="41"/>
        <v/>
      </c>
    </row>
    <row r="480" spans="3:18" ht="17.45" customHeight="1" x14ac:dyDescent="0.2">
      <c r="C480" s="111"/>
      <c r="D480" s="112"/>
      <c r="E480" s="113"/>
      <c r="F480" s="113"/>
      <c r="G480" s="113"/>
      <c r="H480" s="114"/>
      <c r="I480" s="113"/>
      <c r="J480" s="113"/>
      <c r="K480" s="113"/>
      <c r="L480" s="113"/>
      <c r="M480" s="85" t="str">
        <f t="shared" si="37"/>
        <v/>
      </c>
      <c r="N480" s="18"/>
      <c r="O480" s="85" t="str">
        <f t="shared" si="38"/>
        <v/>
      </c>
      <c r="P480" s="85">
        <f t="shared" si="39"/>
        <v>0</v>
      </c>
      <c r="Q480" s="85" t="str">
        <f t="shared" si="40"/>
        <v/>
      </c>
      <c r="R480" s="85" t="str">
        <f t="shared" si="41"/>
        <v/>
      </c>
    </row>
    <row r="481" spans="3:18" ht="17.45" customHeight="1" x14ac:dyDescent="0.2">
      <c r="C481" s="111"/>
      <c r="D481" s="112"/>
      <c r="E481" s="113"/>
      <c r="F481" s="113"/>
      <c r="G481" s="113"/>
      <c r="H481" s="114"/>
      <c r="I481" s="113"/>
      <c r="J481" s="113"/>
      <c r="K481" s="113"/>
      <c r="L481" s="113"/>
      <c r="M481" s="85" t="str">
        <f t="shared" si="37"/>
        <v/>
      </c>
      <c r="N481" s="18"/>
      <c r="O481" s="85" t="str">
        <f t="shared" si="38"/>
        <v/>
      </c>
      <c r="P481" s="85">
        <f t="shared" si="39"/>
        <v>0</v>
      </c>
      <c r="Q481" s="85" t="str">
        <f t="shared" si="40"/>
        <v/>
      </c>
      <c r="R481" s="85" t="str">
        <f t="shared" si="41"/>
        <v/>
      </c>
    </row>
    <row r="482" spans="3:18" ht="17.45" customHeight="1" x14ac:dyDescent="0.2">
      <c r="C482" s="111"/>
      <c r="D482" s="112"/>
      <c r="E482" s="113"/>
      <c r="F482" s="113"/>
      <c r="G482" s="113"/>
      <c r="H482" s="114"/>
      <c r="I482" s="113"/>
      <c r="J482" s="113"/>
      <c r="K482" s="113"/>
      <c r="L482" s="113"/>
      <c r="M482" s="85" t="str">
        <f t="shared" si="37"/>
        <v/>
      </c>
      <c r="N482" s="18"/>
      <c r="O482" s="85" t="str">
        <f t="shared" si="38"/>
        <v/>
      </c>
      <c r="P482" s="85">
        <f t="shared" si="39"/>
        <v>0</v>
      </c>
      <c r="Q482" s="85" t="str">
        <f t="shared" si="40"/>
        <v/>
      </c>
      <c r="R482" s="85" t="str">
        <f t="shared" si="41"/>
        <v/>
      </c>
    </row>
    <row r="483" spans="3:18" ht="17.45" customHeight="1" x14ac:dyDescent="0.2">
      <c r="C483" s="111"/>
      <c r="D483" s="112"/>
      <c r="E483" s="113"/>
      <c r="F483" s="113"/>
      <c r="G483" s="113"/>
      <c r="H483" s="114"/>
      <c r="I483" s="113"/>
      <c r="J483" s="113"/>
      <c r="K483" s="113"/>
      <c r="L483" s="113"/>
      <c r="M483" s="85" t="str">
        <f t="shared" si="37"/>
        <v/>
      </c>
      <c r="N483" s="18"/>
      <c r="O483" s="85" t="str">
        <f t="shared" si="38"/>
        <v/>
      </c>
      <c r="P483" s="85">
        <f t="shared" si="39"/>
        <v>0</v>
      </c>
      <c r="Q483" s="85" t="str">
        <f t="shared" si="40"/>
        <v/>
      </c>
      <c r="R483" s="85" t="str">
        <f t="shared" si="41"/>
        <v/>
      </c>
    </row>
    <row r="484" spans="3:18" ht="17.45" customHeight="1" x14ac:dyDescent="0.2">
      <c r="C484" s="111"/>
      <c r="D484" s="112"/>
      <c r="E484" s="113"/>
      <c r="F484" s="113"/>
      <c r="G484" s="113"/>
      <c r="H484" s="114"/>
      <c r="I484" s="113"/>
      <c r="J484" s="113"/>
      <c r="K484" s="113"/>
      <c r="L484" s="113"/>
      <c r="M484" s="85" t="str">
        <f t="shared" si="37"/>
        <v/>
      </c>
      <c r="N484" s="18"/>
      <c r="O484" s="85" t="str">
        <f t="shared" si="38"/>
        <v/>
      </c>
      <c r="P484" s="85">
        <f t="shared" si="39"/>
        <v>0</v>
      </c>
      <c r="Q484" s="85" t="str">
        <f t="shared" si="40"/>
        <v/>
      </c>
      <c r="R484" s="85" t="str">
        <f t="shared" si="41"/>
        <v/>
      </c>
    </row>
    <row r="485" spans="3:18" ht="17.45" customHeight="1" x14ac:dyDescent="0.2">
      <c r="C485" s="111"/>
      <c r="D485" s="112"/>
      <c r="E485" s="113"/>
      <c r="F485" s="113"/>
      <c r="G485" s="113"/>
      <c r="H485" s="114"/>
      <c r="I485" s="113"/>
      <c r="J485" s="113"/>
      <c r="K485" s="113"/>
      <c r="L485" s="113"/>
      <c r="M485" s="85" t="str">
        <f t="shared" si="37"/>
        <v/>
      </c>
      <c r="N485" s="18"/>
      <c r="O485" s="85" t="str">
        <f t="shared" si="38"/>
        <v/>
      </c>
      <c r="P485" s="85">
        <f t="shared" si="39"/>
        <v>0</v>
      </c>
      <c r="Q485" s="85" t="str">
        <f t="shared" si="40"/>
        <v/>
      </c>
      <c r="R485" s="85" t="str">
        <f t="shared" si="41"/>
        <v/>
      </c>
    </row>
    <row r="486" spans="3:18" ht="17.45" customHeight="1" x14ac:dyDescent="0.2">
      <c r="C486" s="111"/>
      <c r="D486" s="112"/>
      <c r="E486" s="113"/>
      <c r="F486" s="113"/>
      <c r="G486" s="113"/>
      <c r="H486" s="114"/>
      <c r="I486" s="113"/>
      <c r="J486" s="113"/>
      <c r="K486" s="113"/>
      <c r="L486" s="113"/>
      <c r="M486" s="85" t="str">
        <f t="shared" si="37"/>
        <v/>
      </c>
      <c r="N486" s="18"/>
      <c r="O486" s="85" t="str">
        <f t="shared" si="38"/>
        <v/>
      </c>
      <c r="P486" s="85">
        <f t="shared" si="39"/>
        <v>0</v>
      </c>
      <c r="Q486" s="85" t="str">
        <f t="shared" si="40"/>
        <v/>
      </c>
      <c r="R486" s="85" t="str">
        <f t="shared" si="41"/>
        <v/>
      </c>
    </row>
    <row r="487" spans="3:18" ht="17.45" customHeight="1" x14ac:dyDescent="0.2">
      <c r="C487" s="111"/>
      <c r="D487" s="112"/>
      <c r="E487" s="113"/>
      <c r="F487" s="113"/>
      <c r="G487" s="113"/>
      <c r="H487" s="114"/>
      <c r="I487" s="113"/>
      <c r="J487" s="113"/>
      <c r="K487" s="113"/>
      <c r="L487" s="113"/>
      <c r="M487" s="85" t="str">
        <f t="shared" si="37"/>
        <v/>
      </c>
      <c r="N487" s="18"/>
      <c r="O487" s="85" t="str">
        <f t="shared" si="38"/>
        <v/>
      </c>
      <c r="P487" s="85">
        <f t="shared" si="39"/>
        <v>0</v>
      </c>
      <c r="Q487" s="85" t="str">
        <f t="shared" si="40"/>
        <v/>
      </c>
      <c r="R487" s="85" t="str">
        <f t="shared" si="41"/>
        <v/>
      </c>
    </row>
    <row r="488" spans="3:18" ht="17.45" customHeight="1" x14ac:dyDescent="0.2">
      <c r="C488" s="111"/>
      <c r="D488" s="112"/>
      <c r="E488" s="113"/>
      <c r="F488" s="113"/>
      <c r="G488" s="113"/>
      <c r="H488" s="114"/>
      <c r="I488" s="113"/>
      <c r="J488" s="113"/>
      <c r="K488" s="113"/>
      <c r="L488" s="113"/>
      <c r="M488" s="85" t="str">
        <f t="shared" si="37"/>
        <v/>
      </c>
      <c r="N488" s="18"/>
      <c r="O488" s="85" t="str">
        <f t="shared" si="38"/>
        <v/>
      </c>
      <c r="P488" s="85">
        <f t="shared" si="39"/>
        <v>0</v>
      </c>
      <c r="Q488" s="85" t="str">
        <f t="shared" si="40"/>
        <v/>
      </c>
      <c r="R488" s="85" t="str">
        <f t="shared" si="41"/>
        <v/>
      </c>
    </row>
    <row r="489" spans="3:18" ht="17.45" customHeight="1" x14ac:dyDescent="0.2">
      <c r="C489" s="111"/>
      <c r="D489" s="112"/>
      <c r="E489" s="113"/>
      <c r="F489" s="113"/>
      <c r="G489" s="113"/>
      <c r="H489" s="114"/>
      <c r="I489" s="113"/>
      <c r="J489" s="113"/>
      <c r="K489" s="113"/>
      <c r="L489" s="113"/>
      <c r="M489" s="85" t="str">
        <f t="shared" si="37"/>
        <v/>
      </c>
      <c r="N489" s="18"/>
      <c r="O489" s="85" t="str">
        <f t="shared" si="38"/>
        <v/>
      </c>
      <c r="P489" s="85">
        <f t="shared" si="39"/>
        <v>0</v>
      </c>
      <c r="Q489" s="85" t="str">
        <f t="shared" si="40"/>
        <v/>
      </c>
      <c r="R489" s="85" t="str">
        <f t="shared" si="41"/>
        <v/>
      </c>
    </row>
    <row r="490" spans="3:18" ht="17.45" customHeight="1" x14ac:dyDescent="0.2">
      <c r="C490" s="111"/>
      <c r="D490" s="112"/>
      <c r="E490" s="113"/>
      <c r="F490" s="113"/>
      <c r="G490" s="113"/>
      <c r="H490" s="114"/>
      <c r="I490" s="113"/>
      <c r="J490" s="113"/>
      <c r="K490" s="113"/>
      <c r="L490" s="113"/>
      <c r="M490" s="85" t="str">
        <f t="shared" si="37"/>
        <v/>
      </c>
      <c r="N490" s="18"/>
      <c r="O490" s="85" t="str">
        <f t="shared" si="38"/>
        <v/>
      </c>
      <c r="P490" s="85">
        <f t="shared" si="39"/>
        <v>0</v>
      </c>
      <c r="Q490" s="85" t="str">
        <f t="shared" si="40"/>
        <v/>
      </c>
      <c r="R490" s="85" t="str">
        <f t="shared" si="41"/>
        <v/>
      </c>
    </row>
    <row r="491" spans="3:18" ht="17.45" customHeight="1" x14ac:dyDescent="0.2">
      <c r="C491" s="111"/>
      <c r="D491" s="112"/>
      <c r="E491" s="113"/>
      <c r="F491" s="113"/>
      <c r="G491" s="113"/>
      <c r="H491" s="114"/>
      <c r="I491" s="113"/>
      <c r="J491" s="113"/>
      <c r="K491" s="113"/>
      <c r="L491" s="113"/>
      <c r="M491" s="85" t="str">
        <f t="shared" si="37"/>
        <v/>
      </c>
      <c r="N491" s="18"/>
      <c r="O491" s="85" t="str">
        <f t="shared" si="38"/>
        <v/>
      </c>
      <c r="P491" s="85">
        <f t="shared" si="39"/>
        <v>0</v>
      </c>
      <c r="Q491" s="85" t="str">
        <f t="shared" si="40"/>
        <v/>
      </c>
      <c r="R491" s="85" t="str">
        <f t="shared" si="41"/>
        <v/>
      </c>
    </row>
    <row r="492" spans="3:18" ht="17.45" customHeight="1" x14ac:dyDescent="0.2">
      <c r="C492" s="111"/>
      <c r="D492" s="112"/>
      <c r="E492" s="113"/>
      <c r="F492" s="113"/>
      <c r="G492" s="113"/>
      <c r="H492" s="114"/>
      <c r="I492" s="113"/>
      <c r="J492" s="113"/>
      <c r="K492" s="113"/>
      <c r="L492" s="113"/>
      <c r="M492" s="85" t="str">
        <f t="shared" si="37"/>
        <v/>
      </c>
      <c r="N492" s="18"/>
      <c r="O492" s="85" t="str">
        <f t="shared" si="38"/>
        <v/>
      </c>
      <c r="P492" s="85">
        <f t="shared" si="39"/>
        <v>0</v>
      </c>
      <c r="Q492" s="85" t="str">
        <f t="shared" si="40"/>
        <v/>
      </c>
      <c r="R492" s="85" t="str">
        <f t="shared" si="41"/>
        <v/>
      </c>
    </row>
    <row r="493" spans="3:18" ht="17.45" customHeight="1" x14ac:dyDescent="0.2">
      <c r="C493" s="111"/>
      <c r="D493" s="112"/>
      <c r="E493" s="113"/>
      <c r="F493" s="113"/>
      <c r="G493" s="113"/>
      <c r="H493" s="114"/>
      <c r="I493" s="113"/>
      <c r="J493" s="113"/>
      <c r="K493" s="113"/>
      <c r="L493" s="113"/>
      <c r="M493" s="85" t="str">
        <f t="shared" si="37"/>
        <v/>
      </c>
      <c r="N493" s="18"/>
      <c r="O493" s="85" t="str">
        <f t="shared" si="38"/>
        <v/>
      </c>
      <c r="P493" s="85">
        <f t="shared" si="39"/>
        <v>0</v>
      </c>
      <c r="Q493" s="85" t="str">
        <f t="shared" si="40"/>
        <v/>
      </c>
      <c r="R493" s="85" t="str">
        <f t="shared" si="41"/>
        <v/>
      </c>
    </row>
    <row r="494" spans="3:18" ht="17.45" customHeight="1" x14ac:dyDescent="0.2">
      <c r="C494" s="111"/>
      <c r="D494" s="112"/>
      <c r="E494" s="113"/>
      <c r="F494" s="113"/>
      <c r="G494" s="113"/>
      <c r="H494" s="114"/>
      <c r="I494" s="113"/>
      <c r="J494" s="113"/>
      <c r="K494" s="113"/>
      <c r="L494" s="113"/>
      <c r="M494" s="85" t="str">
        <f t="shared" si="37"/>
        <v/>
      </c>
      <c r="N494" s="18"/>
      <c r="O494" s="85" t="str">
        <f t="shared" si="38"/>
        <v/>
      </c>
      <c r="P494" s="85">
        <f t="shared" si="39"/>
        <v>0</v>
      </c>
      <c r="Q494" s="85" t="str">
        <f t="shared" si="40"/>
        <v/>
      </c>
      <c r="R494" s="85" t="str">
        <f t="shared" si="41"/>
        <v/>
      </c>
    </row>
    <row r="495" spans="3:18" ht="17.45" customHeight="1" x14ac:dyDescent="0.2">
      <c r="C495" s="111"/>
      <c r="D495" s="112"/>
      <c r="E495" s="113"/>
      <c r="F495" s="113"/>
      <c r="G495" s="113"/>
      <c r="H495" s="114"/>
      <c r="I495" s="113"/>
      <c r="J495" s="113"/>
      <c r="K495" s="113"/>
      <c r="L495" s="113"/>
      <c r="M495" s="85" t="str">
        <f t="shared" si="37"/>
        <v/>
      </c>
      <c r="N495" s="18"/>
      <c r="O495" s="85" t="str">
        <f t="shared" si="38"/>
        <v/>
      </c>
      <c r="P495" s="85">
        <f t="shared" si="39"/>
        <v>0</v>
      </c>
      <c r="Q495" s="85" t="str">
        <f t="shared" si="40"/>
        <v/>
      </c>
      <c r="R495" s="85" t="str">
        <f t="shared" si="41"/>
        <v/>
      </c>
    </row>
    <row r="496" spans="3:18" ht="17.45" customHeight="1" x14ac:dyDescent="0.2">
      <c r="C496" s="111"/>
      <c r="D496" s="112"/>
      <c r="E496" s="113"/>
      <c r="F496" s="113"/>
      <c r="G496" s="113"/>
      <c r="H496" s="114"/>
      <c r="I496" s="113"/>
      <c r="J496" s="113"/>
      <c r="K496" s="113"/>
      <c r="L496" s="113"/>
      <c r="M496" s="85" t="str">
        <f t="shared" si="37"/>
        <v/>
      </c>
      <c r="N496" s="18"/>
      <c r="O496" s="85" t="str">
        <f t="shared" si="38"/>
        <v/>
      </c>
      <c r="P496" s="85">
        <f t="shared" si="39"/>
        <v>0</v>
      </c>
      <c r="Q496" s="85" t="str">
        <f t="shared" si="40"/>
        <v/>
      </c>
      <c r="R496" s="85" t="str">
        <f t="shared" si="41"/>
        <v/>
      </c>
    </row>
    <row r="497" spans="3:18" ht="17.45" customHeight="1" x14ac:dyDescent="0.2">
      <c r="C497" s="111"/>
      <c r="D497" s="112"/>
      <c r="E497" s="113"/>
      <c r="F497" s="113"/>
      <c r="G497" s="113"/>
      <c r="H497" s="114"/>
      <c r="I497" s="113"/>
      <c r="J497" s="113"/>
      <c r="K497" s="113"/>
      <c r="L497" s="113"/>
      <c r="M497" s="85" t="str">
        <f t="shared" si="37"/>
        <v/>
      </c>
      <c r="N497" s="18"/>
      <c r="O497" s="85" t="str">
        <f t="shared" si="38"/>
        <v/>
      </c>
      <c r="P497" s="85">
        <f t="shared" si="39"/>
        <v>0</v>
      </c>
      <c r="Q497" s="85" t="str">
        <f t="shared" si="40"/>
        <v/>
      </c>
      <c r="R497" s="85" t="str">
        <f t="shared" si="41"/>
        <v/>
      </c>
    </row>
    <row r="498" spans="3:18" ht="17.45" customHeight="1" x14ac:dyDescent="0.2">
      <c r="C498" s="111"/>
      <c r="D498" s="112"/>
      <c r="E498" s="113"/>
      <c r="F498" s="113"/>
      <c r="G498" s="113"/>
      <c r="H498" s="114"/>
      <c r="I498" s="113"/>
      <c r="J498" s="113"/>
      <c r="K498" s="113"/>
      <c r="L498" s="113"/>
      <c r="M498" s="85" t="str">
        <f t="shared" si="37"/>
        <v/>
      </c>
      <c r="N498" s="18"/>
      <c r="O498" s="85" t="str">
        <f t="shared" si="38"/>
        <v/>
      </c>
      <c r="P498" s="85">
        <f t="shared" si="39"/>
        <v>0</v>
      </c>
      <c r="Q498" s="85" t="str">
        <f t="shared" si="40"/>
        <v/>
      </c>
      <c r="R498" s="85" t="str">
        <f t="shared" si="41"/>
        <v/>
      </c>
    </row>
    <row r="499" spans="3:18" ht="17.45" customHeight="1" x14ac:dyDescent="0.2">
      <c r="C499" s="111"/>
      <c r="D499" s="112"/>
      <c r="E499" s="113"/>
      <c r="F499" s="113"/>
      <c r="G499" s="113"/>
      <c r="H499" s="114"/>
      <c r="I499" s="113"/>
      <c r="J499" s="113"/>
      <c r="K499" s="113"/>
      <c r="L499" s="113"/>
      <c r="M499" s="85" t="str">
        <f t="shared" si="37"/>
        <v/>
      </c>
      <c r="N499" s="18"/>
      <c r="O499" s="85" t="str">
        <f t="shared" si="38"/>
        <v/>
      </c>
      <c r="P499" s="85">
        <f t="shared" si="39"/>
        <v>0</v>
      </c>
      <c r="Q499" s="85" t="str">
        <f t="shared" si="40"/>
        <v/>
      </c>
      <c r="R499" s="85" t="str">
        <f t="shared" si="41"/>
        <v/>
      </c>
    </row>
    <row r="500" spans="3:18" ht="17.45" customHeight="1" x14ac:dyDescent="0.2">
      <c r="C500" s="111"/>
      <c r="D500" s="112"/>
      <c r="E500" s="113"/>
      <c r="F500" s="113"/>
      <c r="G500" s="113"/>
      <c r="H500" s="114"/>
      <c r="I500" s="113"/>
      <c r="J500" s="113"/>
      <c r="K500" s="113"/>
      <c r="L500" s="113"/>
      <c r="M500" s="85" t="str">
        <f t="shared" si="37"/>
        <v/>
      </c>
      <c r="N500" s="18"/>
      <c r="O500" s="85" t="str">
        <f t="shared" si="38"/>
        <v/>
      </c>
      <c r="P500" s="85">
        <f t="shared" si="39"/>
        <v>0</v>
      </c>
      <c r="Q500" s="85" t="str">
        <f t="shared" si="40"/>
        <v/>
      </c>
      <c r="R500" s="85" t="str">
        <f t="shared" si="41"/>
        <v/>
      </c>
    </row>
    <row r="501" spans="3:18" ht="17.45" customHeight="1" x14ac:dyDescent="0.2">
      <c r="C501" s="111"/>
      <c r="D501" s="112"/>
      <c r="E501" s="113"/>
      <c r="F501" s="113"/>
      <c r="G501" s="113"/>
      <c r="H501" s="114"/>
      <c r="I501" s="113"/>
      <c r="J501" s="113"/>
      <c r="K501" s="113"/>
      <c r="L501" s="113"/>
      <c r="M501" s="85" t="str">
        <f t="shared" si="37"/>
        <v/>
      </c>
      <c r="N501" s="18"/>
      <c r="O501" s="85" t="str">
        <f t="shared" si="38"/>
        <v/>
      </c>
      <c r="P501" s="85">
        <f t="shared" si="39"/>
        <v>0</v>
      </c>
      <c r="Q501" s="85" t="str">
        <f t="shared" si="40"/>
        <v/>
      </c>
      <c r="R501" s="85" t="str">
        <f t="shared" si="41"/>
        <v/>
      </c>
    </row>
    <row r="502" spans="3:18" ht="17.45" customHeight="1" x14ac:dyDescent="0.2">
      <c r="C502" s="111"/>
      <c r="D502" s="112"/>
      <c r="E502" s="113"/>
      <c r="F502" s="113"/>
      <c r="G502" s="113"/>
      <c r="H502" s="114"/>
      <c r="I502" s="113"/>
      <c r="J502" s="113"/>
      <c r="K502" s="113"/>
      <c r="L502" s="113"/>
      <c r="M502" s="85" t="str">
        <f t="shared" si="37"/>
        <v/>
      </c>
      <c r="N502" s="18"/>
      <c r="O502" s="85" t="str">
        <f t="shared" si="38"/>
        <v/>
      </c>
      <c r="P502" s="85">
        <f t="shared" si="39"/>
        <v>0</v>
      </c>
      <c r="Q502" s="85" t="str">
        <f t="shared" si="40"/>
        <v/>
      </c>
      <c r="R502" s="85" t="str">
        <f t="shared" si="41"/>
        <v/>
      </c>
    </row>
    <row r="503" spans="3:18" ht="17.45" customHeight="1" x14ac:dyDescent="0.2">
      <c r="C503" s="111"/>
      <c r="D503" s="112"/>
      <c r="E503" s="113"/>
      <c r="F503" s="113"/>
      <c r="G503" s="113"/>
      <c r="H503" s="114"/>
      <c r="I503" s="113"/>
      <c r="J503" s="113"/>
      <c r="K503" s="113"/>
      <c r="L503" s="113"/>
      <c r="M503" s="85" t="str">
        <f t="shared" si="37"/>
        <v/>
      </c>
      <c r="N503" s="18"/>
      <c r="O503" s="85" t="str">
        <f t="shared" si="38"/>
        <v/>
      </c>
      <c r="P503" s="85">
        <f t="shared" si="39"/>
        <v>0</v>
      </c>
      <c r="Q503" s="85" t="str">
        <f t="shared" si="40"/>
        <v/>
      </c>
      <c r="R503" s="85" t="str">
        <f t="shared" si="41"/>
        <v/>
      </c>
    </row>
    <row r="504" spans="3:18" ht="17.45" customHeight="1" x14ac:dyDescent="0.2">
      <c r="C504" s="111"/>
      <c r="D504" s="112"/>
      <c r="E504" s="113"/>
      <c r="F504" s="113"/>
      <c r="G504" s="113"/>
      <c r="H504" s="114"/>
      <c r="I504" s="113"/>
      <c r="J504" s="113"/>
      <c r="K504" s="113"/>
      <c r="L504" s="113"/>
      <c r="M504" s="85" t="str">
        <f t="shared" si="37"/>
        <v/>
      </c>
      <c r="N504" s="18"/>
      <c r="O504" s="85" t="str">
        <f t="shared" si="38"/>
        <v/>
      </c>
      <c r="P504" s="85">
        <f t="shared" si="39"/>
        <v>0</v>
      </c>
      <c r="Q504" s="85" t="str">
        <f t="shared" si="40"/>
        <v/>
      </c>
      <c r="R504" s="85" t="str">
        <f t="shared" si="41"/>
        <v/>
      </c>
    </row>
    <row r="505" spans="3:18" ht="17.45" customHeight="1" x14ac:dyDescent="0.2">
      <c r="C505" s="111"/>
      <c r="D505" s="112"/>
      <c r="E505" s="113"/>
      <c r="F505" s="113"/>
      <c r="G505" s="113"/>
      <c r="H505" s="114"/>
      <c r="I505" s="113"/>
      <c r="J505" s="113"/>
      <c r="K505" s="113"/>
      <c r="L505" s="113"/>
      <c r="M505" s="85" t="str">
        <f t="shared" si="37"/>
        <v/>
      </c>
      <c r="N505" s="18"/>
      <c r="O505" s="85" t="str">
        <f t="shared" si="38"/>
        <v/>
      </c>
      <c r="P505" s="85">
        <f t="shared" si="39"/>
        <v>0</v>
      </c>
      <c r="Q505" s="85" t="str">
        <f t="shared" si="40"/>
        <v/>
      </c>
      <c r="R505" s="85" t="str">
        <f t="shared" si="41"/>
        <v/>
      </c>
    </row>
    <row r="506" spans="3:18" ht="17.45" customHeight="1" x14ac:dyDescent="0.2">
      <c r="C506" s="111"/>
      <c r="D506" s="112"/>
      <c r="E506" s="113"/>
      <c r="F506" s="113"/>
      <c r="G506" s="113"/>
      <c r="H506" s="114"/>
      <c r="I506" s="113"/>
      <c r="J506" s="113"/>
      <c r="K506" s="113"/>
      <c r="L506" s="113"/>
      <c r="M506" s="85" t="str">
        <f t="shared" si="37"/>
        <v/>
      </c>
      <c r="N506" s="18"/>
      <c r="O506" s="85" t="str">
        <f t="shared" si="38"/>
        <v/>
      </c>
      <c r="P506" s="85">
        <f t="shared" si="39"/>
        <v>0</v>
      </c>
      <c r="Q506" s="85" t="str">
        <f t="shared" si="40"/>
        <v/>
      </c>
      <c r="R506" s="85" t="str">
        <f t="shared" si="41"/>
        <v/>
      </c>
    </row>
    <row r="507" spans="3:18" ht="17.45" customHeight="1" x14ac:dyDescent="0.2">
      <c r="C507" s="111"/>
      <c r="D507" s="112"/>
      <c r="E507" s="113"/>
      <c r="F507" s="113"/>
      <c r="G507" s="113"/>
      <c r="H507" s="114"/>
      <c r="I507" s="113"/>
      <c r="J507" s="113"/>
      <c r="K507" s="113"/>
      <c r="L507" s="113"/>
      <c r="M507" s="85" t="str">
        <f t="shared" si="37"/>
        <v/>
      </c>
      <c r="N507" s="18"/>
      <c r="O507" s="85" t="str">
        <f t="shared" si="38"/>
        <v/>
      </c>
      <c r="P507" s="85">
        <f t="shared" si="39"/>
        <v>0</v>
      </c>
      <c r="Q507" s="85" t="str">
        <f t="shared" si="40"/>
        <v/>
      </c>
      <c r="R507" s="85" t="str">
        <f t="shared" si="41"/>
        <v/>
      </c>
    </row>
    <row r="508" spans="3:18" ht="17.45" customHeight="1" x14ac:dyDescent="0.2">
      <c r="C508" s="111"/>
      <c r="D508" s="112"/>
      <c r="E508" s="113"/>
      <c r="F508" s="113"/>
      <c r="G508" s="113"/>
      <c r="H508" s="114"/>
      <c r="I508" s="113"/>
      <c r="J508" s="113"/>
      <c r="K508" s="113"/>
      <c r="L508" s="113"/>
      <c r="M508" s="85" t="str">
        <f t="shared" si="37"/>
        <v/>
      </c>
      <c r="N508" s="18"/>
      <c r="O508" s="85" t="str">
        <f t="shared" si="38"/>
        <v/>
      </c>
      <c r="P508" s="85">
        <f t="shared" si="39"/>
        <v>0</v>
      </c>
      <c r="Q508" s="85" t="str">
        <f t="shared" si="40"/>
        <v/>
      </c>
      <c r="R508" s="85" t="str">
        <f t="shared" si="41"/>
        <v/>
      </c>
    </row>
    <row r="509" spans="3:18" ht="17.45" customHeight="1" x14ac:dyDescent="0.2">
      <c r="C509" s="111"/>
      <c r="D509" s="112"/>
      <c r="E509" s="113"/>
      <c r="F509" s="113"/>
      <c r="G509" s="113"/>
      <c r="H509" s="114"/>
      <c r="I509" s="113"/>
      <c r="J509" s="113"/>
      <c r="K509" s="113"/>
      <c r="L509" s="113"/>
      <c r="M509" s="85" t="str">
        <f t="shared" si="37"/>
        <v/>
      </c>
      <c r="N509" s="18"/>
      <c r="O509" s="85" t="str">
        <f t="shared" si="38"/>
        <v/>
      </c>
      <c r="P509" s="85">
        <f t="shared" si="39"/>
        <v>0</v>
      </c>
      <c r="Q509" s="85" t="str">
        <f t="shared" si="40"/>
        <v/>
      </c>
      <c r="R509" s="85" t="str">
        <f t="shared" si="41"/>
        <v/>
      </c>
    </row>
    <row r="510" spans="3:18" ht="17.45" customHeight="1" x14ac:dyDescent="0.2">
      <c r="C510" s="111"/>
      <c r="D510" s="112"/>
      <c r="E510" s="113"/>
      <c r="F510" s="113"/>
      <c r="G510" s="113"/>
      <c r="H510" s="114"/>
      <c r="I510" s="113"/>
      <c r="J510" s="113"/>
      <c r="K510" s="113"/>
      <c r="L510" s="113"/>
      <c r="M510" s="85" t="str">
        <f t="shared" si="37"/>
        <v/>
      </c>
      <c r="N510" s="18"/>
      <c r="O510" s="85" t="str">
        <f t="shared" si="38"/>
        <v/>
      </c>
      <c r="P510" s="85">
        <f t="shared" si="39"/>
        <v>0</v>
      </c>
      <c r="Q510" s="85" t="str">
        <f t="shared" si="40"/>
        <v/>
      </c>
      <c r="R510" s="85" t="str">
        <f t="shared" si="41"/>
        <v/>
      </c>
    </row>
    <row r="511" spans="3:18" ht="17.45" customHeight="1" x14ac:dyDescent="0.2">
      <c r="C511" s="111"/>
      <c r="D511" s="112"/>
      <c r="E511" s="113"/>
      <c r="F511" s="113"/>
      <c r="G511" s="113"/>
      <c r="H511" s="114"/>
      <c r="I511" s="113"/>
      <c r="J511" s="113"/>
      <c r="K511" s="113"/>
      <c r="L511" s="113"/>
      <c r="M511" s="85" t="str">
        <f t="shared" si="37"/>
        <v/>
      </c>
      <c r="N511" s="18"/>
      <c r="O511" s="85" t="str">
        <f t="shared" si="38"/>
        <v/>
      </c>
      <c r="P511" s="85">
        <f t="shared" si="39"/>
        <v>0</v>
      </c>
      <c r="Q511" s="85" t="str">
        <f t="shared" si="40"/>
        <v/>
      </c>
      <c r="R511" s="85" t="str">
        <f t="shared" si="41"/>
        <v/>
      </c>
    </row>
    <row r="512" spans="3:18" ht="17.45" customHeight="1" x14ac:dyDescent="0.2">
      <c r="C512" s="111"/>
      <c r="D512" s="112"/>
      <c r="E512" s="113"/>
      <c r="F512" s="113"/>
      <c r="G512" s="113"/>
      <c r="H512" s="114"/>
      <c r="I512" s="113"/>
      <c r="J512" s="113"/>
      <c r="K512" s="113"/>
      <c r="L512" s="113"/>
      <c r="M512" s="85" t="str">
        <f t="shared" si="37"/>
        <v/>
      </c>
      <c r="N512" s="18"/>
      <c r="O512" s="85" t="str">
        <f t="shared" si="38"/>
        <v/>
      </c>
      <c r="P512" s="85">
        <f t="shared" si="39"/>
        <v>0</v>
      </c>
      <c r="Q512" s="85" t="str">
        <f t="shared" si="40"/>
        <v/>
      </c>
      <c r="R512" s="85" t="str">
        <f t="shared" si="41"/>
        <v/>
      </c>
    </row>
    <row r="513" spans="3:18" ht="17.45" customHeight="1" x14ac:dyDescent="0.2">
      <c r="C513" s="111"/>
      <c r="D513" s="112"/>
      <c r="E513" s="113"/>
      <c r="F513" s="113"/>
      <c r="G513" s="113"/>
      <c r="H513" s="114"/>
      <c r="I513" s="113"/>
      <c r="J513" s="113"/>
      <c r="K513" s="113"/>
      <c r="L513" s="113"/>
      <c r="M513" s="85" t="str">
        <f t="shared" si="37"/>
        <v/>
      </c>
      <c r="N513" s="18"/>
      <c r="O513" s="85" t="str">
        <f t="shared" si="38"/>
        <v/>
      </c>
      <c r="P513" s="85">
        <f t="shared" si="39"/>
        <v>0</v>
      </c>
      <c r="Q513" s="85" t="str">
        <f t="shared" si="40"/>
        <v/>
      </c>
      <c r="R513" s="85" t="str">
        <f t="shared" si="41"/>
        <v/>
      </c>
    </row>
  </sheetData>
  <sheetProtection algorithmName="SHA-512" hashValue="C+aqBxLVpcbT7wxA5oFfmiuqpsiciSBblECuSOnbUFJEiWrf2u5+R2NQ8z4hQ4zFl/siY+4qrM9LJuPz4IONoA==" saltValue="xJ7PsICrAQtHP+dyqOPhOw==" spinCount="100000" sheet="1" objects="1" scenarios="1" formatColumns="0" formatRows="0" autoFilter="0"/>
  <autoFilter ref="L14:M14" xr:uid="{00000000-0009-0000-0000-000012000000}"/>
  <mergeCells count="20">
    <mergeCell ref="K1:M1"/>
    <mergeCell ref="K4:M4"/>
    <mergeCell ref="A1:A4"/>
    <mergeCell ref="A5:A6"/>
    <mergeCell ref="H6:H7"/>
    <mergeCell ref="C6:C7"/>
    <mergeCell ref="D6:D7"/>
    <mergeCell ref="G6:G7"/>
    <mergeCell ref="F6:F7"/>
    <mergeCell ref="E6:E7"/>
    <mergeCell ref="L6:L7"/>
    <mergeCell ref="J6:J7"/>
    <mergeCell ref="I6:I7"/>
    <mergeCell ref="K6:K7"/>
    <mergeCell ref="A12:A13"/>
    <mergeCell ref="R6:R7"/>
    <mergeCell ref="O6:O7"/>
    <mergeCell ref="P6:P7"/>
    <mergeCell ref="Q6:Q7"/>
    <mergeCell ref="M6:M7"/>
  </mergeCells>
  <phoneticPr fontId="11" type="noConversion"/>
  <hyperlinks>
    <hyperlink ref="A7" location="DATOS!A1" display="Datos de la Empresa" xr:uid="{00000000-0004-0000-1200-000000000000}"/>
    <hyperlink ref="A8" location="'INGRESOS Y EGRESOS'!A1" display="Ingresos y Egresos" xr:uid="{00000000-0004-0000-1200-000001000000}"/>
    <hyperlink ref="A9" location="IMPUESTOS!A1" display="Impuestos" xr:uid="{00000000-0004-0000-1200-000002000000}"/>
    <hyperlink ref="A10" location="TARIFAS!A1" display="Tablas y Tarifas de ISR" xr:uid="{00000000-0004-0000-1200-000003000000}"/>
    <hyperlink ref="A5:A6" location="MENU!A1" display="M e n ú" xr:uid="{00000000-0004-0000-1200-000004000000}"/>
    <hyperlink ref="A11" location="COEFICIENTE!A1" display="Coeficiente de Utilidad" xr:uid="{00000000-0004-0000-1200-000005000000}"/>
    <hyperlink ref="A12:A13" location="CONTACTO!A1" display="CONTACTO" xr:uid="{00000000-0004-0000-1200-000006000000}"/>
  </hyperlinks>
  <printOptions horizontalCentered="1"/>
  <pageMargins left="0.39370078740157483" right="0.39370078740157483" top="0.78740157480314965" bottom="0.78740157480314965" header="0" footer="0"/>
  <pageSetup scale="80" orientation="landscape" blackAndWhite="1" r:id="rId1"/>
  <headerFooter alignWithMargins="0">
    <oddHeader>Página &amp;P de &amp;N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717" yWindow="429" count="1">
        <x14:dataValidation type="list" allowBlank="1" showInputMessage="1" showErrorMessage="1" xr:uid="{00000000-0002-0000-1200-000000000000}">
          <x14:formula1>
            <xm:f>LISTA!$D$15:$D$17</xm:f>
          </x14:formula1>
          <xm:sqref>H15:H513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5"/>
  <sheetViews>
    <sheetView zoomScaleNormal="100" workbookViewId="0">
      <selection sqref="A1:A4"/>
    </sheetView>
  </sheetViews>
  <sheetFormatPr baseColWidth="10" defaultColWidth="11.42578125" defaultRowHeight="17.45" customHeight="1" x14ac:dyDescent="0.2"/>
  <cols>
    <col min="1" max="1" width="21.7109375" style="63" customWidth="1"/>
    <col min="2" max="2" width="1.7109375" style="37" customWidth="1"/>
    <col min="3" max="4" width="13.5703125" style="14" customWidth="1"/>
    <col min="5" max="10" width="12.7109375" style="14" customWidth="1"/>
    <col min="11" max="11" width="4.7109375" style="14" customWidth="1"/>
    <col min="12" max="16384" width="11.42578125" style="14"/>
  </cols>
  <sheetData>
    <row r="1" spans="1:13" ht="17.45" customHeight="1" x14ac:dyDescent="0.2">
      <c r="A1" s="138" t="s">
        <v>109</v>
      </c>
    </row>
    <row r="2" spans="1:13" ht="17.45" customHeight="1" x14ac:dyDescent="0.2">
      <c r="A2" s="138"/>
      <c r="C2" s="137" t="s">
        <v>227</v>
      </c>
      <c r="D2" s="137"/>
      <c r="E2" s="137"/>
      <c r="F2" s="137"/>
      <c r="G2" s="137"/>
      <c r="H2" s="137"/>
      <c r="I2" s="137"/>
      <c r="J2" s="137"/>
    </row>
    <row r="3" spans="1:13" ht="17.45" customHeight="1" x14ac:dyDescent="0.2">
      <c r="A3" s="138"/>
      <c r="C3" s="137"/>
      <c r="D3" s="137"/>
      <c r="E3" s="137"/>
      <c r="F3" s="137"/>
      <c r="G3" s="137"/>
      <c r="H3" s="137"/>
      <c r="I3" s="137"/>
      <c r="J3" s="137"/>
    </row>
    <row r="4" spans="1:13" ht="17.45" customHeight="1" x14ac:dyDescent="0.2">
      <c r="A4" s="139"/>
      <c r="J4" s="12"/>
    </row>
    <row r="5" spans="1:13" ht="17.45" customHeight="1" x14ac:dyDescent="0.2">
      <c r="A5" s="136" t="s">
        <v>217</v>
      </c>
      <c r="C5" s="64" t="s">
        <v>218</v>
      </c>
      <c r="D5" s="12"/>
      <c r="E5" s="65" t="s">
        <v>56</v>
      </c>
      <c r="G5" s="64" t="s">
        <v>73</v>
      </c>
      <c r="I5" s="12"/>
      <c r="J5" s="12"/>
    </row>
    <row r="6" spans="1:13" ht="17.45" customHeight="1" x14ac:dyDescent="0.2">
      <c r="A6" s="136"/>
      <c r="C6" s="64"/>
      <c r="D6" s="12"/>
      <c r="E6" s="36"/>
      <c r="G6" s="64"/>
      <c r="I6" s="12"/>
      <c r="J6" s="12"/>
    </row>
    <row r="7" spans="1:13" ht="17.45" customHeight="1" x14ac:dyDescent="0.2">
      <c r="A7" s="59" t="s">
        <v>67</v>
      </c>
      <c r="C7" s="64" t="s">
        <v>219</v>
      </c>
      <c r="D7" s="12"/>
      <c r="E7" s="66" t="s">
        <v>71</v>
      </c>
      <c r="G7" s="64" t="s">
        <v>74</v>
      </c>
      <c r="I7" s="12"/>
      <c r="J7" s="12"/>
    </row>
    <row r="8" spans="1:13" ht="17.45" customHeight="1" x14ac:dyDescent="0.2">
      <c r="A8" s="59" t="s">
        <v>69</v>
      </c>
      <c r="C8" s="64"/>
      <c r="D8" s="12"/>
      <c r="E8" s="36"/>
      <c r="G8" s="64"/>
      <c r="I8" s="12"/>
      <c r="J8" s="12"/>
    </row>
    <row r="9" spans="1:13" ht="17.45" customHeight="1" x14ac:dyDescent="0.2">
      <c r="A9" s="59" t="s">
        <v>60</v>
      </c>
      <c r="C9" s="64" t="s">
        <v>54</v>
      </c>
      <c r="D9" s="12"/>
      <c r="E9" s="67" t="s">
        <v>55</v>
      </c>
      <c r="G9" s="64" t="s">
        <v>75</v>
      </c>
      <c r="I9" s="12"/>
      <c r="J9" s="12"/>
    </row>
    <row r="10" spans="1:13" ht="17.45" customHeight="1" x14ac:dyDescent="0.2">
      <c r="A10" s="59" t="s">
        <v>68</v>
      </c>
      <c r="C10" s="64"/>
      <c r="D10" s="12"/>
      <c r="E10" s="36"/>
      <c r="G10" s="64"/>
      <c r="I10" s="12"/>
    </row>
    <row r="11" spans="1:13" ht="17.45" customHeight="1" x14ac:dyDescent="0.2">
      <c r="A11" s="59" t="s">
        <v>177</v>
      </c>
      <c r="C11" s="64" t="s">
        <v>220</v>
      </c>
      <c r="D11" s="12"/>
      <c r="E11" s="68" t="s">
        <v>72</v>
      </c>
      <c r="G11" s="64" t="s">
        <v>76</v>
      </c>
      <c r="I11" s="12"/>
    </row>
    <row r="12" spans="1:13" ht="17.45" customHeight="1" x14ac:dyDescent="0.2">
      <c r="A12" s="136" t="s">
        <v>216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17.45" customHeight="1" x14ac:dyDescent="0.2">
      <c r="A13" s="136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ht="17.45" customHeight="1" x14ac:dyDescent="0.2"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ht="17.45" customHeight="1" x14ac:dyDescent="0.2">
      <c r="A15" s="60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ht="17.45" customHeight="1" x14ac:dyDescent="0.2">
      <c r="A16" s="60"/>
    </row>
    <row r="17" spans="1:16" ht="17.45" customHeight="1" x14ac:dyDescent="0.2">
      <c r="A17" s="60"/>
    </row>
    <row r="18" spans="1:16" ht="17.45" customHeight="1" x14ac:dyDescent="0.2">
      <c r="A18" s="60"/>
    </row>
    <row r="19" spans="1:16" ht="17.45" customHeight="1" x14ac:dyDescent="0.2">
      <c r="A19" s="60"/>
    </row>
    <row r="20" spans="1:16" ht="17.45" customHeight="1" x14ac:dyDescent="0.2">
      <c r="A20" s="61"/>
    </row>
    <row r="21" spans="1:16" ht="17.45" customHeight="1" x14ac:dyDescent="0.3">
      <c r="A21" s="61"/>
      <c r="K21" s="31"/>
    </row>
    <row r="22" spans="1:16" ht="17.45" customHeight="1" x14ac:dyDescent="0.3">
      <c r="A22" s="61"/>
      <c r="K22" s="15"/>
      <c r="M22" s="15"/>
      <c r="N22" s="15"/>
      <c r="O22" s="15"/>
      <c r="P22" s="15"/>
    </row>
    <row r="23" spans="1:16" ht="17.45" customHeight="1" x14ac:dyDescent="0.3">
      <c r="A23" s="61"/>
      <c r="K23" s="31"/>
      <c r="M23" s="15"/>
      <c r="N23" s="15"/>
      <c r="O23" s="15"/>
      <c r="P23" s="15"/>
    </row>
    <row r="24" spans="1:16" ht="17.45" customHeight="1" x14ac:dyDescent="0.3">
      <c r="A24" s="61"/>
      <c r="K24" s="15"/>
      <c r="M24" s="15"/>
      <c r="N24" s="15"/>
      <c r="O24" s="15"/>
      <c r="P24" s="15"/>
    </row>
    <row r="25" spans="1:16" ht="17.45" customHeight="1" x14ac:dyDescent="0.3">
      <c r="A25" s="61"/>
      <c r="K25" s="15"/>
      <c r="M25" s="15"/>
      <c r="N25" s="15"/>
      <c r="O25" s="15"/>
      <c r="P25" s="15"/>
    </row>
    <row r="26" spans="1:16" ht="17.45" customHeight="1" x14ac:dyDescent="0.3">
      <c r="A26" s="61"/>
      <c r="K26" s="15"/>
      <c r="M26" s="15"/>
      <c r="N26" s="15"/>
      <c r="O26" s="15"/>
      <c r="P26" s="15"/>
    </row>
    <row r="27" spans="1:16" ht="17.45" customHeight="1" x14ac:dyDescent="0.3">
      <c r="A27" s="61"/>
      <c r="K27" s="15"/>
      <c r="M27" s="15"/>
      <c r="N27" s="15"/>
      <c r="O27" s="15"/>
      <c r="P27" s="15"/>
    </row>
    <row r="28" spans="1:16" ht="17.45" customHeight="1" x14ac:dyDescent="0.3">
      <c r="A28" s="62"/>
      <c r="M28" s="15"/>
      <c r="N28" s="15"/>
      <c r="O28" s="15"/>
      <c r="P28" s="15"/>
    </row>
    <row r="29" spans="1:16" ht="17.45" customHeight="1" x14ac:dyDescent="0.2">
      <c r="A29" s="62"/>
    </row>
    <row r="30" spans="1:16" ht="17.45" customHeight="1" x14ac:dyDescent="0.2">
      <c r="A30" s="62"/>
    </row>
    <row r="31" spans="1:16" ht="17.45" customHeight="1" x14ac:dyDescent="0.2">
      <c r="A31" s="62"/>
    </row>
    <row r="32" spans="1:16" ht="17.45" customHeight="1" x14ac:dyDescent="0.2">
      <c r="A32" s="62"/>
    </row>
    <row r="33" spans="1:1" ht="17.45" customHeight="1" x14ac:dyDescent="0.2">
      <c r="A33" s="62"/>
    </row>
    <row r="34" spans="1:1" ht="17.45" customHeight="1" x14ac:dyDescent="0.2">
      <c r="A34" s="62"/>
    </row>
    <row r="35" spans="1:1" ht="17.45" customHeight="1" x14ac:dyDescent="0.2">
      <c r="A35" s="62"/>
    </row>
    <row r="36" spans="1:1" ht="17.45" customHeight="1" x14ac:dyDescent="0.2">
      <c r="A36" s="62"/>
    </row>
    <row r="37" spans="1:1" ht="17.45" customHeight="1" x14ac:dyDescent="0.2">
      <c r="A37" s="62"/>
    </row>
    <row r="38" spans="1:1" ht="17.45" customHeight="1" x14ac:dyDescent="0.2">
      <c r="A38" s="62"/>
    </row>
    <row r="39" spans="1:1" ht="17.45" customHeight="1" x14ac:dyDescent="0.2">
      <c r="A39" s="62"/>
    </row>
    <row r="40" spans="1:1" ht="17.45" customHeight="1" x14ac:dyDescent="0.2">
      <c r="A40" s="62"/>
    </row>
    <row r="41" spans="1:1" ht="17.45" customHeight="1" x14ac:dyDescent="0.2">
      <c r="A41" s="62"/>
    </row>
    <row r="42" spans="1:1" ht="17.45" customHeight="1" x14ac:dyDescent="0.2">
      <c r="A42" s="62"/>
    </row>
    <row r="43" spans="1:1" ht="17.45" customHeight="1" x14ac:dyDescent="0.2">
      <c r="A43" s="62"/>
    </row>
    <row r="44" spans="1:1" ht="17.45" customHeight="1" x14ac:dyDescent="0.2">
      <c r="A44" s="62"/>
    </row>
    <row r="45" spans="1:1" ht="17.45" customHeight="1" x14ac:dyDescent="0.2">
      <c r="A45" s="62"/>
    </row>
  </sheetData>
  <sheetProtection algorithmName="SHA-512" hashValue="JdmgFIXLldbSX8OqQpTrizacZ5uqsqBhD/QkUx0PqbTV3SZwe2LfT/NJdruiwcR8ehypYb5o/naWGDCi1qEKFA==" saltValue="nAmQZIqhFrYUapLoS1xmtw==" spinCount="100000" sheet="1" objects="1" scenarios="1" autoFilter="0"/>
  <mergeCells count="4">
    <mergeCell ref="A12:A13"/>
    <mergeCell ref="C2:J3"/>
    <mergeCell ref="A1:A4"/>
    <mergeCell ref="A5:A6"/>
  </mergeCells>
  <phoneticPr fontId="11" type="noConversion"/>
  <hyperlinks>
    <hyperlink ref="A7" location="DATOS!A1" display="Datos de la Empresa" xr:uid="{00000000-0004-0000-0100-000000000000}"/>
    <hyperlink ref="A8" location="'INGRESOS Y EGRESOS'!A1" display="Ingresos y Egresos" xr:uid="{00000000-0004-0000-0100-000001000000}"/>
    <hyperlink ref="A9" location="IMPUESTOS!A1" display="Impuestos" xr:uid="{00000000-0004-0000-0100-000002000000}"/>
    <hyperlink ref="A10" location="TARIFAS!A1" display="Tablas y Tarifas de ISR" xr:uid="{00000000-0004-0000-0100-000003000000}"/>
    <hyperlink ref="A5:A6" location="MENU!A1" display="M e n ú" xr:uid="{00000000-0004-0000-0100-000004000000}"/>
    <hyperlink ref="A11" location="COEFICIENTE!A1" display="Coeficiente de Utilidad" xr:uid="{00000000-0004-0000-0100-000005000000}"/>
    <hyperlink ref="A12:A13" location="CONTACTO!A1" display="CONTACTO" xr:uid="{00000000-0004-0000-0100-000006000000}"/>
  </hyperlinks>
  <printOptions horizontalCentered="1"/>
  <pageMargins left="0.78740157480314965" right="0.78740157480314965" top="0.98425196850393704" bottom="0.98425196850393704" header="0" footer="0"/>
  <pageSetup scale="96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3">
    <pageSetUpPr fitToPage="1"/>
  </sheetPr>
  <dimension ref="A1:R45"/>
  <sheetViews>
    <sheetView zoomScaleNormal="100" workbookViewId="0">
      <pane xSplit="1" topLeftCell="B1" activePane="topRight" state="frozen"/>
      <selection sqref="A1:A4"/>
      <selection pane="topRight" sqref="A1:A4"/>
    </sheetView>
  </sheetViews>
  <sheetFormatPr baseColWidth="10" defaultColWidth="5.7109375" defaultRowHeight="17.45" customHeight="1" x14ac:dyDescent="0.2"/>
  <cols>
    <col min="1" max="1" width="21.7109375" style="63" customWidth="1"/>
    <col min="2" max="2" width="1.7109375" style="37" customWidth="1"/>
    <col min="3" max="3" width="5.7109375" style="6"/>
    <col min="4" max="10" width="11.7109375" style="6" customWidth="1"/>
    <col min="11" max="16384" width="5.7109375" style="6"/>
  </cols>
  <sheetData>
    <row r="1" spans="1:18" ht="17.45" customHeight="1" x14ac:dyDescent="0.2">
      <c r="A1" s="138" t="s">
        <v>109</v>
      </c>
    </row>
    <row r="2" spans="1:18" ht="17.45" customHeight="1" x14ac:dyDescent="0.2">
      <c r="A2" s="138"/>
      <c r="D2" s="176" t="s">
        <v>21</v>
      </c>
      <c r="E2" s="176"/>
      <c r="F2" s="176"/>
      <c r="G2" s="176"/>
      <c r="H2" s="176"/>
      <c r="I2" s="176"/>
      <c r="J2" s="176"/>
    </row>
    <row r="3" spans="1:18" ht="17.45" customHeight="1" x14ac:dyDescent="0.2">
      <c r="A3" s="138"/>
      <c r="D3" s="176"/>
      <c r="E3" s="176"/>
      <c r="F3" s="176"/>
      <c r="G3" s="176"/>
      <c r="H3" s="176"/>
      <c r="I3" s="176"/>
      <c r="J3" s="176"/>
      <c r="K3" s="17"/>
      <c r="L3" s="17"/>
      <c r="M3" s="17"/>
      <c r="N3" s="17"/>
      <c r="O3" s="17"/>
      <c r="P3" s="17"/>
      <c r="Q3" s="17"/>
      <c r="R3" s="17"/>
    </row>
    <row r="4" spans="1:18" ht="17.45" customHeight="1" x14ac:dyDescent="0.2">
      <c r="A4" s="139"/>
      <c r="F4" s="10"/>
      <c r="G4" s="10"/>
      <c r="H4" s="10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17.45" customHeight="1" x14ac:dyDescent="0.2">
      <c r="A5" s="136" t="s">
        <v>217</v>
      </c>
      <c r="F5" s="165" t="s">
        <v>98</v>
      </c>
      <c r="G5" s="165"/>
      <c r="H5" s="165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7.45" customHeight="1" x14ac:dyDescent="0.2">
      <c r="A6" s="136"/>
      <c r="F6" s="48"/>
      <c r="G6" s="48"/>
      <c r="H6" s="48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17.45" customHeight="1" x14ac:dyDescent="0.2">
      <c r="A7" s="59" t="s">
        <v>67</v>
      </c>
      <c r="F7" s="165" t="s">
        <v>100</v>
      </c>
      <c r="G7" s="165"/>
      <c r="H7" s="165"/>
      <c r="I7" s="17"/>
      <c r="J7" s="177" t="s">
        <v>132</v>
      </c>
      <c r="K7" s="177"/>
      <c r="L7" s="177"/>
      <c r="M7" s="17"/>
      <c r="N7" s="17"/>
      <c r="O7" s="17"/>
      <c r="P7" s="17"/>
      <c r="Q7" s="17"/>
      <c r="R7" s="17"/>
    </row>
    <row r="8" spans="1:18" ht="17.45" customHeight="1" x14ac:dyDescent="0.2">
      <c r="A8" s="59" t="s">
        <v>69</v>
      </c>
      <c r="F8" s="48"/>
      <c r="G8" s="48"/>
      <c r="H8" s="48"/>
      <c r="I8" s="17"/>
      <c r="J8" s="177"/>
      <c r="K8" s="177"/>
      <c r="L8" s="177"/>
    </row>
    <row r="9" spans="1:18" ht="17.45" customHeight="1" x14ac:dyDescent="0.2">
      <c r="A9" s="59" t="s">
        <v>60</v>
      </c>
      <c r="F9" s="165" t="s">
        <v>99</v>
      </c>
      <c r="G9" s="165"/>
      <c r="H9" s="165"/>
      <c r="I9" s="17"/>
    </row>
    <row r="10" spans="1:18" ht="17.45" customHeight="1" x14ac:dyDescent="0.2">
      <c r="A10" s="59" t="s">
        <v>68</v>
      </c>
      <c r="F10" s="48"/>
      <c r="G10" s="48"/>
      <c r="H10" s="48"/>
      <c r="I10" s="17"/>
    </row>
    <row r="11" spans="1:18" ht="17.45" customHeight="1" x14ac:dyDescent="0.2">
      <c r="A11" s="59" t="s">
        <v>177</v>
      </c>
      <c r="F11" s="165" t="s">
        <v>101</v>
      </c>
      <c r="G11" s="165"/>
      <c r="H11" s="165"/>
      <c r="I11" s="17"/>
    </row>
    <row r="12" spans="1:18" ht="17.45" customHeight="1" x14ac:dyDescent="0.2">
      <c r="A12" s="136" t="s">
        <v>216</v>
      </c>
      <c r="F12" s="48"/>
      <c r="G12" s="48"/>
      <c r="H12" s="48"/>
      <c r="I12" s="17"/>
    </row>
    <row r="13" spans="1:18" ht="17.45" customHeight="1" x14ac:dyDescent="0.2">
      <c r="A13" s="136"/>
      <c r="F13" s="165" t="s">
        <v>102</v>
      </c>
      <c r="G13" s="165"/>
      <c r="H13" s="165"/>
      <c r="I13" s="17"/>
    </row>
    <row r="14" spans="1:18" ht="17.45" customHeight="1" x14ac:dyDescent="0.2">
      <c r="F14" s="48"/>
      <c r="G14" s="48"/>
      <c r="H14" s="48"/>
      <c r="I14" s="17"/>
    </row>
    <row r="15" spans="1:18" ht="17.45" customHeight="1" x14ac:dyDescent="0.2">
      <c r="A15" s="60"/>
      <c r="F15" s="165" t="s">
        <v>103</v>
      </c>
      <c r="G15" s="165"/>
      <c r="H15" s="165"/>
    </row>
    <row r="16" spans="1:18" ht="17.45" customHeight="1" x14ac:dyDescent="0.2">
      <c r="A16" s="60"/>
      <c r="F16" s="39"/>
      <c r="G16" s="39"/>
      <c r="H16" s="39"/>
    </row>
    <row r="17" spans="1:8" ht="17.45" customHeight="1" x14ac:dyDescent="0.2">
      <c r="A17" s="60"/>
      <c r="F17" s="165" t="s">
        <v>197</v>
      </c>
      <c r="G17" s="165"/>
      <c r="H17" s="165"/>
    </row>
    <row r="18" spans="1:8" ht="17.45" customHeight="1" x14ac:dyDescent="0.2">
      <c r="A18" s="60"/>
      <c r="F18" s="39"/>
      <c r="G18" s="39"/>
      <c r="H18" s="39"/>
    </row>
    <row r="19" spans="1:8" ht="17.45" customHeight="1" x14ac:dyDescent="0.2">
      <c r="A19" s="60"/>
      <c r="F19" s="39"/>
      <c r="G19" s="39"/>
      <c r="H19" s="39"/>
    </row>
    <row r="20" spans="1:8" ht="17.45" customHeight="1" x14ac:dyDescent="0.2">
      <c r="A20" s="61"/>
      <c r="F20" s="39"/>
      <c r="G20" s="39"/>
      <c r="H20" s="39"/>
    </row>
    <row r="21" spans="1:8" ht="17.45" customHeight="1" x14ac:dyDescent="0.2">
      <c r="A21" s="61"/>
      <c r="F21" s="39"/>
      <c r="G21" s="39"/>
      <c r="H21" s="39"/>
    </row>
    <row r="22" spans="1:8" ht="17.45" customHeight="1" x14ac:dyDescent="0.2">
      <c r="A22" s="61"/>
      <c r="F22" s="39"/>
      <c r="G22" s="39"/>
      <c r="H22" s="39"/>
    </row>
    <row r="23" spans="1:8" ht="17.45" customHeight="1" x14ac:dyDescent="0.2">
      <c r="A23" s="61"/>
      <c r="F23" s="39"/>
      <c r="G23" s="39"/>
      <c r="H23" s="39"/>
    </row>
    <row r="24" spans="1:8" ht="17.45" customHeight="1" x14ac:dyDescent="0.2">
      <c r="A24" s="61"/>
      <c r="F24" s="39"/>
      <c r="G24" s="39"/>
      <c r="H24" s="39"/>
    </row>
    <row r="25" spans="1:8" ht="17.45" customHeight="1" x14ac:dyDescent="0.2">
      <c r="A25" s="61"/>
      <c r="F25" s="39"/>
      <c r="G25" s="39"/>
      <c r="H25" s="39"/>
    </row>
    <row r="26" spans="1:8" ht="17.45" customHeight="1" x14ac:dyDescent="0.2">
      <c r="A26" s="61"/>
      <c r="F26" s="39"/>
      <c r="G26" s="39"/>
      <c r="H26" s="39"/>
    </row>
    <row r="27" spans="1:8" ht="17.45" customHeight="1" x14ac:dyDescent="0.2">
      <c r="A27" s="61"/>
      <c r="F27" s="39"/>
      <c r="G27" s="39"/>
      <c r="H27" s="39"/>
    </row>
    <row r="28" spans="1:8" ht="17.45" customHeight="1" x14ac:dyDescent="0.2">
      <c r="A28" s="62"/>
      <c r="F28" s="39"/>
      <c r="G28" s="39"/>
      <c r="H28" s="39"/>
    </row>
    <row r="29" spans="1:8" ht="17.45" customHeight="1" x14ac:dyDescent="0.2">
      <c r="A29" s="62"/>
      <c r="F29" s="11"/>
      <c r="G29" s="11"/>
    </row>
    <row r="30" spans="1:8" ht="17.45" customHeight="1" x14ac:dyDescent="0.2">
      <c r="A30" s="62"/>
      <c r="F30" s="11"/>
      <c r="G30" s="11"/>
    </row>
    <row r="31" spans="1:8" ht="17.45" customHeight="1" x14ac:dyDescent="0.2">
      <c r="A31" s="62"/>
    </row>
    <row r="32" spans="1:8" ht="17.45" customHeight="1" x14ac:dyDescent="0.2">
      <c r="A32" s="62"/>
    </row>
    <row r="33" spans="1:1" ht="17.45" customHeight="1" x14ac:dyDescent="0.2">
      <c r="A33" s="62"/>
    </row>
    <row r="34" spans="1:1" ht="17.45" customHeight="1" x14ac:dyDescent="0.2">
      <c r="A34" s="62"/>
    </row>
    <row r="35" spans="1:1" ht="17.45" customHeight="1" x14ac:dyDescent="0.2">
      <c r="A35" s="62"/>
    </row>
    <row r="36" spans="1:1" ht="17.45" customHeight="1" x14ac:dyDescent="0.2">
      <c r="A36" s="62"/>
    </row>
    <row r="37" spans="1:1" ht="17.45" customHeight="1" x14ac:dyDescent="0.2">
      <c r="A37" s="62"/>
    </row>
    <row r="38" spans="1:1" ht="17.45" customHeight="1" x14ac:dyDescent="0.2">
      <c r="A38" s="62"/>
    </row>
    <row r="39" spans="1:1" ht="17.45" customHeight="1" x14ac:dyDescent="0.2">
      <c r="A39" s="62"/>
    </row>
    <row r="40" spans="1:1" ht="17.45" customHeight="1" x14ac:dyDescent="0.2">
      <c r="A40" s="62"/>
    </row>
    <row r="41" spans="1:1" ht="17.45" customHeight="1" x14ac:dyDescent="0.2">
      <c r="A41" s="62"/>
    </row>
    <row r="42" spans="1:1" ht="17.45" customHeight="1" x14ac:dyDescent="0.2">
      <c r="A42" s="62"/>
    </row>
    <row r="43" spans="1:1" ht="17.45" customHeight="1" x14ac:dyDescent="0.2">
      <c r="A43" s="62"/>
    </row>
    <row r="44" spans="1:1" ht="17.45" customHeight="1" x14ac:dyDescent="0.2">
      <c r="A44" s="62"/>
    </row>
    <row r="45" spans="1:1" ht="17.45" customHeight="1" x14ac:dyDescent="0.2">
      <c r="A45" s="62"/>
    </row>
  </sheetData>
  <sheetProtection algorithmName="SHA-512" hashValue="fa1uT8193DfjV6rsUWg9VjAKaX6MoVHDootjN61w39o7fwAfQXHK1sY7GJ+lM9e6DGqYU2ePUD+FttTGOoBX5Q==" saltValue="xAji+XG39kLys99O99uZtA==" spinCount="100000" sheet="1" objects="1" scenarios="1" formatColumns="0" formatRows="0" autoFilter="0"/>
  <mergeCells count="12">
    <mergeCell ref="F17:H17"/>
    <mergeCell ref="A1:A4"/>
    <mergeCell ref="A5:A6"/>
    <mergeCell ref="F13:H13"/>
    <mergeCell ref="F15:H15"/>
    <mergeCell ref="D2:J3"/>
    <mergeCell ref="F5:H5"/>
    <mergeCell ref="F7:H7"/>
    <mergeCell ref="F9:H9"/>
    <mergeCell ref="F11:H11"/>
    <mergeCell ref="J7:L8"/>
    <mergeCell ref="A12:A13"/>
  </mergeCells>
  <phoneticPr fontId="0" type="noConversion"/>
  <hyperlinks>
    <hyperlink ref="F5:H5" location="'IMP-ENE FEB'!A1" display="1o BIMESTRE - ENERO - FEBRERO" xr:uid="{00000000-0004-0000-1300-000000000000}"/>
    <hyperlink ref="F7:H7" location="'IMP-MAR ABR'!A1" display="2o. BIMESTRE - MARZO - ABRIL" xr:uid="{00000000-0004-0000-1300-000001000000}"/>
    <hyperlink ref="F9:H9" location="'IMP-MAY JUN'!A1" display="3o. BIMESTRE - MAYO - JUNIO" xr:uid="{00000000-0004-0000-1300-000002000000}"/>
    <hyperlink ref="F11:H11" location="'IMP-JUL AGO'!A1" display="4o BIMESTRE - JULIO - AGOSTO" xr:uid="{00000000-0004-0000-1300-000003000000}"/>
    <hyperlink ref="F13:H13" location="'IMP-SEP OCT'!A1" display="5o BIMESTRE - SEPTIEMBRE - OCTUBRE" xr:uid="{00000000-0004-0000-1300-000004000000}"/>
    <hyperlink ref="F15:H15" location="'IMP-NOV DIC'!A1" display="6o. BIMESTRE - NOVIEMBRE - DICIEMBRE" xr:uid="{00000000-0004-0000-1300-000005000000}"/>
    <hyperlink ref="J7:K7" location="'EG-MAR ABR'!A1" display="EGRESOS" xr:uid="{00000000-0004-0000-1300-000006000000}"/>
    <hyperlink ref="J7:L8" location="RESUMEN!A1" display="RESUMEN" xr:uid="{00000000-0004-0000-1300-000007000000}"/>
    <hyperlink ref="F17:H17" location="ANUAL!A1" display="CALCULO ANUAL" xr:uid="{00000000-0004-0000-1300-000008000000}"/>
    <hyperlink ref="A7" location="DATOS!A1" display="Datos de la Empresa" xr:uid="{00000000-0004-0000-1300-000009000000}"/>
    <hyperlink ref="A8" location="'INGRESOS Y EGRESOS'!A1" display="Ingresos y Egresos" xr:uid="{00000000-0004-0000-1300-00000A000000}"/>
    <hyperlink ref="A9" location="IMPUESTOS!A1" display="Impuestos" xr:uid="{00000000-0004-0000-1300-00000B000000}"/>
    <hyperlink ref="A10" location="TARIFAS!A1" display="Tablas y Tarifas de ISR" xr:uid="{00000000-0004-0000-1300-00000C000000}"/>
    <hyperlink ref="A5:A6" location="MENU!A1" display="M e n ú" xr:uid="{00000000-0004-0000-1300-00000D000000}"/>
    <hyperlink ref="A11" location="COEFICIENTE!A1" display="Coeficiente de Utilidad" xr:uid="{00000000-0004-0000-1300-00000E000000}"/>
    <hyperlink ref="A12:A13" location="CONTACTO!A1" display="CONTACTO" xr:uid="{00000000-0004-0000-1300-00000F000000}"/>
  </hyperlinks>
  <printOptions horizontalCentered="1" verticalCentered="1"/>
  <pageMargins left="0.78740157480314965" right="0.78740157480314965" top="0.98425196850393704" bottom="0.98425196850393704" header="0" footer="0"/>
  <pageSetup scale="64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E90"/>
  <sheetViews>
    <sheetView zoomScaleNormal="100" workbookViewId="0">
      <pane xSplit="1" ySplit="4" topLeftCell="B5" activePane="bottomRight" state="frozen"/>
      <selection sqref="A1:A4"/>
      <selection pane="topRight" sqref="A1:A4"/>
      <selection pane="bottomLeft" sqref="A1:A4"/>
      <selection pane="bottomRight" sqref="A1:A4"/>
    </sheetView>
  </sheetViews>
  <sheetFormatPr baseColWidth="10" defaultColWidth="11.42578125" defaultRowHeight="17.45" customHeight="1" x14ac:dyDescent="0.2"/>
  <cols>
    <col min="1" max="1" width="21.7109375" style="63" customWidth="1"/>
    <col min="2" max="2" width="1.7109375" style="37" customWidth="1"/>
    <col min="3" max="3" width="10.7109375" style="25" customWidth="1"/>
    <col min="4" max="4" width="55.7109375" style="12" customWidth="1"/>
    <col min="5" max="5" width="12.7109375" style="18" customWidth="1"/>
    <col min="6" max="6" width="5.7109375" style="12" customWidth="1"/>
    <col min="7" max="16384" width="11.42578125" style="12"/>
  </cols>
  <sheetData>
    <row r="1" spans="1:5" ht="17.45" customHeight="1" x14ac:dyDescent="0.3">
      <c r="A1" s="138" t="s">
        <v>109</v>
      </c>
      <c r="C1" s="130" t="str">
        <f>IF(DATOS!H19=DATOS!I1,DATOS!$E$6&amp;" "&amp;DATOS!$I$6&amp;" "&amp;DATOS!$M$6, "N o m b r e")</f>
        <v>N o m b r e</v>
      </c>
      <c r="D1" s="128"/>
    </row>
    <row r="2" spans="1:5" ht="17.45" customHeight="1" x14ac:dyDescent="0.3">
      <c r="A2" s="138"/>
      <c r="C2" s="131" t="str">
        <f>IF(DATOS!H19=DATOS!I1,DATOS!$E$8,"R.F.C.:                                                 -- DEMO PENDIENTE DE ACTIVAR -")</f>
        <v>R.F.C.:                                                 -- DEMO PENDIENTE DE ACTIVAR -</v>
      </c>
      <c r="D2" s="128"/>
    </row>
    <row r="3" spans="1:5" ht="17.45" customHeight="1" x14ac:dyDescent="0.25">
      <c r="A3" s="138"/>
      <c r="C3" s="178" t="str">
        <f>"IMPUESTOS DE ENERO - FEBRERO DE "&amp;DATOS!E10</f>
        <v>IMPUESTOS DE ENERO - FEBRERO DE 2019</v>
      </c>
      <c r="D3" s="178"/>
    </row>
    <row r="4" spans="1:5" ht="17.45" customHeight="1" x14ac:dyDescent="0.2">
      <c r="A4" s="139"/>
      <c r="C4" s="19"/>
    </row>
    <row r="5" spans="1:5" ht="17.45" customHeight="1" x14ac:dyDescent="0.3">
      <c r="A5" s="136" t="s">
        <v>217</v>
      </c>
      <c r="C5" s="129" t="s">
        <v>105</v>
      </c>
      <c r="D5" s="128"/>
    </row>
    <row r="6" spans="1:5" ht="17.45" customHeight="1" x14ac:dyDescent="0.2">
      <c r="A6" s="136"/>
      <c r="C6" s="71"/>
      <c r="D6" s="72" t="s">
        <v>5</v>
      </c>
      <c r="E6" s="71" t="s">
        <v>32</v>
      </c>
    </row>
    <row r="7" spans="1:5" ht="17.45" customHeight="1" x14ac:dyDescent="0.2">
      <c r="A7" s="59" t="s">
        <v>67</v>
      </c>
      <c r="C7" s="81" t="s">
        <v>201</v>
      </c>
      <c r="D7" s="81" t="s">
        <v>173</v>
      </c>
      <c r="E7" s="85">
        <f>ROUND('ING-ENE FEB'!G9,0)</f>
        <v>0</v>
      </c>
    </row>
    <row r="8" spans="1:5" ht="17.45" customHeight="1" x14ac:dyDescent="0.2">
      <c r="A8" s="59" t="s">
        <v>69</v>
      </c>
      <c r="C8" s="81" t="s">
        <v>6</v>
      </c>
      <c r="D8" s="81" t="s">
        <v>85</v>
      </c>
      <c r="E8" s="83"/>
    </row>
    <row r="9" spans="1:5" ht="17.45" customHeight="1" x14ac:dyDescent="0.2">
      <c r="A9" s="59" t="s">
        <v>60</v>
      </c>
      <c r="C9" s="81" t="s">
        <v>6</v>
      </c>
      <c r="D9" s="81" t="s">
        <v>49</v>
      </c>
      <c r="E9" s="85">
        <f>ROUND('EG-ENE FEB'!G9,0)</f>
        <v>0</v>
      </c>
    </row>
    <row r="10" spans="1:5" ht="17.45" customHeight="1" x14ac:dyDescent="0.2">
      <c r="A10" s="59" t="s">
        <v>68</v>
      </c>
      <c r="C10" s="81" t="s">
        <v>6</v>
      </c>
      <c r="D10" s="81" t="s">
        <v>77</v>
      </c>
      <c r="E10" s="83"/>
    </row>
    <row r="11" spans="1:5" ht="17.45" customHeight="1" x14ac:dyDescent="0.2">
      <c r="A11" s="59" t="s">
        <v>177</v>
      </c>
      <c r="C11" s="81" t="s">
        <v>6</v>
      </c>
      <c r="D11" s="81" t="s">
        <v>107</v>
      </c>
      <c r="E11" s="83"/>
    </row>
    <row r="12" spans="1:5" ht="17.45" customHeight="1" x14ac:dyDescent="0.2">
      <c r="A12" s="136" t="s">
        <v>216</v>
      </c>
      <c r="C12" s="81" t="s">
        <v>7</v>
      </c>
      <c r="D12" s="81" t="s">
        <v>108</v>
      </c>
      <c r="E12" s="85">
        <f>-IF(E7-E8-E9-E10-E11&lt;0,E7-E8-E9-E10-E11,0)</f>
        <v>0</v>
      </c>
    </row>
    <row r="13" spans="1:5" ht="17.45" customHeight="1" x14ac:dyDescent="0.2">
      <c r="A13" s="136"/>
      <c r="C13" s="81" t="s">
        <v>7</v>
      </c>
      <c r="D13" s="84" t="s">
        <v>8</v>
      </c>
      <c r="E13" s="85">
        <f>IF(E7-E8-E9-E10-E11&lt;0,0,E7-E8-E9-E10-E11)</f>
        <v>0</v>
      </c>
    </row>
    <row r="14" spans="1:5" ht="17.45" customHeight="1" x14ac:dyDescent="0.2">
      <c r="C14" s="20"/>
      <c r="D14" s="21"/>
      <c r="E14" s="22"/>
    </row>
    <row r="15" spans="1:5" ht="17.45" customHeight="1" x14ac:dyDescent="0.2">
      <c r="A15" s="60"/>
      <c r="C15" s="20"/>
      <c r="D15" s="127" t="s">
        <v>182</v>
      </c>
      <c r="E15" s="22"/>
    </row>
    <row r="16" spans="1:5" ht="17.45" customHeight="1" x14ac:dyDescent="0.2">
      <c r="A16" s="60"/>
      <c r="C16" s="81" t="s">
        <v>201</v>
      </c>
      <c r="D16" s="84" t="s">
        <v>161</v>
      </c>
      <c r="E16" s="85">
        <f>ROUND('ING-ENE FEB'!G12,0)</f>
        <v>0</v>
      </c>
    </row>
    <row r="17" spans="1:5" ht="17.45" customHeight="1" x14ac:dyDescent="0.2">
      <c r="A17" s="60"/>
      <c r="C17" s="81" t="s">
        <v>10</v>
      </c>
      <c r="D17" s="84" t="s">
        <v>162</v>
      </c>
      <c r="E17" s="116">
        <f>COEFICIENTE!E9</f>
        <v>0</v>
      </c>
    </row>
    <row r="18" spans="1:5" ht="17.45" customHeight="1" x14ac:dyDescent="0.2">
      <c r="A18" s="60"/>
      <c r="C18" s="81" t="s">
        <v>7</v>
      </c>
      <c r="D18" s="84" t="s">
        <v>163</v>
      </c>
      <c r="E18" s="85">
        <f>ROUND(E16*E17,0)</f>
        <v>0</v>
      </c>
    </row>
    <row r="19" spans="1:5" ht="17.45" customHeight="1" x14ac:dyDescent="0.2">
      <c r="A19" s="60"/>
      <c r="C19" s="81" t="s">
        <v>6</v>
      </c>
      <c r="D19" s="84" t="s">
        <v>178</v>
      </c>
      <c r="E19" s="83"/>
    </row>
    <row r="20" spans="1:5" ht="17.45" customHeight="1" x14ac:dyDescent="0.2">
      <c r="A20" s="61"/>
      <c r="C20" s="81" t="s">
        <v>7</v>
      </c>
      <c r="D20" s="84" t="s">
        <v>179</v>
      </c>
      <c r="E20" s="85">
        <f>IF(E18-E19&lt;0,0,E18-E19)</f>
        <v>0</v>
      </c>
    </row>
    <row r="21" spans="1:5" ht="17.45" customHeight="1" x14ac:dyDescent="0.2">
      <c r="A21" s="61"/>
      <c r="C21" s="81" t="s">
        <v>6</v>
      </c>
      <c r="D21" s="84" t="s">
        <v>164</v>
      </c>
      <c r="E21" s="83"/>
    </row>
    <row r="22" spans="1:5" ht="17.45" customHeight="1" x14ac:dyDescent="0.2">
      <c r="A22" s="61"/>
      <c r="C22" s="81" t="s">
        <v>7</v>
      </c>
      <c r="D22" s="84" t="s">
        <v>210</v>
      </c>
      <c r="E22" s="85">
        <f>IF(E20-E21&lt;0,0,E20-E21)</f>
        <v>0</v>
      </c>
    </row>
    <row r="23" spans="1:5" ht="17.45" customHeight="1" x14ac:dyDescent="0.2">
      <c r="A23" s="61"/>
      <c r="C23" s="37"/>
      <c r="D23" s="37"/>
      <c r="E23" s="37"/>
    </row>
    <row r="24" spans="1:5" ht="17.45" customHeight="1" x14ac:dyDescent="0.2">
      <c r="A24" s="61"/>
      <c r="C24" s="19"/>
      <c r="D24" s="127" t="s">
        <v>133</v>
      </c>
    </row>
    <row r="25" spans="1:5" ht="17.45" customHeight="1" x14ac:dyDescent="0.2">
      <c r="A25" s="61"/>
      <c r="C25" s="81" t="s">
        <v>201</v>
      </c>
      <c r="D25" s="84" t="s">
        <v>8</v>
      </c>
      <c r="E25" s="85">
        <f>IF(DATOS!I17="NO",E13,E22)</f>
        <v>0</v>
      </c>
    </row>
    <row r="26" spans="1:5" ht="17.45" customHeight="1" x14ac:dyDescent="0.2">
      <c r="A26" s="61"/>
      <c r="C26" s="81" t="s">
        <v>6</v>
      </c>
      <c r="D26" s="84" t="s">
        <v>46</v>
      </c>
      <c r="E26" s="85">
        <f>IF(E25=0,0,LOOKUP(E25,'ISRENE FEB'!C8:C18))</f>
        <v>0</v>
      </c>
    </row>
    <row r="27" spans="1:5" ht="17.45" customHeight="1" x14ac:dyDescent="0.2">
      <c r="A27" s="61"/>
      <c r="C27" s="81" t="s">
        <v>7</v>
      </c>
      <c r="D27" s="84" t="s">
        <v>9</v>
      </c>
      <c r="E27" s="85">
        <f>E25-E26</f>
        <v>0</v>
      </c>
    </row>
    <row r="28" spans="1:5" ht="17.45" customHeight="1" x14ac:dyDescent="0.2">
      <c r="A28" s="62"/>
      <c r="C28" s="81" t="s">
        <v>10</v>
      </c>
      <c r="D28" s="84" t="s">
        <v>11</v>
      </c>
      <c r="E28" s="117">
        <f>IF(E25=0,0,LOOKUP(E25,'ISRENE FEB'!C8:C18,'ISRENE FEB'!F8:F18))</f>
        <v>0</v>
      </c>
    </row>
    <row r="29" spans="1:5" ht="17.45" customHeight="1" x14ac:dyDescent="0.2">
      <c r="A29" s="62"/>
      <c r="C29" s="81" t="s">
        <v>7</v>
      </c>
      <c r="D29" s="84" t="s">
        <v>12</v>
      </c>
      <c r="E29" s="85">
        <f>E27*E28</f>
        <v>0</v>
      </c>
    </row>
    <row r="30" spans="1:5" ht="17.45" customHeight="1" x14ac:dyDescent="0.2">
      <c r="A30" s="62"/>
      <c r="C30" s="81" t="s">
        <v>13</v>
      </c>
      <c r="D30" s="84" t="s">
        <v>14</v>
      </c>
      <c r="E30" s="85">
        <f>IF(E25=0,0,LOOKUP(E25,'ISRENE FEB'!C8:C18,'ISRENE FEB'!E8:E18))</f>
        <v>0</v>
      </c>
    </row>
    <row r="31" spans="1:5" ht="17.45" customHeight="1" x14ac:dyDescent="0.2">
      <c r="A31" s="62"/>
      <c r="C31" s="81" t="s">
        <v>7</v>
      </c>
      <c r="D31" s="81" t="s">
        <v>45</v>
      </c>
      <c r="E31" s="85">
        <f>E29+E30</f>
        <v>0</v>
      </c>
    </row>
    <row r="32" spans="1:5" ht="17.45" customHeight="1" x14ac:dyDescent="0.2">
      <c r="A32" s="62"/>
      <c r="C32" s="81" t="s">
        <v>10</v>
      </c>
      <c r="D32" s="81" t="s">
        <v>112</v>
      </c>
      <c r="E32" s="118">
        <f>DATOS!$E$15</f>
        <v>1</v>
      </c>
    </row>
    <row r="33" spans="1:5" ht="17.45" customHeight="1" x14ac:dyDescent="0.2">
      <c r="A33" s="62"/>
      <c r="C33" s="81" t="s">
        <v>6</v>
      </c>
      <c r="D33" s="81" t="s">
        <v>111</v>
      </c>
      <c r="E33" s="85">
        <f>E31*E32</f>
        <v>0</v>
      </c>
    </row>
    <row r="34" spans="1:5" ht="17.45" customHeight="1" x14ac:dyDescent="0.2">
      <c r="A34" s="62"/>
      <c r="C34" s="81" t="s">
        <v>7</v>
      </c>
      <c r="D34" s="81" t="s">
        <v>47</v>
      </c>
      <c r="E34" s="85">
        <f>ROUND(E31-E33,0)</f>
        <v>0</v>
      </c>
    </row>
    <row r="35" spans="1:5" ht="17.45" customHeight="1" x14ac:dyDescent="0.2">
      <c r="A35" s="62"/>
      <c r="C35" s="20"/>
      <c r="D35" s="23"/>
      <c r="E35" s="24"/>
    </row>
    <row r="36" spans="1:5" ht="17.45" customHeight="1" x14ac:dyDescent="0.2">
      <c r="A36" s="62"/>
      <c r="C36" s="119" t="s">
        <v>201</v>
      </c>
      <c r="D36" s="81" t="s">
        <v>45</v>
      </c>
      <c r="E36" s="85">
        <f>E34</f>
        <v>0</v>
      </c>
    </row>
    <row r="37" spans="1:5" ht="17.45" customHeight="1" x14ac:dyDescent="0.2">
      <c r="A37" s="62"/>
      <c r="C37" s="119" t="s">
        <v>6</v>
      </c>
      <c r="D37" s="84" t="s">
        <v>50</v>
      </c>
      <c r="E37" s="85">
        <f>IF(DATOS!I17="NO",'ING-ENE FEB'!K9,'ING-ENE FEB'!K12)</f>
        <v>0</v>
      </c>
    </row>
    <row r="38" spans="1:5" ht="17.45" customHeight="1" x14ac:dyDescent="0.2">
      <c r="A38" s="62"/>
      <c r="C38" s="119" t="s">
        <v>6</v>
      </c>
      <c r="D38" s="84" t="s">
        <v>181</v>
      </c>
      <c r="E38" s="83">
        <v>0</v>
      </c>
    </row>
    <row r="39" spans="1:5" ht="17.45" customHeight="1" x14ac:dyDescent="0.2">
      <c r="A39" s="62"/>
      <c r="C39" s="119" t="s">
        <v>15</v>
      </c>
      <c r="D39" s="84" t="s">
        <v>45</v>
      </c>
      <c r="E39" s="85">
        <f>IF(E36-E37-E38&lt;0,0,E36-E37-E38)</f>
        <v>0</v>
      </c>
    </row>
    <row r="40" spans="1:5" ht="17.45" customHeight="1" thickBot="1" x14ac:dyDescent="0.25">
      <c r="A40" s="62"/>
      <c r="C40" s="119" t="s">
        <v>6</v>
      </c>
      <c r="D40" s="84" t="s">
        <v>180</v>
      </c>
      <c r="E40" s="85">
        <v>0</v>
      </c>
    </row>
    <row r="41" spans="1:5" ht="17.45" customHeight="1" thickBot="1" x14ac:dyDescent="0.25">
      <c r="A41" s="62"/>
      <c r="C41" s="119" t="s">
        <v>15</v>
      </c>
      <c r="D41" s="84" t="s">
        <v>172</v>
      </c>
      <c r="E41" s="123">
        <f>IF(E39&gt;(E40),E39-E40,0)</f>
        <v>0</v>
      </c>
    </row>
    <row r="42" spans="1:5" ht="17.45" customHeight="1" x14ac:dyDescent="0.2">
      <c r="A42" s="62"/>
      <c r="E42" s="16"/>
    </row>
    <row r="43" spans="1:5" ht="17.45" customHeight="1" x14ac:dyDescent="0.2">
      <c r="A43" s="62"/>
      <c r="E43" s="16"/>
    </row>
    <row r="44" spans="1:5" ht="17.45" customHeight="1" x14ac:dyDescent="0.3">
      <c r="A44" s="62"/>
      <c r="C44" s="129" t="s">
        <v>2</v>
      </c>
      <c r="D44" s="128"/>
    </row>
    <row r="45" spans="1:5" ht="17.45" customHeight="1" x14ac:dyDescent="0.3">
      <c r="A45" s="62"/>
      <c r="C45" s="131" t="str">
        <f>"Giro o actividad: "&amp;DATOS!G13</f>
        <v>Giro o actividad: Comercio</v>
      </c>
      <c r="D45" s="128"/>
    </row>
    <row r="46" spans="1:5" ht="17.45" customHeight="1" x14ac:dyDescent="0.2">
      <c r="C46" s="71"/>
      <c r="D46" s="72" t="s">
        <v>5</v>
      </c>
      <c r="E46" s="71" t="s">
        <v>32</v>
      </c>
    </row>
    <row r="47" spans="1:5" ht="17.45" customHeight="1" x14ac:dyDescent="0.2">
      <c r="C47" s="81" t="s">
        <v>201</v>
      </c>
      <c r="D47" s="81" t="s">
        <v>140</v>
      </c>
      <c r="E47" s="85">
        <f>'ING-ENE FEB'!Q10</f>
        <v>0</v>
      </c>
    </row>
    <row r="48" spans="1:5" ht="17.45" customHeight="1" x14ac:dyDescent="0.2">
      <c r="C48" s="81" t="s">
        <v>203</v>
      </c>
      <c r="D48" s="81" t="s">
        <v>141</v>
      </c>
      <c r="E48" s="85">
        <f>'ING-ENE FEB'!R10</f>
        <v>0</v>
      </c>
    </row>
    <row r="49" spans="2:5" ht="17.45" customHeight="1" x14ac:dyDescent="0.2">
      <c r="C49" s="81" t="s">
        <v>203</v>
      </c>
      <c r="D49" s="81" t="s">
        <v>142</v>
      </c>
      <c r="E49" s="85">
        <f>'ING-ENE FEB'!P10</f>
        <v>0</v>
      </c>
    </row>
    <row r="50" spans="2:5" ht="17.45" customHeight="1" x14ac:dyDescent="0.2">
      <c r="C50" s="81" t="s">
        <v>203</v>
      </c>
      <c r="D50" s="81" t="s">
        <v>143</v>
      </c>
      <c r="E50" s="85">
        <f>'ING-ENE FEB'!O10</f>
        <v>0</v>
      </c>
    </row>
    <row r="51" spans="2:5" ht="17.45" customHeight="1" x14ac:dyDescent="0.2">
      <c r="C51" s="81" t="s">
        <v>7</v>
      </c>
      <c r="D51" s="81" t="s">
        <v>110</v>
      </c>
      <c r="E51" s="85">
        <f>SUM(E47:E50)</f>
        <v>0</v>
      </c>
    </row>
    <row r="52" spans="2:5" ht="17.45" customHeight="1" x14ac:dyDescent="0.2">
      <c r="B52" s="12"/>
      <c r="C52" s="12"/>
      <c r="E52" s="12"/>
    </row>
    <row r="53" spans="2:5" ht="17.45" customHeight="1" x14ac:dyDescent="0.2">
      <c r="C53" s="81" t="s">
        <v>201</v>
      </c>
      <c r="D53" s="81" t="s">
        <v>17</v>
      </c>
      <c r="E53" s="85">
        <f>ROUND('ING-ENE FEB'!I10,0)</f>
        <v>0</v>
      </c>
    </row>
    <row r="54" spans="2:5" ht="17.45" customHeight="1" x14ac:dyDescent="0.2">
      <c r="C54" s="81" t="s">
        <v>10</v>
      </c>
      <c r="D54" s="81" t="s">
        <v>211</v>
      </c>
      <c r="E54" s="118">
        <f>DATOS!$M$15</f>
        <v>1</v>
      </c>
    </row>
    <row r="55" spans="2:5" ht="17.45" customHeight="1" x14ac:dyDescent="0.2">
      <c r="C55" s="81" t="s">
        <v>6</v>
      </c>
      <c r="D55" s="81" t="s">
        <v>212</v>
      </c>
      <c r="E55" s="85">
        <f>IFERROR(VLOOKUP(DATOS!G13,LISTA!B28:D32,3,0),0)*E47*E54</f>
        <v>0</v>
      </c>
    </row>
    <row r="56" spans="2:5" ht="17.45" customHeight="1" x14ac:dyDescent="0.2">
      <c r="C56" s="81" t="s">
        <v>7</v>
      </c>
      <c r="D56" s="81" t="s">
        <v>202</v>
      </c>
      <c r="E56" s="85">
        <f>E53-E55</f>
        <v>0</v>
      </c>
    </row>
    <row r="57" spans="2:5" ht="17.45" customHeight="1" x14ac:dyDescent="0.2">
      <c r="C57" s="81" t="s">
        <v>6</v>
      </c>
      <c r="D57" s="81" t="s">
        <v>18</v>
      </c>
      <c r="E57" s="85">
        <f>ROUND('ING-ENE FEB'!L10,0)</f>
        <v>0</v>
      </c>
    </row>
    <row r="58" spans="2:5" ht="17.45" customHeight="1" x14ac:dyDescent="0.2">
      <c r="C58" s="81" t="s">
        <v>201</v>
      </c>
      <c r="D58" s="81" t="s">
        <v>144</v>
      </c>
      <c r="E58" s="85">
        <f>ROUND('EG-ENE FEB'!I10,0)</f>
        <v>0</v>
      </c>
    </row>
    <row r="59" spans="2:5" ht="17.45" customHeight="1" x14ac:dyDescent="0.2">
      <c r="C59" s="81" t="s">
        <v>10</v>
      </c>
      <c r="D59" s="81" t="s">
        <v>198</v>
      </c>
      <c r="E59" s="82">
        <f>ROUNDDOWN(IFERROR((E47+E48+E49)/E51,1),4)</f>
        <v>1</v>
      </c>
    </row>
    <row r="60" spans="2:5" ht="17.45" customHeight="1" x14ac:dyDescent="0.2">
      <c r="C60" s="81" t="s">
        <v>7</v>
      </c>
      <c r="D60" s="81" t="s">
        <v>19</v>
      </c>
      <c r="E60" s="85">
        <f>E58*E59</f>
        <v>0</v>
      </c>
    </row>
    <row r="61" spans="2:5" ht="17.45" customHeight="1" x14ac:dyDescent="0.2">
      <c r="C61" s="81" t="s">
        <v>10</v>
      </c>
      <c r="D61" s="81" t="s">
        <v>199</v>
      </c>
      <c r="E61" s="82">
        <f>ROUNDDOWN(IFERROR((E48+E49)/E51,1),4)</f>
        <v>1</v>
      </c>
    </row>
    <row r="62" spans="2:5" ht="17.45" customHeight="1" x14ac:dyDescent="0.2">
      <c r="C62" s="81" t="s">
        <v>6</v>
      </c>
      <c r="D62" s="81" t="s">
        <v>214</v>
      </c>
      <c r="E62" s="85">
        <f>ROUND(E60*E61,0)</f>
        <v>0</v>
      </c>
    </row>
    <row r="63" spans="2:5" ht="17.45" customHeight="1" x14ac:dyDescent="0.2">
      <c r="C63" s="81" t="s">
        <v>7</v>
      </c>
      <c r="D63" s="84" t="s">
        <v>51</v>
      </c>
      <c r="E63" s="85">
        <f>ROUND(E53-E55-E57-E62,0)</f>
        <v>0</v>
      </c>
    </row>
    <row r="64" spans="2:5" ht="17.45" customHeight="1" x14ac:dyDescent="0.2">
      <c r="C64" s="81" t="s">
        <v>6</v>
      </c>
      <c r="D64" s="84" t="s">
        <v>52</v>
      </c>
      <c r="E64" s="83">
        <v>0</v>
      </c>
    </row>
    <row r="65" spans="3:5" ht="17.45" customHeight="1" thickBot="1" x14ac:dyDescent="0.25">
      <c r="C65" s="81" t="s">
        <v>6</v>
      </c>
      <c r="D65" s="84" t="s">
        <v>88</v>
      </c>
      <c r="E65" s="120">
        <v>0</v>
      </c>
    </row>
    <row r="66" spans="3:5" ht="17.45" customHeight="1" thickBot="1" x14ac:dyDescent="0.25">
      <c r="C66" s="81" t="s">
        <v>7</v>
      </c>
      <c r="D66" s="81" t="s">
        <v>16</v>
      </c>
      <c r="E66" s="123">
        <f>E63-E64+E65</f>
        <v>0</v>
      </c>
    </row>
    <row r="69" spans="3:5" ht="17.45" customHeight="1" x14ac:dyDescent="0.3">
      <c r="C69" s="129" t="s">
        <v>80</v>
      </c>
    </row>
    <row r="70" spans="3:5" ht="17.45" customHeight="1" x14ac:dyDescent="0.2">
      <c r="C70" s="71"/>
      <c r="D70" s="72" t="s">
        <v>5</v>
      </c>
      <c r="E70" s="71" t="s">
        <v>32</v>
      </c>
    </row>
    <row r="71" spans="3:5" ht="17.45" customHeight="1" x14ac:dyDescent="0.2">
      <c r="C71" s="81" t="s">
        <v>201</v>
      </c>
      <c r="D71" s="81" t="s">
        <v>140</v>
      </c>
      <c r="E71" s="83">
        <v>0</v>
      </c>
    </row>
    <row r="72" spans="3:5" ht="17.45" customHeight="1" x14ac:dyDescent="0.2">
      <c r="C72" s="81" t="s">
        <v>203</v>
      </c>
      <c r="D72" s="81" t="s">
        <v>205</v>
      </c>
      <c r="E72" s="83">
        <v>0</v>
      </c>
    </row>
    <row r="73" spans="3:5" ht="17.45" customHeight="1" x14ac:dyDescent="0.2">
      <c r="C73" s="81" t="s">
        <v>7</v>
      </c>
      <c r="D73" s="81" t="s">
        <v>110</v>
      </c>
      <c r="E73" s="85">
        <f>SUM(E71:E72)</f>
        <v>0</v>
      </c>
    </row>
    <row r="74" spans="3:5" ht="17.45" customHeight="1" x14ac:dyDescent="0.2">
      <c r="C74" s="81" t="s">
        <v>201</v>
      </c>
      <c r="D74" s="81" t="s">
        <v>204</v>
      </c>
      <c r="E74" s="83">
        <v>0</v>
      </c>
    </row>
    <row r="75" spans="3:5" ht="17.45" customHeight="1" x14ac:dyDescent="0.2">
      <c r="C75" s="81" t="s">
        <v>203</v>
      </c>
      <c r="D75" s="81" t="s">
        <v>206</v>
      </c>
      <c r="E75" s="83">
        <v>0</v>
      </c>
    </row>
    <row r="76" spans="3:5" ht="17.45" customHeight="1" x14ac:dyDescent="0.2">
      <c r="C76" s="81" t="s">
        <v>7</v>
      </c>
      <c r="D76" s="81" t="s">
        <v>110</v>
      </c>
      <c r="E76" s="85">
        <f>SUM(E74:E75)</f>
        <v>0</v>
      </c>
    </row>
    <row r="77" spans="3:5" ht="17.45" customHeight="1" x14ac:dyDescent="0.2">
      <c r="C77" s="12"/>
      <c r="E77" s="12"/>
    </row>
    <row r="78" spans="3:5" ht="17.45" customHeight="1" x14ac:dyDescent="0.2">
      <c r="C78" s="81" t="s">
        <v>201</v>
      </c>
      <c r="D78" s="81" t="s">
        <v>113</v>
      </c>
      <c r="E78" s="85">
        <f>ROUND('ING-ENE FEB'!J10,0)</f>
        <v>0</v>
      </c>
    </row>
    <row r="79" spans="3:5" ht="17.45" customHeight="1" x14ac:dyDescent="0.2">
      <c r="C79" s="81" t="s">
        <v>10</v>
      </c>
      <c r="D79" s="81" t="s">
        <v>213</v>
      </c>
      <c r="E79" s="118">
        <f>DATOS!$M$15</f>
        <v>1</v>
      </c>
    </row>
    <row r="80" spans="3:5" ht="17.45" customHeight="1" x14ac:dyDescent="0.2">
      <c r="C80" s="81" t="s">
        <v>6</v>
      </c>
      <c r="D80" s="81" t="s">
        <v>212</v>
      </c>
      <c r="E80" s="85">
        <f>E74*E79</f>
        <v>0</v>
      </c>
    </row>
    <row r="81" spans="3:5" ht="17.45" customHeight="1" x14ac:dyDescent="0.2">
      <c r="C81" s="81" t="s">
        <v>7</v>
      </c>
      <c r="D81" s="81" t="s">
        <v>207</v>
      </c>
      <c r="E81" s="85">
        <f>E78-E80</f>
        <v>0</v>
      </c>
    </row>
    <row r="82" spans="3:5" ht="17.45" customHeight="1" x14ac:dyDescent="0.2">
      <c r="C82" s="81" t="s">
        <v>201</v>
      </c>
      <c r="D82" s="81" t="s">
        <v>208</v>
      </c>
      <c r="E82" s="85">
        <f>ROUND('EG-ENE FEB'!J10,0)</f>
        <v>0</v>
      </c>
    </row>
    <row r="83" spans="3:5" ht="17.45" customHeight="1" x14ac:dyDescent="0.2">
      <c r="C83" s="81" t="s">
        <v>200</v>
      </c>
      <c r="D83" s="81" t="s">
        <v>199</v>
      </c>
      <c r="E83" s="82">
        <f>ROUNDDOWN(IFERROR((E72)/E73,1),4)</f>
        <v>1</v>
      </c>
    </row>
    <row r="84" spans="3:5" ht="17.45" customHeight="1" x14ac:dyDescent="0.2">
      <c r="C84" s="81" t="s">
        <v>6</v>
      </c>
      <c r="D84" s="81" t="s">
        <v>215</v>
      </c>
      <c r="E84" s="85">
        <f>E82*E83</f>
        <v>0</v>
      </c>
    </row>
    <row r="85" spans="3:5" ht="17.45" customHeight="1" x14ac:dyDescent="0.2">
      <c r="C85" s="81" t="s">
        <v>7</v>
      </c>
      <c r="D85" s="84" t="s">
        <v>114</v>
      </c>
      <c r="E85" s="85">
        <f>ROUND(E81-E84,0)</f>
        <v>0</v>
      </c>
    </row>
    <row r="86" spans="3:5" ht="17.45" customHeight="1" x14ac:dyDescent="0.2">
      <c r="C86" s="81" t="s">
        <v>6</v>
      </c>
      <c r="D86" s="84" t="s">
        <v>52</v>
      </c>
      <c r="E86" s="83">
        <v>0</v>
      </c>
    </row>
    <row r="87" spans="3:5" ht="17.45" customHeight="1" thickBot="1" x14ac:dyDescent="0.25">
      <c r="C87" s="81" t="s">
        <v>6</v>
      </c>
      <c r="D87" s="84" t="s">
        <v>115</v>
      </c>
      <c r="E87" s="120">
        <v>0</v>
      </c>
    </row>
    <row r="88" spans="3:5" ht="17.45" customHeight="1" thickBot="1" x14ac:dyDescent="0.25">
      <c r="C88" s="81" t="s">
        <v>7</v>
      </c>
      <c r="D88" s="81" t="s">
        <v>16</v>
      </c>
      <c r="E88" s="123">
        <f>E85-E86+E87</f>
        <v>0</v>
      </c>
    </row>
    <row r="89" spans="3:5" ht="17.45" customHeight="1" thickBot="1" x14ac:dyDescent="0.25"/>
    <row r="90" spans="3:5" ht="17.45" customHeight="1" thickBot="1" x14ac:dyDescent="0.25">
      <c r="D90" s="81" t="s">
        <v>110</v>
      </c>
      <c r="E90" s="123">
        <f>IF(E41&gt;0,E41,0)+IF(E66&gt;0,E66,0)+IF(E88&gt;0,E88,0)</f>
        <v>0</v>
      </c>
    </row>
  </sheetData>
  <sheetProtection algorithmName="SHA-512" hashValue="FeWltoFHmdWVk81GATvitzcIOVphKGFrRe/ZKwaaElze4JWqFOh+D9E9k2s4kkl9edQoMtb4Y/h5be023Bq42Q==" saltValue="eOnKExyleLjzYhB8TI5SMw==" spinCount="100000" sheet="1" objects="1" scenarios="1" formatColumns="0" formatRows="0" autoFilter="0"/>
  <mergeCells count="4">
    <mergeCell ref="C3:D3"/>
    <mergeCell ref="A1:A4"/>
    <mergeCell ref="A5:A6"/>
    <mergeCell ref="A12:A13"/>
  </mergeCells>
  <phoneticPr fontId="0" type="noConversion"/>
  <hyperlinks>
    <hyperlink ref="A7" location="DATOS!A1" display="Datos de la Empresa" xr:uid="{00000000-0004-0000-1400-000000000000}"/>
    <hyperlink ref="A8" location="'INGRESOS Y EGRESOS'!A1" display="Ingresos y Egresos" xr:uid="{00000000-0004-0000-1400-000001000000}"/>
    <hyperlink ref="A9" location="IMPUESTOS!A1" display="Impuestos" xr:uid="{00000000-0004-0000-1400-000002000000}"/>
    <hyperlink ref="A10" location="TARIFAS!A1" display="Tablas y Tarifas de ISR" xr:uid="{00000000-0004-0000-1400-000003000000}"/>
    <hyperlink ref="A5:A6" location="MENU!A1" display="M e n ú" xr:uid="{00000000-0004-0000-1400-000004000000}"/>
    <hyperlink ref="A11" location="COEFICIENTE!A1" display="Coeficiente de Utilidad" xr:uid="{00000000-0004-0000-1400-000005000000}"/>
    <hyperlink ref="A12:A13" location="CONTACTO!A1" display="CONTACTO" xr:uid="{00000000-0004-0000-1400-000006000000}"/>
  </hyperlinks>
  <printOptions horizontalCentered="1"/>
  <pageMargins left="1.1811023622047245" right="1.1811023622047245" top="0.59055118110236227" bottom="0.59055118110236227" header="0" footer="0"/>
  <pageSetup paperSize="119" scale="75" orientation="portrait" blackAndWhite="1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Title="Seleccionar giro o actividad" promptTitle="Seleccionar giro o actividad" xr:uid="{00000000-0002-0000-1400-000000000000}">
          <x14:formula1>
            <xm:f>LISTA!$B$27:$B$32</xm:f>
          </x14:formula1>
          <xm:sqref>D44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E90"/>
  <sheetViews>
    <sheetView zoomScaleNormal="100" workbookViewId="0">
      <pane xSplit="1" ySplit="4" topLeftCell="B5" activePane="bottomRight" state="frozen"/>
      <selection sqref="A1:A4"/>
      <selection pane="topRight" sqref="A1:A4"/>
      <selection pane="bottomLeft" sqref="A1:A4"/>
      <selection pane="bottomRight" sqref="A1:A4"/>
    </sheetView>
  </sheetViews>
  <sheetFormatPr baseColWidth="10" defaultColWidth="11.42578125" defaultRowHeight="17.45" customHeight="1" x14ac:dyDescent="0.2"/>
  <cols>
    <col min="1" max="1" width="21.7109375" style="63" customWidth="1"/>
    <col min="2" max="2" width="1.7109375" style="37" customWidth="1"/>
    <col min="3" max="3" width="10.7109375" style="25" customWidth="1"/>
    <col min="4" max="4" width="55.7109375" style="12" customWidth="1"/>
    <col min="5" max="5" width="12.7109375" style="18" customWidth="1"/>
    <col min="6" max="6" width="5.7109375" style="12" customWidth="1"/>
    <col min="7" max="16384" width="11.42578125" style="12"/>
  </cols>
  <sheetData>
    <row r="1" spans="1:5" ht="17.45" customHeight="1" x14ac:dyDescent="0.3">
      <c r="A1" s="138" t="s">
        <v>109</v>
      </c>
      <c r="C1" s="130" t="str">
        <f>IF(DATOS!H19=DATOS!I1,DATOS!$E$6&amp;" "&amp;DATOS!$I$6&amp;" "&amp;DATOS!$M$6, "N o m b r e")</f>
        <v>N o m b r e</v>
      </c>
      <c r="D1" s="128"/>
    </row>
    <row r="2" spans="1:5" ht="17.45" customHeight="1" x14ac:dyDescent="0.3">
      <c r="A2" s="138"/>
      <c r="C2" s="131" t="str">
        <f>IF(DATOS!H19=DATOS!I1,DATOS!$E$8,"R.F.C.:                                                 -- DEMO PENDIENTE DE ACTIVAR -")</f>
        <v>R.F.C.:                                                 -- DEMO PENDIENTE DE ACTIVAR -</v>
      </c>
      <c r="D2" s="128"/>
    </row>
    <row r="3" spans="1:5" ht="17.45" customHeight="1" x14ac:dyDescent="0.25">
      <c r="A3" s="138"/>
      <c r="C3" s="178" t="str">
        <f>"IMPUESTOS DE MARZO - ABRIL DE "&amp;DATOS!E10</f>
        <v>IMPUESTOS DE MARZO - ABRIL DE 2019</v>
      </c>
      <c r="D3" s="178"/>
    </row>
    <row r="4" spans="1:5" ht="17.45" customHeight="1" x14ac:dyDescent="0.2">
      <c r="A4" s="139"/>
      <c r="C4" s="19"/>
    </row>
    <row r="5" spans="1:5" ht="17.45" customHeight="1" x14ac:dyDescent="0.3">
      <c r="A5" s="136" t="s">
        <v>217</v>
      </c>
      <c r="C5" s="129" t="s">
        <v>105</v>
      </c>
      <c r="D5" s="128"/>
    </row>
    <row r="6" spans="1:5" ht="17.45" customHeight="1" x14ac:dyDescent="0.2">
      <c r="A6" s="136"/>
      <c r="C6" s="71"/>
      <c r="D6" s="72" t="s">
        <v>5</v>
      </c>
      <c r="E6" s="71" t="s">
        <v>32</v>
      </c>
    </row>
    <row r="7" spans="1:5" ht="17.45" customHeight="1" x14ac:dyDescent="0.2">
      <c r="A7" s="59" t="s">
        <v>67</v>
      </c>
      <c r="C7" s="81" t="s">
        <v>201</v>
      </c>
      <c r="D7" s="81" t="s">
        <v>173</v>
      </c>
      <c r="E7" s="85">
        <f>ROUND('ING-MAR ABR'!G9,0)</f>
        <v>0</v>
      </c>
    </row>
    <row r="8" spans="1:5" ht="17.45" customHeight="1" x14ac:dyDescent="0.2">
      <c r="A8" s="59" t="s">
        <v>69</v>
      </c>
      <c r="C8" s="81" t="s">
        <v>6</v>
      </c>
      <c r="D8" s="81" t="s">
        <v>85</v>
      </c>
      <c r="E8" s="83">
        <v>0</v>
      </c>
    </row>
    <row r="9" spans="1:5" ht="17.45" customHeight="1" x14ac:dyDescent="0.2">
      <c r="A9" s="59" t="s">
        <v>60</v>
      </c>
      <c r="C9" s="81" t="s">
        <v>6</v>
      </c>
      <c r="D9" s="81" t="s">
        <v>49</v>
      </c>
      <c r="E9" s="85">
        <f>ROUND('EG-MAR ABR'!G9,0)</f>
        <v>0</v>
      </c>
    </row>
    <row r="10" spans="1:5" ht="17.45" customHeight="1" x14ac:dyDescent="0.2">
      <c r="A10" s="59" t="s">
        <v>68</v>
      </c>
      <c r="C10" s="81" t="s">
        <v>6</v>
      </c>
      <c r="D10" s="81" t="s">
        <v>77</v>
      </c>
      <c r="E10" s="83"/>
    </row>
    <row r="11" spans="1:5" ht="17.45" customHeight="1" x14ac:dyDescent="0.2">
      <c r="A11" s="59" t="s">
        <v>177</v>
      </c>
      <c r="C11" s="81" t="s">
        <v>6</v>
      </c>
      <c r="D11" s="81" t="s">
        <v>107</v>
      </c>
      <c r="E11" s="121">
        <f>'IMP-ENE FEB'!E12</f>
        <v>0</v>
      </c>
    </row>
    <row r="12" spans="1:5" ht="17.45" customHeight="1" x14ac:dyDescent="0.2">
      <c r="A12" s="136" t="s">
        <v>216</v>
      </c>
      <c r="C12" s="81" t="s">
        <v>7</v>
      </c>
      <c r="D12" s="81" t="s">
        <v>108</v>
      </c>
      <c r="E12" s="85">
        <f>-IF(E7-E8-E9-E10-E11&lt;0,E7-E8-E9-E10-E11,0)</f>
        <v>0</v>
      </c>
    </row>
    <row r="13" spans="1:5" ht="17.45" customHeight="1" x14ac:dyDescent="0.2">
      <c r="A13" s="136"/>
      <c r="C13" s="81" t="s">
        <v>7</v>
      </c>
      <c r="D13" s="84" t="s">
        <v>8</v>
      </c>
      <c r="E13" s="85">
        <f>IF(E7-E8-E9-E10-E11&lt;0,0,E7-E8-E9-E10-E11)</f>
        <v>0</v>
      </c>
    </row>
    <row r="14" spans="1:5" ht="17.45" customHeight="1" x14ac:dyDescent="0.2">
      <c r="C14" s="20"/>
      <c r="D14" s="21"/>
      <c r="E14" s="22"/>
    </row>
    <row r="15" spans="1:5" ht="17.45" customHeight="1" x14ac:dyDescent="0.2">
      <c r="A15" s="60"/>
      <c r="C15" s="20"/>
      <c r="D15" s="127" t="s">
        <v>182</v>
      </c>
      <c r="E15" s="22"/>
    </row>
    <row r="16" spans="1:5" ht="17.45" customHeight="1" x14ac:dyDescent="0.2">
      <c r="A16" s="60"/>
      <c r="C16" s="81" t="s">
        <v>201</v>
      </c>
      <c r="D16" s="84" t="s">
        <v>161</v>
      </c>
      <c r="E16" s="85">
        <f>ROUND('ING-MAR ABR'!G12,0)</f>
        <v>0</v>
      </c>
    </row>
    <row r="17" spans="1:5" ht="17.45" customHeight="1" x14ac:dyDescent="0.2">
      <c r="A17" s="60"/>
      <c r="C17" s="81" t="s">
        <v>10</v>
      </c>
      <c r="D17" s="84" t="s">
        <v>162</v>
      </c>
      <c r="E17" s="116">
        <f>COEFICIENTE!E9</f>
        <v>0</v>
      </c>
    </row>
    <row r="18" spans="1:5" ht="17.45" customHeight="1" x14ac:dyDescent="0.2">
      <c r="A18" s="60"/>
      <c r="C18" s="81" t="s">
        <v>7</v>
      </c>
      <c r="D18" s="84" t="s">
        <v>163</v>
      </c>
      <c r="E18" s="85">
        <f>ROUND(E16*E17,0)</f>
        <v>0</v>
      </c>
    </row>
    <row r="19" spans="1:5" ht="17.45" customHeight="1" x14ac:dyDescent="0.2">
      <c r="A19" s="60"/>
      <c r="C19" s="81" t="s">
        <v>6</v>
      </c>
      <c r="D19" s="84" t="s">
        <v>178</v>
      </c>
      <c r="E19" s="83"/>
    </row>
    <row r="20" spans="1:5" ht="17.45" customHeight="1" x14ac:dyDescent="0.2">
      <c r="A20" s="61"/>
      <c r="C20" s="81" t="s">
        <v>7</v>
      </c>
      <c r="D20" s="84" t="s">
        <v>179</v>
      </c>
      <c r="E20" s="85">
        <f>IF(E18-E19&lt;0,0,E18-E19)</f>
        <v>0</v>
      </c>
    </row>
    <row r="21" spans="1:5" ht="17.45" customHeight="1" x14ac:dyDescent="0.2">
      <c r="A21" s="61"/>
      <c r="C21" s="81" t="s">
        <v>6</v>
      </c>
      <c r="D21" s="84" t="s">
        <v>164</v>
      </c>
      <c r="E21" s="83"/>
    </row>
    <row r="22" spans="1:5" ht="17.45" customHeight="1" x14ac:dyDescent="0.2">
      <c r="A22" s="61"/>
      <c r="C22" s="81" t="s">
        <v>7</v>
      </c>
      <c r="D22" s="84" t="s">
        <v>210</v>
      </c>
      <c r="E22" s="85">
        <f>IF(E20-E21&lt;0,0,E20-E21)</f>
        <v>0</v>
      </c>
    </row>
    <row r="23" spans="1:5" ht="17.45" customHeight="1" x14ac:dyDescent="0.2">
      <c r="A23" s="61"/>
      <c r="C23" s="37"/>
      <c r="D23" s="37"/>
      <c r="E23" s="37"/>
    </row>
    <row r="24" spans="1:5" ht="17.45" customHeight="1" x14ac:dyDescent="0.2">
      <c r="A24" s="61"/>
      <c r="C24" s="19"/>
      <c r="D24" s="127" t="s">
        <v>133</v>
      </c>
    </row>
    <row r="25" spans="1:5" ht="17.45" customHeight="1" x14ac:dyDescent="0.2">
      <c r="A25" s="61"/>
      <c r="C25" s="81" t="s">
        <v>201</v>
      </c>
      <c r="D25" s="84" t="s">
        <v>8</v>
      </c>
      <c r="E25" s="85">
        <f>IF(DATOS!I17="NO",E13,E22)</f>
        <v>0</v>
      </c>
    </row>
    <row r="26" spans="1:5" ht="17.45" customHeight="1" x14ac:dyDescent="0.2">
      <c r="A26" s="61"/>
      <c r="C26" s="81" t="s">
        <v>6</v>
      </c>
      <c r="D26" s="84" t="s">
        <v>46</v>
      </c>
      <c r="E26" s="85">
        <f>IF(E25=0,0,LOOKUP(E25,'ISRMAR ABR'!C8:C18))</f>
        <v>0</v>
      </c>
    </row>
    <row r="27" spans="1:5" ht="17.45" customHeight="1" x14ac:dyDescent="0.2">
      <c r="A27" s="61"/>
      <c r="C27" s="81" t="s">
        <v>7</v>
      </c>
      <c r="D27" s="84" t="s">
        <v>9</v>
      </c>
      <c r="E27" s="85">
        <f>E25-E26</f>
        <v>0</v>
      </c>
    </row>
    <row r="28" spans="1:5" ht="17.45" customHeight="1" x14ac:dyDescent="0.2">
      <c r="A28" s="62"/>
      <c r="C28" s="81" t="s">
        <v>10</v>
      </c>
      <c r="D28" s="84" t="s">
        <v>11</v>
      </c>
      <c r="E28" s="117">
        <f>IF(E25=0,0,LOOKUP(E25,'ISRMAR ABR'!C8:C18,'ISRMAR ABR'!F8:F18))</f>
        <v>0</v>
      </c>
    </row>
    <row r="29" spans="1:5" ht="17.45" customHeight="1" x14ac:dyDescent="0.2">
      <c r="A29" s="62"/>
      <c r="C29" s="81" t="s">
        <v>7</v>
      </c>
      <c r="D29" s="84" t="s">
        <v>12</v>
      </c>
      <c r="E29" s="85">
        <f>E27*E28</f>
        <v>0</v>
      </c>
    </row>
    <row r="30" spans="1:5" ht="17.45" customHeight="1" x14ac:dyDescent="0.2">
      <c r="A30" s="62"/>
      <c r="C30" s="81" t="s">
        <v>13</v>
      </c>
      <c r="D30" s="84" t="s">
        <v>14</v>
      </c>
      <c r="E30" s="85">
        <f>IF(E25=0,0,LOOKUP(E25,'ISRMAR ABR'!C8:C18,'ISRMAR ABR'!E8:E18))</f>
        <v>0</v>
      </c>
    </row>
    <row r="31" spans="1:5" ht="17.45" customHeight="1" x14ac:dyDescent="0.2">
      <c r="A31" s="62"/>
      <c r="C31" s="81" t="s">
        <v>7</v>
      </c>
      <c r="D31" s="81" t="s">
        <v>45</v>
      </c>
      <c r="E31" s="85">
        <f>E29+E30</f>
        <v>0</v>
      </c>
    </row>
    <row r="32" spans="1:5" ht="17.45" customHeight="1" x14ac:dyDescent="0.2">
      <c r="A32" s="62"/>
      <c r="C32" s="81" t="s">
        <v>10</v>
      </c>
      <c r="D32" s="81" t="s">
        <v>112</v>
      </c>
      <c r="E32" s="118">
        <f>DATOS!$E$15</f>
        <v>1</v>
      </c>
    </row>
    <row r="33" spans="1:5" ht="17.45" customHeight="1" x14ac:dyDescent="0.2">
      <c r="A33" s="62"/>
      <c r="C33" s="81" t="s">
        <v>6</v>
      </c>
      <c r="D33" s="81" t="s">
        <v>111</v>
      </c>
      <c r="E33" s="85">
        <f>E31*E32</f>
        <v>0</v>
      </c>
    </row>
    <row r="34" spans="1:5" ht="17.45" customHeight="1" x14ac:dyDescent="0.2">
      <c r="A34" s="62"/>
      <c r="C34" s="81" t="s">
        <v>7</v>
      </c>
      <c r="D34" s="81" t="s">
        <v>47</v>
      </c>
      <c r="E34" s="85">
        <f>ROUND(E31-E33,0)</f>
        <v>0</v>
      </c>
    </row>
    <row r="35" spans="1:5" ht="17.45" customHeight="1" x14ac:dyDescent="0.2">
      <c r="A35" s="62"/>
      <c r="C35" s="20"/>
      <c r="D35" s="23"/>
      <c r="E35" s="24"/>
    </row>
    <row r="36" spans="1:5" ht="17.45" customHeight="1" x14ac:dyDescent="0.2">
      <c r="A36" s="62"/>
      <c r="C36" s="119" t="s">
        <v>201</v>
      </c>
      <c r="D36" s="81" t="s">
        <v>45</v>
      </c>
      <c r="E36" s="85">
        <f>E34</f>
        <v>0</v>
      </c>
    </row>
    <row r="37" spans="1:5" ht="17.45" customHeight="1" x14ac:dyDescent="0.2">
      <c r="A37" s="62"/>
      <c r="C37" s="119" t="s">
        <v>6</v>
      </c>
      <c r="D37" s="84" t="s">
        <v>50</v>
      </c>
      <c r="E37" s="85">
        <f>IF(DATOS!I17="NO",'ING-MAR ABR'!K9,'ING-MAR ABR'!K12)</f>
        <v>0</v>
      </c>
    </row>
    <row r="38" spans="1:5" ht="17.45" customHeight="1" x14ac:dyDescent="0.2">
      <c r="A38" s="62"/>
      <c r="C38" s="119" t="s">
        <v>6</v>
      </c>
      <c r="D38" s="84" t="s">
        <v>181</v>
      </c>
      <c r="E38" s="83">
        <v>0</v>
      </c>
    </row>
    <row r="39" spans="1:5" ht="17.45" customHeight="1" x14ac:dyDescent="0.2">
      <c r="A39" s="62"/>
      <c r="C39" s="119" t="s">
        <v>15</v>
      </c>
      <c r="D39" s="84" t="s">
        <v>45</v>
      </c>
      <c r="E39" s="85">
        <f>IF(E36-E37-E38&lt;0,0,E36-E37-E38)</f>
        <v>0</v>
      </c>
    </row>
    <row r="40" spans="1:5" ht="17.45" customHeight="1" thickBot="1" x14ac:dyDescent="0.25">
      <c r="A40" s="62"/>
      <c r="C40" s="119" t="s">
        <v>6</v>
      </c>
      <c r="D40" s="84" t="s">
        <v>180</v>
      </c>
      <c r="E40" s="85">
        <f>IF(DATOS!I16="SI",'IMP-ENE FEB'!E40+'IMP-ENE FEB'!E41,0)</f>
        <v>0</v>
      </c>
    </row>
    <row r="41" spans="1:5" ht="17.45" customHeight="1" thickBot="1" x14ac:dyDescent="0.25">
      <c r="A41" s="62"/>
      <c r="C41" s="119" t="s">
        <v>15</v>
      </c>
      <c r="D41" s="84" t="s">
        <v>172</v>
      </c>
      <c r="E41" s="123">
        <f>IF(E39&gt;(E40),E39-E40,0)</f>
        <v>0</v>
      </c>
    </row>
    <row r="42" spans="1:5" ht="17.45" customHeight="1" x14ac:dyDescent="0.2">
      <c r="A42" s="62"/>
      <c r="E42" s="16"/>
    </row>
    <row r="43" spans="1:5" ht="17.45" customHeight="1" x14ac:dyDescent="0.2">
      <c r="A43" s="62"/>
      <c r="E43" s="16"/>
    </row>
    <row r="44" spans="1:5" ht="17.45" customHeight="1" x14ac:dyDescent="0.3">
      <c r="A44" s="62"/>
      <c r="C44" s="129" t="s">
        <v>2</v>
      </c>
      <c r="D44" s="128"/>
    </row>
    <row r="45" spans="1:5" ht="17.45" customHeight="1" x14ac:dyDescent="0.25">
      <c r="A45" s="62"/>
      <c r="C45" s="132" t="str">
        <f>"Giro o actividad: "&amp;DATOS!G13</f>
        <v>Giro o actividad: Comercio</v>
      </c>
      <c r="D45" s="128"/>
    </row>
    <row r="46" spans="1:5" ht="17.45" customHeight="1" x14ac:dyDescent="0.2">
      <c r="C46" s="71"/>
      <c r="D46" s="72" t="s">
        <v>5</v>
      </c>
      <c r="E46" s="71" t="s">
        <v>32</v>
      </c>
    </row>
    <row r="47" spans="1:5" ht="17.45" customHeight="1" x14ac:dyDescent="0.2">
      <c r="C47" s="81" t="s">
        <v>201</v>
      </c>
      <c r="D47" s="81" t="s">
        <v>140</v>
      </c>
      <c r="E47" s="85">
        <f>'ING-MAR ABR'!Q10</f>
        <v>0</v>
      </c>
    </row>
    <row r="48" spans="1:5" ht="17.45" customHeight="1" x14ac:dyDescent="0.2">
      <c r="C48" s="81" t="s">
        <v>203</v>
      </c>
      <c r="D48" s="81" t="s">
        <v>141</v>
      </c>
      <c r="E48" s="85">
        <f>'ING-MAR ABR'!R10</f>
        <v>0</v>
      </c>
    </row>
    <row r="49" spans="3:5" ht="17.45" customHeight="1" x14ac:dyDescent="0.2">
      <c r="C49" s="81" t="s">
        <v>203</v>
      </c>
      <c r="D49" s="81" t="s">
        <v>142</v>
      </c>
      <c r="E49" s="85">
        <f>'ING-MAR ABR'!P10</f>
        <v>0</v>
      </c>
    </row>
    <row r="50" spans="3:5" ht="17.45" customHeight="1" x14ac:dyDescent="0.2">
      <c r="C50" s="81" t="s">
        <v>203</v>
      </c>
      <c r="D50" s="81" t="s">
        <v>143</v>
      </c>
      <c r="E50" s="85">
        <f>'ING-MAR ABR'!O10</f>
        <v>0</v>
      </c>
    </row>
    <row r="51" spans="3:5" ht="17.45" customHeight="1" x14ac:dyDescent="0.2">
      <c r="C51" s="81" t="s">
        <v>7</v>
      </c>
      <c r="D51" s="81" t="s">
        <v>110</v>
      </c>
      <c r="E51" s="85">
        <f>SUM(E47:E50)</f>
        <v>0</v>
      </c>
    </row>
    <row r="52" spans="3:5" ht="17.45" customHeight="1" x14ac:dyDescent="0.2">
      <c r="C52" s="12"/>
      <c r="E52" s="12"/>
    </row>
    <row r="53" spans="3:5" ht="17.45" customHeight="1" x14ac:dyDescent="0.2">
      <c r="C53" s="81" t="s">
        <v>201</v>
      </c>
      <c r="D53" s="81" t="s">
        <v>17</v>
      </c>
      <c r="E53" s="85">
        <f>ROUND('ING-MAR ABR'!I10,0)</f>
        <v>0</v>
      </c>
    </row>
    <row r="54" spans="3:5" ht="17.45" customHeight="1" x14ac:dyDescent="0.2">
      <c r="C54" s="81" t="s">
        <v>10</v>
      </c>
      <c r="D54" s="81" t="s">
        <v>211</v>
      </c>
      <c r="E54" s="118">
        <f>DATOS!$M$15</f>
        <v>1</v>
      </c>
    </row>
    <row r="55" spans="3:5" ht="17.45" customHeight="1" x14ac:dyDescent="0.2">
      <c r="C55" s="81" t="s">
        <v>6</v>
      </c>
      <c r="D55" s="81" t="s">
        <v>212</v>
      </c>
      <c r="E55" s="85">
        <f>IFERROR(VLOOKUP(DATOS!G13,LISTA!B28:D32,3,0),0)*E47*E54</f>
        <v>0</v>
      </c>
    </row>
    <row r="56" spans="3:5" ht="17.45" customHeight="1" x14ac:dyDescent="0.2">
      <c r="C56" s="81" t="s">
        <v>7</v>
      </c>
      <c r="D56" s="81" t="s">
        <v>202</v>
      </c>
      <c r="E56" s="85">
        <f>E53-E55</f>
        <v>0</v>
      </c>
    </row>
    <row r="57" spans="3:5" ht="17.45" customHeight="1" x14ac:dyDescent="0.2">
      <c r="C57" s="81" t="s">
        <v>6</v>
      </c>
      <c r="D57" s="81" t="s">
        <v>18</v>
      </c>
      <c r="E57" s="85">
        <f>ROUND('ING-MAR ABR'!L10,0)</f>
        <v>0</v>
      </c>
    </row>
    <row r="58" spans="3:5" ht="17.45" customHeight="1" x14ac:dyDescent="0.2">
      <c r="C58" s="81" t="s">
        <v>201</v>
      </c>
      <c r="D58" s="81" t="s">
        <v>144</v>
      </c>
      <c r="E58" s="85">
        <f>ROUND('EG-MAR ABR'!I10,0)</f>
        <v>0</v>
      </c>
    </row>
    <row r="59" spans="3:5" ht="17.45" customHeight="1" x14ac:dyDescent="0.2">
      <c r="C59" s="81" t="s">
        <v>10</v>
      </c>
      <c r="D59" s="81" t="s">
        <v>198</v>
      </c>
      <c r="E59" s="82">
        <f>ROUNDDOWN(IFERROR((E47+E48+E49)/E51,1),4)</f>
        <v>1</v>
      </c>
    </row>
    <row r="60" spans="3:5" ht="17.45" customHeight="1" x14ac:dyDescent="0.2">
      <c r="C60" s="81" t="s">
        <v>7</v>
      </c>
      <c r="D60" s="81" t="s">
        <v>19</v>
      </c>
      <c r="E60" s="85">
        <f>E58*E59</f>
        <v>0</v>
      </c>
    </row>
    <row r="61" spans="3:5" ht="17.45" customHeight="1" x14ac:dyDescent="0.2">
      <c r="C61" s="81" t="s">
        <v>10</v>
      </c>
      <c r="D61" s="81" t="s">
        <v>199</v>
      </c>
      <c r="E61" s="82">
        <f>ROUNDDOWN(IFERROR((E48+E49)/E51,1),4)</f>
        <v>1</v>
      </c>
    </row>
    <row r="62" spans="3:5" ht="17.45" customHeight="1" x14ac:dyDescent="0.2">
      <c r="C62" s="81" t="s">
        <v>6</v>
      </c>
      <c r="D62" s="81" t="s">
        <v>214</v>
      </c>
      <c r="E62" s="85">
        <f>ROUND(E60*E61,0)</f>
        <v>0</v>
      </c>
    </row>
    <row r="63" spans="3:5" ht="17.45" customHeight="1" x14ac:dyDescent="0.2">
      <c r="C63" s="81" t="s">
        <v>7</v>
      </c>
      <c r="D63" s="84" t="s">
        <v>51</v>
      </c>
      <c r="E63" s="85">
        <f>ROUND(E53-E55-E57-E62,0)</f>
        <v>0</v>
      </c>
    </row>
    <row r="64" spans="3:5" ht="17.45" customHeight="1" x14ac:dyDescent="0.2">
      <c r="C64" s="81" t="s">
        <v>6</v>
      </c>
      <c r="D64" s="84" t="s">
        <v>52</v>
      </c>
      <c r="E64" s="83">
        <v>0</v>
      </c>
    </row>
    <row r="65" spans="3:5" ht="17.45" customHeight="1" thickBot="1" x14ac:dyDescent="0.25">
      <c r="C65" s="81" t="s">
        <v>6</v>
      </c>
      <c r="D65" s="84" t="s">
        <v>88</v>
      </c>
      <c r="E65" s="120">
        <v>0</v>
      </c>
    </row>
    <row r="66" spans="3:5" ht="17.45" customHeight="1" thickBot="1" x14ac:dyDescent="0.25">
      <c r="C66" s="81" t="s">
        <v>7</v>
      </c>
      <c r="D66" s="81" t="s">
        <v>16</v>
      </c>
      <c r="E66" s="123">
        <f>E63-E64+E65</f>
        <v>0</v>
      </c>
    </row>
    <row r="69" spans="3:5" ht="17.45" customHeight="1" x14ac:dyDescent="0.3">
      <c r="C69" s="129" t="s">
        <v>80</v>
      </c>
    </row>
    <row r="70" spans="3:5" ht="17.45" customHeight="1" x14ac:dyDescent="0.2">
      <c r="C70" s="71"/>
      <c r="D70" s="72" t="s">
        <v>5</v>
      </c>
      <c r="E70" s="71" t="s">
        <v>32</v>
      </c>
    </row>
    <row r="71" spans="3:5" ht="17.45" customHeight="1" x14ac:dyDescent="0.2">
      <c r="C71" s="81" t="s">
        <v>201</v>
      </c>
      <c r="D71" s="81" t="s">
        <v>140</v>
      </c>
      <c r="E71" s="83">
        <v>0</v>
      </c>
    </row>
    <row r="72" spans="3:5" ht="17.45" customHeight="1" x14ac:dyDescent="0.2">
      <c r="C72" s="81" t="s">
        <v>203</v>
      </c>
      <c r="D72" s="81" t="s">
        <v>205</v>
      </c>
      <c r="E72" s="83">
        <v>0</v>
      </c>
    </row>
    <row r="73" spans="3:5" ht="17.45" customHeight="1" x14ac:dyDescent="0.2">
      <c r="C73" s="81" t="s">
        <v>7</v>
      </c>
      <c r="D73" s="81" t="s">
        <v>110</v>
      </c>
      <c r="E73" s="85">
        <f>SUM(E71:E72)</f>
        <v>0</v>
      </c>
    </row>
    <row r="74" spans="3:5" ht="17.45" customHeight="1" x14ac:dyDescent="0.2">
      <c r="C74" s="81" t="s">
        <v>201</v>
      </c>
      <c r="D74" s="81" t="s">
        <v>204</v>
      </c>
      <c r="E74" s="83">
        <v>0</v>
      </c>
    </row>
    <row r="75" spans="3:5" ht="17.45" customHeight="1" x14ac:dyDescent="0.2">
      <c r="C75" s="81" t="s">
        <v>203</v>
      </c>
      <c r="D75" s="81" t="s">
        <v>206</v>
      </c>
      <c r="E75" s="83">
        <v>0</v>
      </c>
    </row>
    <row r="76" spans="3:5" ht="17.45" customHeight="1" x14ac:dyDescent="0.2">
      <c r="C76" s="81" t="s">
        <v>7</v>
      </c>
      <c r="D76" s="81" t="s">
        <v>110</v>
      </c>
      <c r="E76" s="85">
        <f>SUM(E74:E75)</f>
        <v>0</v>
      </c>
    </row>
    <row r="77" spans="3:5" ht="17.45" customHeight="1" x14ac:dyDescent="0.2">
      <c r="C77" s="12"/>
      <c r="E77" s="12"/>
    </row>
    <row r="78" spans="3:5" ht="17.45" customHeight="1" x14ac:dyDescent="0.2">
      <c r="C78" s="81" t="s">
        <v>201</v>
      </c>
      <c r="D78" s="81" t="s">
        <v>113</v>
      </c>
      <c r="E78" s="85">
        <f>ROUND('ING-MAR ABR'!J10,0)</f>
        <v>0</v>
      </c>
    </row>
    <row r="79" spans="3:5" ht="17.45" customHeight="1" x14ac:dyDescent="0.2">
      <c r="C79" s="81" t="s">
        <v>10</v>
      </c>
      <c r="D79" s="81" t="s">
        <v>213</v>
      </c>
      <c r="E79" s="118">
        <f>DATOS!$M$15</f>
        <v>1</v>
      </c>
    </row>
    <row r="80" spans="3:5" ht="17.45" customHeight="1" x14ac:dyDescent="0.2">
      <c r="C80" s="81" t="s">
        <v>6</v>
      </c>
      <c r="D80" s="81" t="s">
        <v>212</v>
      </c>
      <c r="E80" s="85">
        <f>E74*E79</f>
        <v>0</v>
      </c>
    </row>
    <row r="81" spans="3:5" ht="17.45" customHeight="1" x14ac:dyDescent="0.2">
      <c r="C81" s="81" t="s">
        <v>7</v>
      </c>
      <c r="D81" s="81" t="s">
        <v>207</v>
      </c>
      <c r="E81" s="85">
        <f>E78-E80</f>
        <v>0</v>
      </c>
    </row>
    <row r="82" spans="3:5" ht="17.45" customHeight="1" x14ac:dyDescent="0.2">
      <c r="C82" s="81" t="s">
        <v>201</v>
      </c>
      <c r="D82" s="81" t="s">
        <v>208</v>
      </c>
      <c r="E82" s="85">
        <f>ROUND('EG-MAR ABR'!J10,0)</f>
        <v>0</v>
      </c>
    </row>
    <row r="83" spans="3:5" ht="17.45" customHeight="1" x14ac:dyDescent="0.2">
      <c r="C83" s="81" t="s">
        <v>200</v>
      </c>
      <c r="D83" s="81" t="s">
        <v>199</v>
      </c>
      <c r="E83" s="82">
        <f>ROUNDDOWN(IFERROR((E72)/E73,1),4)</f>
        <v>1</v>
      </c>
    </row>
    <row r="84" spans="3:5" ht="17.45" customHeight="1" x14ac:dyDescent="0.2">
      <c r="C84" s="81" t="s">
        <v>6</v>
      </c>
      <c r="D84" s="81" t="s">
        <v>215</v>
      </c>
      <c r="E84" s="85">
        <f>E82*E83</f>
        <v>0</v>
      </c>
    </row>
    <row r="85" spans="3:5" ht="17.45" customHeight="1" x14ac:dyDescent="0.2">
      <c r="C85" s="81" t="s">
        <v>7</v>
      </c>
      <c r="D85" s="84" t="s">
        <v>114</v>
      </c>
      <c r="E85" s="85">
        <f>ROUND(E81-E84,0)</f>
        <v>0</v>
      </c>
    </row>
    <row r="86" spans="3:5" ht="17.45" customHeight="1" x14ac:dyDescent="0.2">
      <c r="C86" s="81" t="s">
        <v>6</v>
      </c>
      <c r="D86" s="84" t="s">
        <v>52</v>
      </c>
      <c r="E86" s="121">
        <f>-IF('IMP-ENE FEB'!E88&lt;0,'IMP-ENE FEB'!E88,0)</f>
        <v>0</v>
      </c>
    </row>
    <row r="87" spans="3:5" ht="17.45" customHeight="1" thickBot="1" x14ac:dyDescent="0.25">
      <c r="C87" s="81" t="s">
        <v>6</v>
      </c>
      <c r="D87" s="84" t="s">
        <v>115</v>
      </c>
      <c r="E87" s="120">
        <v>0</v>
      </c>
    </row>
    <row r="88" spans="3:5" ht="17.45" customHeight="1" thickBot="1" x14ac:dyDescent="0.25">
      <c r="C88" s="81" t="s">
        <v>7</v>
      </c>
      <c r="D88" s="81" t="s">
        <v>16</v>
      </c>
      <c r="E88" s="123">
        <f>E85-E86+E87</f>
        <v>0</v>
      </c>
    </row>
    <row r="89" spans="3:5" ht="17.45" customHeight="1" thickBot="1" x14ac:dyDescent="0.25"/>
    <row r="90" spans="3:5" ht="17.45" customHeight="1" thickBot="1" x14ac:dyDescent="0.25">
      <c r="D90" s="81" t="s">
        <v>110</v>
      </c>
      <c r="E90" s="123">
        <f>IF(E41&gt;0,E41,0)+IF(E66&gt;0,E66,0)+IF(E88&gt;0,E88,0)</f>
        <v>0</v>
      </c>
    </row>
  </sheetData>
  <sheetProtection algorithmName="SHA-512" hashValue="2T8iAMlAQ6WuB26S7+HLHEFZivqf3SO3wDOYFNQmCQg9ujFqznWlACmvUdxo3wBihhi9LYdffCgVphEH3Cpq+w==" saltValue="jiy9ZixAR3WssJq6gT9uxg==" spinCount="100000" sheet="1" objects="1" scenarios="1" formatColumns="0" formatRows="0" autoFilter="0"/>
  <mergeCells count="4">
    <mergeCell ref="C3:D3"/>
    <mergeCell ref="A1:A4"/>
    <mergeCell ref="A5:A6"/>
    <mergeCell ref="A12:A13"/>
  </mergeCells>
  <phoneticPr fontId="0" type="noConversion"/>
  <hyperlinks>
    <hyperlink ref="A7" location="DATOS!A1" display="Datos de la Empresa" xr:uid="{00000000-0004-0000-1500-000000000000}"/>
    <hyperlink ref="A8" location="'INGRESOS Y EGRESOS'!A1" display="Ingresos y Egresos" xr:uid="{00000000-0004-0000-1500-000001000000}"/>
    <hyperlink ref="A9" location="IMPUESTOS!A1" display="Impuestos" xr:uid="{00000000-0004-0000-1500-000002000000}"/>
    <hyperlink ref="A10" location="TARIFAS!A1" display="Tablas y Tarifas de ISR" xr:uid="{00000000-0004-0000-1500-000003000000}"/>
    <hyperlink ref="A5:A6" location="MENU!A1" display="M e n ú" xr:uid="{00000000-0004-0000-1500-000004000000}"/>
    <hyperlink ref="A11" location="COEFICIENTE!A1" display="Coeficiente de Utilidad" xr:uid="{00000000-0004-0000-1500-000005000000}"/>
    <hyperlink ref="A12:A13" location="CONTACTO!A1" display="CONTACTO" xr:uid="{00000000-0004-0000-1500-000006000000}"/>
  </hyperlinks>
  <printOptions horizontalCentered="1"/>
  <pageMargins left="1.1811023622047245" right="1.1811023622047245" top="0.59055118110236227" bottom="0.59055118110236227" header="0" footer="0"/>
  <pageSetup paperSize="119" scale="75" orientation="portrait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E90"/>
  <sheetViews>
    <sheetView zoomScaleNormal="100" workbookViewId="0">
      <pane xSplit="1" ySplit="4" topLeftCell="B5" activePane="bottomRight" state="frozen"/>
      <selection sqref="A1:A4"/>
      <selection pane="topRight" sqref="A1:A4"/>
      <selection pane="bottomLeft" sqref="A1:A4"/>
      <selection pane="bottomRight" sqref="A1:A4"/>
    </sheetView>
  </sheetViews>
  <sheetFormatPr baseColWidth="10" defaultColWidth="11.42578125" defaultRowHeight="17.45" customHeight="1" x14ac:dyDescent="0.2"/>
  <cols>
    <col min="1" max="1" width="21.7109375" style="63" customWidth="1"/>
    <col min="2" max="2" width="1.7109375" style="37" customWidth="1"/>
    <col min="3" max="3" width="10.7109375" style="25" customWidth="1"/>
    <col min="4" max="4" width="55.7109375" style="12" customWidth="1"/>
    <col min="5" max="5" width="12.7109375" style="18" customWidth="1"/>
    <col min="6" max="6" width="5.7109375" style="12" customWidth="1"/>
    <col min="7" max="16384" width="11.42578125" style="12"/>
  </cols>
  <sheetData>
    <row r="1" spans="1:5" ht="17.45" customHeight="1" x14ac:dyDescent="0.3">
      <c r="A1" s="138" t="s">
        <v>109</v>
      </c>
      <c r="C1" s="130" t="str">
        <f>IF(DATOS!H19=DATOS!I1,DATOS!$E$6&amp;" "&amp;DATOS!$I$6&amp;" "&amp;DATOS!$M$6, "N o m b r e")</f>
        <v>N o m b r e</v>
      </c>
      <c r="D1" s="128"/>
    </row>
    <row r="2" spans="1:5" ht="17.45" customHeight="1" x14ac:dyDescent="0.3">
      <c r="A2" s="138"/>
      <c r="C2" s="131" t="str">
        <f>IF(DATOS!H19=DATOS!I1,DATOS!$E$8,"R.F.C.:                                                 -- DEMO PENDIENTE DE ACTIVAR -")</f>
        <v>R.F.C.:                                                 -- DEMO PENDIENTE DE ACTIVAR -</v>
      </c>
      <c r="D2" s="128"/>
    </row>
    <row r="3" spans="1:5" ht="17.45" customHeight="1" x14ac:dyDescent="0.25">
      <c r="A3" s="138"/>
      <c r="C3" s="178" t="str">
        <f>"IMPUESTOS DE MAYO - JUNIO DE "&amp;DATOS!E10</f>
        <v>IMPUESTOS DE MAYO - JUNIO DE 2019</v>
      </c>
      <c r="D3" s="178"/>
    </row>
    <row r="4" spans="1:5" ht="17.45" customHeight="1" x14ac:dyDescent="0.2">
      <c r="A4" s="139"/>
      <c r="C4" s="19"/>
    </row>
    <row r="5" spans="1:5" ht="17.45" customHeight="1" x14ac:dyDescent="0.3">
      <c r="A5" s="136" t="s">
        <v>217</v>
      </c>
      <c r="C5" s="129" t="s">
        <v>105</v>
      </c>
      <c r="D5" s="128"/>
    </row>
    <row r="6" spans="1:5" ht="17.45" customHeight="1" x14ac:dyDescent="0.2">
      <c r="A6" s="136"/>
      <c r="C6" s="71"/>
      <c r="D6" s="72" t="s">
        <v>5</v>
      </c>
      <c r="E6" s="71" t="s">
        <v>32</v>
      </c>
    </row>
    <row r="7" spans="1:5" ht="17.45" customHeight="1" x14ac:dyDescent="0.2">
      <c r="A7" s="59" t="s">
        <v>67</v>
      </c>
      <c r="C7" s="81" t="s">
        <v>201</v>
      </c>
      <c r="D7" s="81" t="s">
        <v>173</v>
      </c>
      <c r="E7" s="85">
        <f>ROUND('ING-MAY JUN'!G9,0)</f>
        <v>0</v>
      </c>
    </row>
    <row r="8" spans="1:5" ht="17.45" customHeight="1" x14ac:dyDescent="0.2">
      <c r="A8" s="59" t="s">
        <v>69</v>
      </c>
      <c r="C8" s="81" t="s">
        <v>6</v>
      </c>
      <c r="D8" s="81" t="s">
        <v>85</v>
      </c>
      <c r="E8" s="83">
        <v>0</v>
      </c>
    </row>
    <row r="9" spans="1:5" ht="17.45" customHeight="1" x14ac:dyDescent="0.2">
      <c r="A9" s="59" t="s">
        <v>60</v>
      </c>
      <c r="C9" s="81" t="s">
        <v>6</v>
      </c>
      <c r="D9" s="81" t="s">
        <v>49</v>
      </c>
      <c r="E9" s="85">
        <f>ROUND('EG-MAY JUN'!G9,0)</f>
        <v>0</v>
      </c>
    </row>
    <row r="10" spans="1:5" ht="17.45" customHeight="1" x14ac:dyDescent="0.2">
      <c r="A10" s="59" t="s">
        <v>68</v>
      </c>
      <c r="C10" s="81" t="s">
        <v>6</v>
      </c>
      <c r="D10" s="81" t="s">
        <v>77</v>
      </c>
      <c r="E10" s="83"/>
    </row>
    <row r="11" spans="1:5" ht="17.45" customHeight="1" x14ac:dyDescent="0.2">
      <c r="A11" s="59" t="s">
        <v>177</v>
      </c>
      <c r="C11" s="81" t="s">
        <v>6</v>
      </c>
      <c r="D11" s="81" t="s">
        <v>107</v>
      </c>
      <c r="E11" s="121">
        <f>'IMP-MAR ABR'!E12</f>
        <v>0</v>
      </c>
    </row>
    <row r="12" spans="1:5" ht="17.45" customHeight="1" x14ac:dyDescent="0.2">
      <c r="A12" s="136" t="s">
        <v>216</v>
      </c>
      <c r="C12" s="81" t="s">
        <v>7</v>
      </c>
      <c r="D12" s="81" t="s">
        <v>108</v>
      </c>
      <c r="E12" s="85">
        <f>-IF(E7-E8-E9-E10-E11&lt;0,E7-E8-E9-E10-E11,0)</f>
        <v>0</v>
      </c>
    </row>
    <row r="13" spans="1:5" ht="17.45" customHeight="1" x14ac:dyDescent="0.2">
      <c r="A13" s="136"/>
      <c r="C13" s="81" t="s">
        <v>7</v>
      </c>
      <c r="D13" s="84" t="s">
        <v>8</v>
      </c>
      <c r="E13" s="85">
        <f>IF(E7-E8-E9-E10-E11&lt;0,0,E7-E8-E9-E10-E11)</f>
        <v>0</v>
      </c>
    </row>
    <row r="14" spans="1:5" ht="17.45" customHeight="1" x14ac:dyDescent="0.2">
      <c r="C14" s="20"/>
      <c r="D14" s="21"/>
      <c r="E14" s="22"/>
    </row>
    <row r="15" spans="1:5" ht="17.45" customHeight="1" x14ac:dyDescent="0.2">
      <c r="A15" s="60"/>
      <c r="C15" s="20"/>
      <c r="D15" s="127" t="s">
        <v>182</v>
      </c>
      <c r="E15" s="22"/>
    </row>
    <row r="16" spans="1:5" ht="17.45" customHeight="1" x14ac:dyDescent="0.2">
      <c r="A16" s="60"/>
      <c r="C16" s="81" t="s">
        <v>201</v>
      </c>
      <c r="D16" s="84" t="s">
        <v>161</v>
      </c>
      <c r="E16" s="85">
        <f>ROUND('ING-MAY JUN'!G12,0)</f>
        <v>0</v>
      </c>
    </row>
    <row r="17" spans="1:5" ht="17.45" customHeight="1" x14ac:dyDescent="0.2">
      <c r="A17" s="60"/>
      <c r="C17" s="81" t="s">
        <v>10</v>
      </c>
      <c r="D17" s="84" t="s">
        <v>162</v>
      </c>
      <c r="E17" s="116">
        <f>COEFICIENTE!E9</f>
        <v>0</v>
      </c>
    </row>
    <row r="18" spans="1:5" ht="17.45" customHeight="1" x14ac:dyDescent="0.2">
      <c r="A18" s="60"/>
      <c r="C18" s="81" t="s">
        <v>7</v>
      </c>
      <c r="D18" s="84" t="s">
        <v>163</v>
      </c>
      <c r="E18" s="85">
        <f>ROUND(E16*E17,0)</f>
        <v>0</v>
      </c>
    </row>
    <row r="19" spans="1:5" ht="17.45" customHeight="1" x14ac:dyDescent="0.2">
      <c r="A19" s="60"/>
      <c r="C19" s="81" t="s">
        <v>6</v>
      </c>
      <c r="D19" s="84" t="s">
        <v>178</v>
      </c>
      <c r="E19" s="83"/>
    </row>
    <row r="20" spans="1:5" ht="17.45" customHeight="1" x14ac:dyDescent="0.2">
      <c r="A20" s="61"/>
      <c r="C20" s="81" t="s">
        <v>7</v>
      </c>
      <c r="D20" s="84" t="s">
        <v>179</v>
      </c>
      <c r="E20" s="85">
        <f>IF(E18-E19&lt;0,0,E18-E19)</f>
        <v>0</v>
      </c>
    </row>
    <row r="21" spans="1:5" ht="17.45" customHeight="1" x14ac:dyDescent="0.2">
      <c r="A21" s="61"/>
      <c r="C21" s="81" t="s">
        <v>6</v>
      </c>
      <c r="D21" s="84" t="s">
        <v>164</v>
      </c>
      <c r="E21" s="83"/>
    </row>
    <row r="22" spans="1:5" ht="17.45" customHeight="1" x14ac:dyDescent="0.2">
      <c r="A22" s="61"/>
      <c r="C22" s="81" t="s">
        <v>7</v>
      </c>
      <c r="D22" s="84" t="s">
        <v>210</v>
      </c>
      <c r="E22" s="85">
        <f>IF(E20-E21&lt;0,0,E20-E21)</f>
        <v>0</v>
      </c>
    </row>
    <row r="23" spans="1:5" ht="17.45" customHeight="1" x14ac:dyDescent="0.2">
      <c r="A23" s="61"/>
      <c r="C23" s="37"/>
      <c r="D23" s="37"/>
      <c r="E23" s="37"/>
    </row>
    <row r="24" spans="1:5" ht="17.45" customHeight="1" x14ac:dyDescent="0.2">
      <c r="A24" s="61"/>
      <c r="C24" s="19"/>
      <c r="D24" s="127" t="s">
        <v>133</v>
      </c>
    </row>
    <row r="25" spans="1:5" ht="17.45" customHeight="1" x14ac:dyDescent="0.2">
      <c r="A25" s="61"/>
      <c r="C25" s="81" t="s">
        <v>201</v>
      </c>
      <c r="D25" s="84" t="s">
        <v>8</v>
      </c>
      <c r="E25" s="85">
        <f>IF(DATOS!I17="NO",E13,E22)</f>
        <v>0</v>
      </c>
    </row>
    <row r="26" spans="1:5" ht="17.45" customHeight="1" x14ac:dyDescent="0.2">
      <c r="A26" s="61"/>
      <c r="C26" s="81" t="s">
        <v>6</v>
      </c>
      <c r="D26" s="84" t="s">
        <v>46</v>
      </c>
      <c r="E26" s="85">
        <f>IF(E25=0,0,LOOKUP(E25,'ISRMAY JUN'!C8:C18))</f>
        <v>0</v>
      </c>
    </row>
    <row r="27" spans="1:5" ht="17.45" customHeight="1" x14ac:dyDescent="0.2">
      <c r="A27" s="61"/>
      <c r="C27" s="81" t="s">
        <v>7</v>
      </c>
      <c r="D27" s="84" t="s">
        <v>9</v>
      </c>
      <c r="E27" s="85">
        <f>E25-E26</f>
        <v>0</v>
      </c>
    </row>
    <row r="28" spans="1:5" ht="17.45" customHeight="1" x14ac:dyDescent="0.2">
      <c r="A28" s="62"/>
      <c r="C28" s="81" t="s">
        <v>10</v>
      </c>
      <c r="D28" s="84" t="s">
        <v>11</v>
      </c>
      <c r="E28" s="117">
        <f>IF(E25=0,0,LOOKUP(E25,'ISRMAY JUN'!C8:C18,'ISRMAY JUN'!F8:F18))</f>
        <v>0</v>
      </c>
    </row>
    <row r="29" spans="1:5" ht="17.45" customHeight="1" x14ac:dyDescent="0.2">
      <c r="A29" s="62"/>
      <c r="C29" s="81" t="s">
        <v>7</v>
      </c>
      <c r="D29" s="84" t="s">
        <v>12</v>
      </c>
      <c r="E29" s="85">
        <f>E27*E28</f>
        <v>0</v>
      </c>
    </row>
    <row r="30" spans="1:5" ht="17.45" customHeight="1" x14ac:dyDescent="0.2">
      <c r="A30" s="62"/>
      <c r="C30" s="81" t="s">
        <v>13</v>
      </c>
      <c r="D30" s="84" t="s">
        <v>14</v>
      </c>
      <c r="E30" s="85">
        <f>IF(E25=0,0,LOOKUP(E25,'ISRMAY JUN'!C8:C18,'ISRMAY JUN'!E8:E18))</f>
        <v>0</v>
      </c>
    </row>
    <row r="31" spans="1:5" ht="17.45" customHeight="1" x14ac:dyDescent="0.2">
      <c r="A31" s="62"/>
      <c r="C31" s="81" t="s">
        <v>7</v>
      </c>
      <c r="D31" s="81" t="s">
        <v>45</v>
      </c>
      <c r="E31" s="85">
        <f>E29+E30</f>
        <v>0</v>
      </c>
    </row>
    <row r="32" spans="1:5" ht="17.45" customHeight="1" x14ac:dyDescent="0.2">
      <c r="A32" s="62"/>
      <c r="C32" s="81" t="s">
        <v>10</v>
      </c>
      <c r="D32" s="81" t="s">
        <v>112</v>
      </c>
      <c r="E32" s="118">
        <f>DATOS!$E$15</f>
        <v>1</v>
      </c>
    </row>
    <row r="33" spans="1:5" ht="17.45" customHeight="1" x14ac:dyDescent="0.2">
      <c r="A33" s="62"/>
      <c r="C33" s="81" t="s">
        <v>6</v>
      </c>
      <c r="D33" s="81" t="s">
        <v>111</v>
      </c>
      <c r="E33" s="85">
        <f>E31*E32</f>
        <v>0</v>
      </c>
    </row>
    <row r="34" spans="1:5" ht="17.45" customHeight="1" x14ac:dyDescent="0.2">
      <c r="A34" s="62"/>
      <c r="C34" s="81" t="s">
        <v>7</v>
      </c>
      <c r="D34" s="81" t="s">
        <v>47</v>
      </c>
      <c r="E34" s="85">
        <f>ROUND(E31-E33,0)</f>
        <v>0</v>
      </c>
    </row>
    <row r="35" spans="1:5" ht="17.45" customHeight="1" x14ac:dyDescent="0.2">
      <c r="A35" s="62"/>
      <c r="C35" s="20"/>
      <c r="D35" s="23"/>
      <c r="E35" s="24"/>
    </row>
    <row r="36" spans="1:5" ht="17.45" customHeight="1" x14ac:dyDescent="0.2">
      <c r="A36" s="62"/>
      <c r="C36" s="119" t="s">
        <v>201</v>
      </c>
      <c r="D36" s="81" t="s">
        <v>45</v>
      </c>
      <c r="E36" s="85">
        <f>E34</f>
        <v>0</v>
      </c>
    </row>
    <row r="37" spans="1:5" ht="17.45" customHeight="1" x14ac:dyDescent="0.2">
      <c r="A37" s="62"/>
      <c r="C37" s="119" t="s">
        <v>6</v>
      </c>
      <c r="D37" s="84" t="s">
        <v>50</v>
      </c>
      <c r="E37" s="85">
        <f>IF(DATOS!I17="NO",'ING-MAY JUN'!K9,'ING-MAY JUN'!K12)</f>
        <v>0</v>
      </c>
    </row>
    <row r="38" spans="1:5" ht="17.45" customHeight="1" x14ac:dyDescent="0.2">
      <c r="A38" s="62"/>
      <c r="C38" s="119" t="s">
        <v>6</v>
      </c>
      <c r="D38" s="84" t="s">
        <v>181</v>
      </c>
      <c r="E38" s="83">
        <v>0</v>
      </c>
    </row>
    <row r="39" spans="1:5" ht="17.45" customHeight="1" x14ac:dyDescent="0.2">
      <c r="A39" s="62"/>
      <c r="C39" s="119" t="s">
        <v>15</v>
      </c>
      <c r="D39" s="84" t="s">
        <v>45</v>
      </c>
      <c r="E39" s="85">
        <f>IF(E36-E37-E38&lt;0,0,E36-E37-E38)</f>
        <v>0</v>
      </c>
    </row>
    <row r="40" spans="1:5" ht="17.45" customHeight="1" thickBot="1" x14ac:dyDescent="0.25">
      <c r="A40" s="62"/>
      <c r="C40" s="119" t="s">
        <v>6</v>
      </c>
      <c r="D40" s="84" t="s">
        <v>180</v>
      </c>
      <c r="E40" s="85">
        <f>IF(DATOS!I16="SI",'IMP-MAR ABR'!E40+'IMP-MAR ABR'!E41,0)</f>
        <v>0</v>
      </c>
    </row>
    <row r="41" spans="1:5" ht="17.45" customHeight="1" thickBot="1" x14ac:dyDescent="0.25">
      <c r="A41" s="62"/>
      <c r="C41" s="119" t="s">
        <v>15</v>
      </c>
      <c r="D41" s="84" t="s">
        <v>172</v>
      </c>
      <c r="E41" s="123">
        <f>IF(E39&gt;(E40),E39-E40,0)</f>
        <v>0</v>
      </c>
    </row>
    <row r="42" spans="1:5" ht="17.45" customHeight="1" x14ac:dyDescent="0.2">
      <c r="A42" s="62"/>
      <c r="E42" s="16"/>
    </row>
    <row r="43" spans="1:5" ht="17.45" customHeight="1" x14ac:dyDescent="0.2">
      <c r="A43" s="62"/>
      <c r="E43" s="16"/>
    </row>
    <row r="44" spans="1:5" ht="17.45" customHeight="1" x14ac:dyDescent="0.3">
      <c r="A44" s="62"/>
      <c r="C44" s="129" t="s">
        <v>2</v>
      </c>
      <c r="D44" s="128"/>
    </row>
    <row r="45" spans="1:5" ht="17.45" customHeight="1" x14ac:dyDescent="0.25">
      <c r="A45" s="62"/>
      <c r="C45" s="132" t="str">
        <f>"Giro o actividad: "&amp;DATOS!G13</f>
        <v>Giro o actividad: Comercio</v>
      </c>
      <c r="D45" s="128"/>
    </row>
    <row r="46" spans="1:5" ht="17.45" customHeight="1" x14ac:dyDescent="0.2">
      <c r="C46" s="71"/>
      <c r="D46" s="72" t="s">
        <v>5</v>
      </c>
      <c r="E46" s="71" t="s">
        <v>32</v>
      </c>
    </row>
    <row r="47" spans="1:5" ht="17.45" customHeight="1" x14ac:dyDescent="0.2">
      <c r="C47" s="81" t="s">
        <v>201</v>
      </c>
      <c r="D47" s="81" t="s">
        <v>140</v>
      </c>
      <c r="E47" s="85">
        <f>'ING-MAY JUN'!Q10</f>
        <v>0</v>
      </c>
    </row>
    <row r="48" spans="1:5" ht="17.45" customHeight="1" x14ac:dyDescent="0.2">
      <c r="C48" s="81" t="s">
        <v>203</v>
      </c>
      <c r="D48" s="81" t="s">
        <v>141</v>
      </c>
      <c r="E48" s="85">
        <f>'ING-MAY JUN'!R10</f>
        <v>0</v>
      </c>
    </row>
    <row r="49" spans="3:5" ht="17.45" customHeight="1" x14ac:dyDescent="0.2">
      <c r="C49" s="81" t="s">
        <v>203</v>
      </c>
      <c r="D49" s="81" t="s">
        <v>142</v>
      </c>
      <c r="E49" s="85">
        <f>'ING-MAY JUN'!P10</f>
        <v>0</v>
      </c>
    </row>
    <row r="50" spans="3:5" ht="17.45" customHeight="1" x14ac:dyDescent="0.2">
      <c r="C50" s="81" t="s">
        <v>203</v>
      </c>
      <c r="D50" s="81" t="s">
        <v>143</v>
      </c>
      <c r="E50" s="85">
        <f>'ING-MAY JUN'!O10</f>
        <v>0</v>
      </c>
    </row>
    <row r="51" spans="3:5" ht="17.45" customHeight="1" x14ac:dyDescent="0.2">
      <c r="C51" s="81" t="s">
        <v>7</v>
      </c>
      <c r="D51" s="81" t="s">
        <v>110</v>
      </c>
      <c r="E51" s="85">
        <f>SUM(E47:E50)</f>
        <v>0</v>
      </c>
    </row>
    <row r="52" spans="3:5" ht="17.45" customHeight="1" x14ac:dyDescent="0.2">
      <c r="C52" s="12"/>
      <c r="E52" s="12"/>
    </row>
    <row r="53" spans="3:5" ht="17.45" customHeight="1" x14ac:dyDescent="0.2">
      <c r="C53" s="81" t="s">
        <v>201</v>
      </c>
      <c r="D53" s="81" t="s">
        <v>17</v>
      </c>
      <c r="E53" s="85">
        <f>ROUND('ING-MAY JUN'!I10,0)</f>
        <v>0</v>
      </c>
    </row>
    <row r="54" spans="3:5" ht="17.45" customHeight="1" x14ac:dyDescent="0.2">
      <c r="C54" s="81" t="s">
        <v>10</v>
      </c>
      <c r="D54" s="81" t="s">
        <v>211</v>
      </c>
      <c r="E54" s="118">
        <f>DATOS!$M$15</f>
        <v>1</v>
      </c>
    </row>
    <row r="55" spans="3:5" ht="17.45" customHeight="1" x14ac:dyDescent="0.2">
      <c r="C55" s="81" t="s">
        <v>6</v>
      </c>
      <c r="D55" s="81" t="s">
        <v>212</v>
      </c>
      <c r="E55" s="85">
        <f>IFERROR(VLOOKUP(DATOS!G13,LISTA!B28:D32,3,0),0)*E47*E54</f>
        <v>0</v>
      </c>
    </row>
    <row r="56" spans="3:5" ht="17.45" customHeight="1" x14ac:dyDescent="0.2">
      <c r="C56" s="81" t="s">
        <v>7</v>
      </c>
      <c r="D56" s="81" t="s">
        <v>202</v>
      </c>
      <c r="E56" s="85">
        <f>E53-E55</f>
        <v>0</v>
      </c>
    </row>
    <row r="57" spans="3:5" ht="17.45" customHeight="1" x14ac:dyDescent="0.2">
      <c r="C57" s="81" t="s">
        <v>6</v>
      </c>
      <c r="D57" s="81" t="s">
        <v>18</v>
      </c>
      <c r="E57" s="85">
        <f>ROUND('ING-MAY JUN'!L10,0)</f>
        <v>0</v>
      </c>
    </row>
    <row r="58" spans="3:5" ht="17.45" customHeight="1" x14ac:dyDescent="0.2">
      <c r="C58" s="81" t="s">
        <v>201</v>
      </c>
      <c r="D58" s="81" t="s">
        <v>144</v>
      </c>
      <c r="E58" s="85">
        <f>ROUND('EG-MAY JUN'!I10,0)</f>
        <v>0</v>
      </c>
    </row>
    <row r="59" spans="3:5" ht="17.45" customHeight="1" x14ac:dyDescent="0.2">
      <c r="C59" s="81" t="s">
        <v>10</v>
      </c>
      <c r="D59" s="81" t="s">
        <v>198</v>
      </c>
      <c r="E59" s="82">
        <f>ROUNDDOWN(IFERROR((E47+E48+E49)/E51,1),4)</f>
        <v>1</v>
      </c>
    </row>
    <row r="60" spans="3:5" ht="17.45" customHeight="1" x14ac:dyDescent="0.2">
      <c r="C60" s="81" t="s">
        <v>7</v>
      </c>
      <c r="D60" s="81" t="s">
        <v>19</v>
      </c>
      <c r="E60" s="85">
        <f>E58*E59</f>
        <v>0</v>
      </c>
    </row>
    <row r="61" spans="3:5" ht="17.45" customHeight="1" x14ac:dyDescent="0.2">
      <c r="C61" s="81" t="s">
        <v>10</v>
      </c>
      <c r="D61" s="81" t="s">
        <v>199</v>
      </c>
      <c r="E61" s="82">
        <f>ROUNDDOWN(IFERROR((E48+E49)/E51,1),4)</f>
        <v>1</v>
      </c>
    </row>
    <row r="62" spans="3:5" ht="17.45" customHeight="1" x14ac:dyDescent="0.2">
      <c r="C62" s="81" t="s">
        <v>6</v>
      </c>
      <c r="D62" s="81" t="s">
        <v>214</v>
      </c>
      <c r="E62" s="85">
        <f>ROUND(E60*E61,0)</f>
        <v>0</v>
      </c>
    </row>
    <row r="63" spans="3:5" ht="17.45" customHeight="1" x14ac:dyDescent="0.2">
      <c r="C63" s="81" t="s">
        <v>7</v>
      </c>
      <c r="D63" s="84" t="s">
        <v>51</v>
      </c>
      <c r="E63" s="85">
        <f>ROUND(E53-E55-E57-E62,0)</f>
        <v>0</v>
      </c>
    </row>
    <row r="64" spans="3:5" ht="17.45" customHeight="1" x14ac:dyDescent="0.2">
      <c r="C64" s="81" t="s">
        <v>6</v>
      </c>
      <c r="D64" s="84" t="s">
        <v>52</v>
      </c>
      <c r="E64" s="83">
        <v>0</v>
      </c>
    </row>
    <row r="65" spans="3:5" ht="17.45" customHeight="1" thickBot="1" x14ac:dyDescent="0.25">
      <c r="C65" s="81" t="s">
        <v>6</v>
      </c>
      <c r="D65" s="84" t="s">
        <v>88</v>
      </c>
      <c r="E65" s="120">
        <v>0</v>
      </c>
    </row>
    <row r="66" spans="3:5" ht="17.45" customHeight="1" thickBot="1" x14ac:dyDescent="0.25">
      <c r="C66" s="81" t="s">
        <v>7</v>
      </c>
      <c r="D66" s="81" t="s">
        <v>16</v>
      </c>
      <c r="E66" s="123">
        <f>E63-E64+E65</f>
        <v>0</v>
      </c>
    </row>
    <row r="69" spans="3:5" ht="17.45" customHeight="1" x14ac:dyDescent="0.3">
      <c r="C69" s="129" t="s">
        <v>80</v>
      </c>
    </row>
    <row r="70" spans="3:5" ht="17.45" customHeight="1" x14ac:dyDescent="0.2">
      <c r="C70" s="71"/>
      <c r="D70" s="72" t="s">
        <v>5</v>
      </c>
      <c r="E70" s="71" t="s">
        <v>32</v>
      </c>
    </row>
    <row r="71" spans="3:5" ht="17.45" customHeight="1" x14ac:dyDescent="0.2">
      <c r="C71" s="81" t="s">
        <v>201</v>
      </c>
      <c r="D71" s="81" t="s">
        <v>140</v>
      </c>
      <c r="E71" s="83">
        <v>0</v>
      </c>
    </row>
    <row r="72" spans="3:5" ht="17.45" customHeight="1" x14ac:dyDescent="0.2">
      <c r="C72" s="81" t="s">
        <v>203</v>
      </c>
      <c r="D72" s="81" t="s">
        <v>205</v>
      </c>
      <c r="E72" s="83">
        <v>0</v>
      </c>
    </row>
    <row r="73" spans="3:5" ht="17.45" customHeight="1" x14ac:dyDescent="0.2">
      <c r="C73" s="81" t="s">
        <v>7</v>
      </c>
      <c r="D73" s="81" t="s">
        <v>110</v>
      </c>
      <c r="E73" s="85">
        <f>SUM(E71:E72)</f>
        <v>0</v>
      </c>
    </row>
    <row r="74" spans="3:5" ht="17.45" customHeight="1" x14ac:dyDescent="0.2">
      <c r="C74" s="81" t="s">
        <v>201</v>
      </c>
      <c r="D74" s="81" t="s">
        <v>204</v>
      </c>
      <c r="E74" s="83">
        <v>0</v>
      </c>
    </row>
    <row r="75" spans="3:5" ht="17.45" customHeight="1" x14ac:dyDescent="0.2">
      <c r="C75" s="81" t="s">
        <v>203</v>
      </c>
      <c r="D75" s="81" t="s">
        <v>206</v>
      </c>
      <c r="E75" s="83">
        <v>0</v>
      </c>
    </row>
    <row r="76" spans="3:5" ht="17.45" customHeight="1" x14ac:dyDescent="0.2">
      <c r="C76" s="81" t="s">
        <v>7</v>
      </c>
      <c r="D76" s="81" t="s">
        <v>110</v>
      </c>
      <c r="E76" s="85">
        <f>SUM(E74:E75)</f>
        <v>0</v>
      </c>
    </row>
    <row r="77" spans="3:5" ht="17.45" customHeight="1" x14ac:dyDescent="0.2">
      <c r="C77" s="12"/>
      <c r="E77" s="12"/>
    </row>
    <row r="78" spans="3:5" ht="17.45" customHeight="1" x14ac:dyDescent="0.2">
      <c r="C78" s="81" t="s">
        <v>201</v>
      </c>
      <c r="D78" s="81" t="s">
        <v>113</v>
      </c>
      <c r="E78" s="85">
        <f>ROUND('ING-MAY JUN'!J10,0)</f>
        <v>0</v>
      </c>
    </row>
    <row r="79" spans="3:5" ht="17.45" customHeight="1" x14ac:dyDescent="0.2">
      <c r="C79" s="81" t="s">
        <v>10</v>
      </c>
      <c r="D79" s="81" t="s">
        <v>213</v>
      </c>
      <c r="E79" s="118">
        <f>DATOS!$M$15</f>
        <v>1</v>
      </c>
    </row>
    <row r="80" spans="3:5" ht="17.45" customHeight="1" x14ac:dyDescent="0.2">
      <c r="C80" s="81" t="s">
        <v>6</v>
      </c>
      <c r="D80" s="81" t="s">
        <v>212</v>
      </c>
      <c r="E80" s="85">
        <f>E74*E79</f>
        <v>0</v>
      </c>
    </row>
    <row r="81" spans="3:5" ht="17.45" customHeight="1" x14ac:dyDescent="0.2">
      <c r="C81" s="81" t="s">
        <v>7</v>
      </c>
      <c r="D81" s="81" t="s">
        <v>207</v>
      </c>
      <c r="E81" s="85">
        <f>E78-E80</f>
        <v>0</v>
      </c>
    </row>
    <row r="82" spans="3:5" ht="17.45" customHeight="1" x14ac:dyDescent="0.2">
      <c r="C82" s="81" t="s">
        <v>201</v>
      </c>
      <c r="D82" s="81" t="s">
        <v>208</v>
      </c>
      <c r="E82" s="85">
        <f>ROUND('EG-MAY JUN'!J10,0)</f>
        <v>0</v>
      </c>
    </row>
    <row r="83" spans="3:5" ht="17.45" customHeight="1" x14ac:dyDescent="0.2">
      <c r="C83" s="81" t="s">
        <v>200</v>
      </c>
      <c r="D83" s="81" t="s">
        <v>199</v>
      </c>
      <c r="E83" s="82">
        <f>ROUNDDOWN(IFERROR((E72)/E73,1),4)</f>
        <v>1</v>
      </c>
    </row>
    <row r="84" spans="3:5" ht="17.45" customHeight="1" x14ac:dyDescent="0.2">
      <c r="C84" s="81" t="s">
        <v>6</v>
      </c>
      <c r="D84" s="81" t="s">
        <v>215</v>
      </c>
      <c r="E84" s="85">
        <f>E82*E83</f>
        <v>0</v>
      </c>
    </row>
    <row r="85" spans="3:5" ht="17.45" customHeight="1" x14ac:dyDescent="0.2">
      <c r="C85" s="81" t="s">
        <v>7</v>
      </c>
      <c r="D85" s="84" t="s">
        <v>114</v>
      </c>
      <c r="E85" s="85">
        <f>ROUND(E81-E84,0)</f>
        <v>0</v>
      </c>
    </row>
    <row r="86" spans="3:5" ht="17.45" customHeight="1" x14ac:dyDescent="0.2">
      <c r="C86" s="81" t="s">
        <v>6</v>
      </c>
      <c r="D86" s="84" t="s">
        <v>52</v>
      </c>
      <c r="E86" s="121">
        <f>-IF('IMP-MAR ABR'!E88&lt;0,'IMP-MAR ABR'!E88,0)</f>
        <v>0</v>
      </c>
    </row>
    <row r="87" spans="3:5" ht="17.45" customHeight="1" thickBot="1" x14ac:dyDescent="0.25">
      <c r="C87" s="81" t="s">
        <v>6</v>
      </c>
      <c r="D87" s="84" t="s">
        <v>115</v>
      </c>
      <c r="E87" s="120">
        <v>0</v>
      </c>
    </row>
    <row r="88" spans="3:5" ht="17.45" customHeight="1" thickBot="1" x14ac:dyDescent="0.25">
      <c r="C88" s="81" t="s">
        <v>7</v>
      </c>
      <c r="D88" s="81" t="s">
        <v>16</v>
      </c>
      <c r="E88" s="123">
        <f>E85-E86+E87</f>
        <v>0</v>
      </c>
    </row>
    <row r="89" spans="3:5" ht="17.45" customHeight="1" thickBot="1" x14ac:dyDescent="0.25"/>
    <row r="90" spans="3:5" ht="17.45" customHeight="1" thickBot="1" x14ac:dyDescent="0.25">
      <c r="D90" s="81" t="s">
        <v>110</v>
      </c>
      <c r="E90" s="123">
        <f>IF(E41&gt;0,E41,0)+IF(E66&gt;0,E66,0)+IF(E88&gt;0,E88,0)</f>
        <v>0</v>
      </c>
    </row>
  </sheetData>
  <sheetProtection algorithmName="SHA-512" hashValue="I2xIpvdD7oXJFVkB5T6sYhJ4RjrjUXbnaRWP1YPl7kg6C74tGfxNu3IKUI0Pro1bqO5gjVzh4xt6+a41m0r4iA==" saltValue="xSJ1+n1JgPN6E2Ddg7mJDQ==" spinCount="100000" sheet="1" objects="1" scenarios="1" formatColumns="0" formatRows="0" autoFilter="0"/>
  <mergeCells count="4">
    <mergeCell ref="C3:D3"/>
    <mergeCell ref="A1:A4"/>
    <mergeCell ref="A5:A6"/>
    <mergeCell ref="A12:A13"/>
  </mergeCells>
  <phoneticPr fontId="0" type="noConversion"/>
  <hyperlinks>
    <hyperlink ref="A7" location="DATOS!A1" display="Datos de la Empresa" xr:uid="{00000000-0004-0000-1600-000000000000}"/>
    <hyperlink ref="A8" location="'INGRESOS Y EGRESOS'!A1" display="Ingresos y Egresos" xr:uid="{00000000-0004-0000-1600-000001000000}"/>
    <hyperlink ref="A9" location="IMPUESTOS!A1" display="Impuestos" xr:uid="{00000000-0004-0000-1600-000002000000}"/>
    <hyperlink ref="A10" location="TARIFAS!A1" display="Tablas y Tarifas de ISR" xr:uid="{00000000-0004-0000-1600-000003000000}"/>
    <hyperlink ref="A5:A6" location="MENU!A1" display="M e n ú" xr:uid="{00000000-0004-0000-1600-000004000000}"/>
    <hyperlink ref="A11" location="COEFICIENTE!A1" display="Coeficiente de Utilidad" xr:uid="{00000000-0004-0000-1600-000005000000}"/>
    <hyperlink ref="A12:A13" location="CONTACTO!A1" display="CONTACTO" xr:uid="{00000000-0004-0000-1600-000006000000}"/>
  </hyperlinks>
  <printOptions horizontalCentered="1"/>
  <pageMargins left="1.1811023622047245" right="1.1811023622047245" top="0.59055118110236227" bottom="0.59055118110236227" header="0" footer="0"/>
  <pageSetup paperSize="119" scale="75" orientation="portrait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E90"/>
  <sheetViews>
    <sheetView zoomScaleNormal="100" workbookViewId="0">
      <pane xSplit="1" ySplit="4" topLeftCell="B5" activePane="bottomRight" state="frozen"/>
      <selection sqref="A1:A4"/>
      <selection pane="topRight" sqref="A1:A4"/>
      <selection pane="bottomLeft" sqref="A1:A4"/>
      <selection pane="bottomRight" sqref="A1:A4"/>
    </sheetView>
  </sheetViews>
  <sheetFormatPr baseColWidth="10" defaultColWidth="11.42578125" defaultRowHeight="17.45" customHeight="1" x14ac:dyDescent="0.2"/>
  <cols>
    <col min="1" max="1" width="21.7109375" style="63" customWidth="1"/>
    <col min="2" max="2" width="1.7109375" style="37" customWidth="1"/>
    <col min="3" max="3" width="10.7109375" style="25" customWidth="1"/>
    <col min="4" max="4" width="55.7109375" style="12" customWidth="1"/>
    <col min="5" max="5" width="12.7109375" style="18" customWidth="1"/>
    <col min="6" max="6" width="5.7109375" style="12" customWidth="1"/>
    <col min="7" max="16384" width="11.42578125" style="12"/>
  </cols>
  <sheetData>
    <row r="1" spans="1:5" ht="17.45" customHeight="1" x14ac:dyDescent="0.3">
      <c r="A1" s="138" t="s">
        <v>109</v>
      </c>
      <c r="C1" s="130" t="str">
        <f>IF(DATOS!H19=DATOS!I1,DATOS!$E$6&amp;" "&amp;DATOS!$I$6&amp;" "&amp;DATOS!$M$6, "N o m b r e")</f>
        <v>N o m b r e</v>
      </c>
      <c r="D1" s="128"/>
    </row>
    <row r="2" spans="1:5" ht="17.45" customHeight="1" x14ac:dyDescent="0.3">
      <c r="A2" s="138"/>
      <c r="C2" s="131" t="str">
        <f>IF(DATOS!H19=DATOS!I1,DATOS!$E$8,"R.F.C.:                                                 -- DEMO PENDIENTE DE ACTIVAR -")</f>
        <v>R.F.C.:                                                 -- DEMO PENDIENTE DE ACTIVAR -</v>
      </c>
      <c r="D2" s="128"/>
    </row>
    <row r="3" spans="1:5" ht="17.45" customHeight="1" x14ac:dyDescent="0.25">
      <c r="A3" s="138"/>
      <c r="C3" s="178" t="str">
        <f>"IMPUESTOS DE JULIO - AGOSTO DE "&amp;DATOS!E10</f>
        <v>IMPUESTOS DE JULIO - AGOSTO DE 2019</v>
      </c>
      <c r="D3" s="178"/>
    </row>
    <row r="4" spans="1:5" ht="17.45" customHeight="1" x14ac:dyDescent="0.2">
      <c r="A4" s="139"/>
      <c r="C4" s="19"/>
    </row>
    <row r="5" spans="1:5" ht="17.45" customHeight="1" x14ac:dyDescent="0.3">
      <c r="A5" s="136" t="s">
        <v>217</v>
      </c>
      <c r="C5" s="129" t="s">
        <v>105</v>
      </c>
      <c r="D5" s="128"/>
    </row>
    <row r="6" spans="1:5" ht="17.45" customHeight="1" x14ac:dyDescent="0.2">
      <c r="A6" s="136"/>
      <c r="C6" s="71"/>
      <c r="D6" s="72" t="s">
        <v>5</v>
      </c>
      <c r="E6" s="71" t="s">
        <v>32</v>
      </c>
    </row>
    <row r="7" spans="1:5" ht="17.45" customHeight="1" x14ac:dyDescent="0.2">
      <c r="A7" s="59" t="s">
        <v>67</v>
      </c>
      <c r="C7" s="81" t="s">
        <v>201</v>
      </c>
      <c r="D7" s="81" t="s">
        <v>173</v>
      </c>
      <c r="E7" s="85">
        <f>ROUND('ING-JUL AGO'!G9,0)</f>
        <v>0</v>
      </c>
    </row>
    <row r="8" spans="1:5" ht="17.45" customHeight="1" x14ac:dyDescent="0.2">
      <c r="A8" s="59" t="s">
        <v>69</v>
      </c>
      <c r="C8" s="81" t="s">
        <v>6</v>
      </c>
      <c r="D8" s="81" t="s">
        <v>85</v>
      </c>
      <c r="E8" s="83">
        <v>0</v>
      </c>
    </row>
    <row r="9" spans="1:5" ht="17.45" customHeight="1" x14ac:dyDescent="0.2">
      <c r="A9" s="59" t="s">
        <v>60</v>
      </c>
      <c r="C9" s="81" t="s">
        <v>6</v>
      </c>
      <c r="D9" s="81" t="s">
        <v>49</v>
      </c>
      <c r="E9" s="85">
        <f>ROUND('EG-JUL AGO'!G9,0)</f>
        <v>0</v>
      </c>
    </row>
    <row r="10" spans="1:5" ht="17.45" customHeight="1" x14ac:dyDescent="0.2">
      <c r="A10" s="59" t="s">
        <v>68</v>
      </c>
      <c r="C10" s="81" t="s">
        <v>6</v>
      </c>
      <c r="D10" s="81" t="s">
        <v>77</v>
      </c>
      <c r="E10" s="83"/>
    </row>
    <row r="11" spans="1:5" ht="17.45" customHeight="1" x14ac:dyDescent="0.2">
      <c r="A11" s="59" t="s">
        <v>177</v>
      </c>
      <c r="C11" s="81" t="s">
        <v>6</v>
      </c>
      <c r="D11" s="81" t="s">
        <v>107</v>
      </c>
      <c r="E11" s="121">
        <f>'IMP-MAY JUN'!E12</f>
        <v>0</v>
      </c>
    </row>
    <row r="12" spans="1:5" ht="17.45" customHeight="1" x14ac:dyDescent="0.2">
      <c r="A12" s="136" t="s">
        <v>216</v>
      </c>
      <c r="C12" s="81" t="s">
        <v>7</v>
      </c>
      <c r="D12" s="81" t="s">
        <v>108</v>
      </c>
      <c r="E12" s="85">
        <f>-IF(E7-E8-E9-E10-E11&lt;0,E7-E8-E9-E10-E11,0)</f>
        <v>0</v>
      </c>
    </row>
    <row r="13" spans="1:5" ht="17.45" customHeight="1" x14ac:dyDescent="0.2">
      <c r="A13" s="136"/>
      <c r="C13" s="81" t="s">
        <v>7</v>
      </c>
      <c r="D13" s="84" t="s">
        <v>8</v>
      </c>
      <c r="E13" s="85">
        <f>IF(E7-E8-E9-E10-E11&lt;0,0,E7-E8-E9-E10-E11)</f>
        <v>0</v>
      </c>
    </row>
    <row r="14" spans="1:5" ht="17.45" customHeight="1" x14ac:dyDescent="0.2">
      <c r="C14" s="20"/>
      <c r="D14" s="21"/>
      <c r="E14" s="22"/>
    </row>
    <row r="15" spans="1:5" ht="17.45" customHeight="1" x14ac:dyDescent="0.2">
      <c r="A15" s="60"/>
      <c r="C15" s="20"/>
      <c r="D15" s="127" t="s">
        <v>182</v>
      </c>
      <c r="E15" s="22"/>
    </row>
    <row r="16" spans="1:5" ht="17.45" customHeight="1" x14ac:dyDescent="0.2">
      <c r="A16" s="60"/>
      <c r="C16" s="81" t="s">
        <v>201</v>
      </c>
      <c r="D16" s="84" t="s">
        <v>161</v>
      </c>
      <c r="E16" s="85">
        <f>ROUND('ING-JUL AGO'!G12,0)</f>
        <v>0</v>
      </c>
    </row>
    <row r="17" spans="1:5" ht="17.45" customHeight="1" x14ac:dyDescent="0.2">
      <c r="A17" s="60"/>
      <c r="C17" s="81" t="s">
        <v>10</v>
      </c>
      <c r="D17" s="84" t="s">
        <v>162</v>
      </c>
      <c r="E17" s="116">
        <f>COEFICIENTE!E9</f>
        <v>0</v>
      </c>
    </row>
    <row r="18" spans="1:5" ht="17.45" customHeight="1" x14ac:dyDescent="0.2">
      <c r="A18" s="60"/>
      <c r="C18" s="81" t="s">
        <v>7</v>
      </c>
      <c r="D18" s="84" t="s">
        <v>163</v>
      </c>
      <c r="E18" s="85">
        <f>ROUND(E16*E17,0)</f>
        <v>0</v>
      </c>
    </row>
    <row r="19" spans="1:5" ht="17.45" customHeight="1" x14ac:dyDescent="0.2">
      <c r="A19" s="60"/>
      <c r="C19" s="81" t="s">
        <v>6</v>
      </c>
      <c r="D19" s="84" t="s">
        <v>178</v>
      </c>
      <c r="E19" s="83"/>
    </row>
    <row r="20" spans="1:5" ht="17.45" customHeight="1" x14ac:dyDescent="0.2">
      <c r="A20" s="61"/>
      <c r="C20" s="81" t="s">
        <v>7</v>
      </c>
      <c r="D20" s="84" t="s">
        <v>179</v>
      </c>
      <c r="E20" s="85">
        <f>IF(E18-E19&lt;0,0,E18-E19)</f>
        <v>0</v>
      </c>
    </row>
    <row r="21" spans="1:5" ht="17.45" customHeight="1" x14ac:dyDescent="0.2">
      <c r="A21" s="61"/>
      <c r="C21" s="81" t="s">
        <v>6</v>
      </c>
      <c r="D21" s="84" t="s">
        <v>164</v>
      </c>
      <c r="E21" s="83"/>
    </row>
    <row r="22" spans="1:5" ht="17.45" customHeight="1" x14ac:dyDescent="0.2">
      <c r="A22" s="61"/>
      <c r="C22" s="81" t="s">
        <v>7</v>
      </c>
      <c r="D22" s="84" t="s">
        <v>210</v>
      </c>
      <c r="E22" s="85">
        <f>IF(E20-E21&lt;0,0,E20-E21)</f>
        <v>0</v>
      </c>
    </row>
    <row r="23" spans="1:5" ht="17.45" customHeight="1" x14ac:dyDescent="0.2">
      <c r="A23" s="61"/>
      <c r="C23" s="37"/>
      <c r="D23" s="37"/>
      <c r="E23" s="37"/>
    </row>
    <row r="24" spans="1:5" ht="17.45" customHeight="1" x14ac:dyDescent="0.2">
      <c r="A24" s="61"/>
      <c r="C24" s="19"/>
      <c r="D24" s="127" t="s">
        <v>133</v>
      </c>
    </row>
    <row r="25" spans="1:5" ht="17.45" customHeight="1" x14ac:dyDescent="0.2">
      <c r="A25" s="61"/>
      <c r="C25" s="81" t="s">
        <v>201</v>
      </c>
      <c r="D25" s="84" t="s">
        <v>8</v>
      </c>
      <c r="E25" s="85">
        <f>IF(DATOS!I17="NO",E13,E22)</f>
        <v>0</v>
      </c>
    </row>
    <row r="26" spans="1:5" ht="17.45" customHeight="1" x14ac:dyDescent="0.2">
      <c r="A26" s="61"/>
      <c r="C26" s="81" t="s">
        <v>6</v>
      </c>
      <c r="D26" s="84" t="s">
        <v>46</v>
      </c>
      <c r="E26" s="85">
        <f>IF(E25=0,0,LOOKUP(E25,'ISRJUL AGO'!C8:C18))</f>
        <v>0</v>
      </c>
    </row>
    <row r="27" spans="1:5" ht="17.45" customHeight="1" x14ac:dyDescent="0.2">
      <c r="A27" s="61"/>
      <c r="C27" s="81" t="s">
        <v>7</v>
      </c>
      <c r="D27" s="84" t="s">
        <v>9</v>
      </c>
      <c r="E27" s="85">
        <f>E25-E26</f>
        <v>0</v>
      </c>
    </row>
    <row r="28" spans="1:5" ht="17.45" customHeight="1" x14ac:dyDescent="0.2">
      <c r="A28" s="62"/>
      <c r="C28" s="81" t="s">
        <v>10</v>
      </c>
      <c r="D28" s="84" t="s">
        <v>11</v>
      </c>
      <c r="E28" s="117">
        <f>IF(E25=0,0,LOOKUP(E25,'ISRJUL AGO'!C8:C18,'ISRJUL AGO'!F8:F18))</f>
        <v>0</v>
      </c>
    </row>
    <row r="29" spans="1:5" ht="17.45" customHeight="1" x14ac:dyDescent="0.2">
      <c r="A29" s="62"/>
      <c r="C29" s="81" t="s">
        <v>7</v>
      </c>
      <c r="D29" s="84" t="s">
        <v>12</v>
      </c>
      <c r="E29" s="85">
        <f>E27*E28</f>
        <v>0</v>
      </c>
    </row>
    <row r="30" spans="1:5" ht="17.45" customHeight="1" x14ac:dyDescent="0.2">
      <c r="A30" s="62"/>
      <c r="C30" s="81" t="s">
        <v>13</v>
      </c>
      <c r="D30" s="84" t="s">
        <v>14</v>
      </c>
      <c r="E30" s="85">
        <f>IF(E25=0,0,LOOKUP(E25,'ISRJUL AGO'!C8:C18,'ISRJUL AGO'!E8:E18))</f>
        <v>0</v>
      </c>
    </row>
    <row r="31" spans="1:5" ht="17.45" customHeight="1" x14ac:dyDescent="0.2">
      <c r="A31" s="62"/>
      <c r="C31" s="81" t="s">
        <v>7</v>
      </c>
      <c r="D31" s="81" t="s">
        <v>45</v>
      </c>
      <c r="E31" s="85">
        <f>E29+E30</f>
        <v>0</v>
      </c>
    </row>
    <row r="32" spans="1:5" ht="17.45" customHeight="1" x14ac:dyDescent="0.2">
      <c r="A32" s="62"/>
      <c r="C32" s="81" t="s">
        <v>10</v>
      </c>
      <c r="D32" s="81" t="s">
        <v>112</v>
      </c>
      <c r="E32" s="118">
        <f>DATOS!$E$15</f>
        <v>1</v>
      </c>
    </row>
    <row r="33" spans="1:5" ht="17.45" customHeight="1" x14ac:dyDescent="0.2">
      <c r="A33" s="62"/>
      <c r="C33" s="81" t="s">
        <v>6</v>
      </c>
      <c r="D33" s="81" t="s">
        <v>111</v>
      </c>
      <c r="E33" s="85">
        <f>E31*E32</f>
        <v>0</v>
      </c>
    </row>
    <row r="34" spans="1:5" ht="17.45" customHeight="1" x14ac:dyDescent="0.2">
      <c r="A34" s="62"/>
      <c r="C34" s="81" t="s">
        <v>7</v>
      </c>
      <c r="D34" s="81" t="s">
        <v>47</v>
      </c>
      <c r="E34" s="85">
        <f>ROUND(E31-E33,0)</f>
        <v>0</v>
      </c>
    </row>
    <row r="35" spans="1:5" ht="17.45" customHeight="1" x14ac:dyDescent="0.2">
      <c r="A35" s="62"/>
      <c r="C35" s="20"/>
      <c r="D35" s="23"/>
      <c r="E35" s="24"/>
    </row>
    <row r="36" spans="1:5" ht="17.45" customHeight="1" x14ac:dyDescent="0.2">
      <c r="A36" s="62"/>
      <c r="C36" s="119" t="s">
        <v>201</v>
      </c>
      <c r="D36" s="81" t="s">
        <v>45</v>
      </c>
      <c r="E36" s="85">
        <f>E34</f>
        <v>0</v>
      </c>
    </row>
    <row r="37" spans="1:5" ht="17.45" customHeight="1" x14ac:dyDescent="0.2">
      <c r="A37" s="62"/>
      <c r="C37" s="119" t="s">
        <v>6</v>
      </c>
      <c r="D37" s="84" t="s">
        <v>50</v>
      </c>
      <c r="E37" s="85">
        <f>IF(DATOS!I17="NO",'ING-JUL AGO'!K9,'ING-JUL AGO'!K12)</f>
        <v>0</v>
      </c>
    </row>
    <row r="38" spans="1:5" ht="17.45" customHeight="1" x14ac:dyDescent="0.2">
      <c r="A38" s="62"/>
      <c r="C38" s="119" t="s">
        <v>6</v>
      </c>
      <c r="D38" s="84" t="s">
        <v>181</v>
      </c>
      <c r="E38" s="83">
        <v>0</v>
      </c>
    </row>
    <row r="39" spans="1:5" ht="17.45" customHeight="1" x14ac:dyDescent="0.2">
      <c r="A39" s="62"/>
      <c r="C39" s="119" t="s">
        <v>15</v>
      </c>
      <c r="D39" s="84" t="s">
        <v>45</v>
      </c>
      <c r="E39" s="85">
        <f>IF(E36-E37-E38&lt;0,0,E36-E37-E38)</f>
        <v>0</v>
      </c>
    </row>
    <row r="40" spans="1:5" ht="17.45" customHeight="1" thickBot="1" x14ac:dyDescent="0.25">
      <c r="A40" s="62"/>
      <c r="C40" s="119" t="s">
        <v>6</v>
      </c>
      <c r="D40" s="84" t="s">
        <v>180</v>
      </c>
      <c r="E40" s="85">
        <f>IF(DATOS!I16="SI",'IMP-MAY JUN'!E40+'IMP-MAY JUN'!E41,0)</f>
        <v>0</v>
      </c>
    </row>
    <row r="41" spans="1:5" ht="17.45" customHeight="1" thickBot="1" x14ac:dyDescent="0.25">
      <c r="A41" s="62"/>
      <c r="C41" s="119" t="s">
        <v>15</v>
      </c>
      <c r="D41" s="84" t="s">
        <v>172</v>
      </c>
      <c r="E41" s="123">
        <f>IF(E39&gt;(E40),E39-E40,0)</f>
        <v>0</v>
      </c>
    </row>
    <row r="42" spans="1:5" ht="17.45" customHeight="1" x14ac:dyDescent="0.2">
      <c r="A42" s="62"/>
      <c r="E42" s="16"/>
    </row>
    <row r="43" spans="1:5" ht="17.45" customHeight="1" x14ac:dyDescent="0.2">
      <c r="A43" s="62"/>
      <c r="E43" s="16"/>
    </row>
    <row r="44" spans="1:5" ht="17.45" customHeight="1" x14ac:dyDescent="0.3">
      <c r="A44" s="62"/>
      <c r="C44" s="129" t="s">
        <v>2</v>
      </c>
      <c r="D44" s="128"/>
    </row>
    <row r="45" spans="1:5" ht="17.45" customHeight="1" x14ac:dyDescent="0.25">
      <c r="A45" s="62"/>
      <c r="C45" s="132" t="str">
        <f>"Giro o actividad: "&amp;DATOS!G13</f>
        <v>Giro o actividad: Comercio</v>
      </c>
      <c r="D45" s="128"/>
    </row>
    <row r="46" spans="1:5" ht="17.45" customHeight="1" x14ac:dyDescent="0.2">
      <c r="C46" s="71"/>
      <c r="D46" s="72" t="s">
        <v>5</v>
      </c>
      <c r="E46" s="71" t="s">
        <v>32</v>
      </c>
    </row>
    <row r="47" spans="1:5" ht="17.45" customHeight="1" x14ac:dyDescent="0.2">
      <c r="C47" s="81" t="s">
        <v>201</v>
      </c>
      <c r="D47" s="81" t="s">
        <v>140</v>
      </c>
      <c r="E47" s="85">
        <f>'ING-JUL AGO'!Q10</f>
        <v>0</v>
      </c>
    </row>
    <row r="48" spans="1:5" ht="17.45" customHeight="1" x14ac:dyDescent="0.2">
      <c r="C48" s="81" t="s">
        <v>203</v>
      </c>
      <c r="D48" s="81" t="s">
        <v>141</v>
      </c>
      <c r="E48" s="85">
        <f>'ING-JUL AGO'!R10</f>
        <v>0</v>
      </c>
    </row>
    <row r="49" spans="3:5" ht="17.45" customHeight="1" x14ac:dyDescent="0.2">
      <c r="C49" s="81" t="s">
        <v>203</v>
      </c>
      <c r="D49" s="81" t="s">
        <v>142</v>
      </c>
      <c r="E49" s="85">
        <f>'ING-JUL AGO'!P10</f>
        <v>0</v>
      </c>
    </row>
    <row r="50" spans="3:5" ht="17.45" customHeight="1" x14ac:dyDescent="0.2">
      <c r="C50" s="81" t="s">
        <v>203</v>
      </c>
      <c r="D50" s="81" t="s">
        <v>143</v>
      </c>
      <c r="E50" s="85">
        <f>'ING-JUL AGO'!O10</f>
        <v>0</v>
      </c>
    </row>
    <row r="51" spans="3:5" ht="17.45" customHeight="1" x14ac:dyDescent="0.2">
      <c r="C51" s="81" t="s">
        <v>7</v>
      </c>
      <c r="D51" s="81" t="s">
        <v>110</v>
      </c>
      <c r="E51" s="85">
        <f>SUM(E47:E50)</f>
        <v>0</v>
      </c>
    </row>
    <row r="52" spans="3:5" ht="17.45" customHeight="1" x14ac:dyDescent="0.2">
      <c r="C52" s="12"/>
      <c r="E52" s="12"/>
    </row>
    <row r="53" spans="3:5" ht="17.45" customHeight="1" x14ac:dyDescent="0.2">
      <c r="C53" s="81" t="s">
        <v>201</v>
      </c>
      <c r="D53" s="81" t="s">
        <v>17</v>
      </c>
      <c r="E53" s="85">
        <f>ROUND('ING-JUL AGO'!I10,0)</f>
        <v>0</v>
      </c>
    </row>
    <row r="54" spans="3:5" ht="17.45" customHeight="1" x14ac:dyDescent="0.2">
      <c r="C54" s="81" t="s">
        <v>10</v>
      </c>
      <c r="D54" s="81" t="s">
        <v>211</v>
      </c>
      <c r="E54" s="118">
        <f>DATOS!$M$15</f>
        <v>1</v>
      </c>
    </row>
    <row r="55" spans="3:5" ht="17.45" customHeight="1" x14ac:dyDescent="0.2">
      <c r="C55" s="81" t="s">
        <v>6</v>
      </c>
      <c r="D55" s="81" t="s">
        <v>212</v>
      </c>
      <c r="E55" s="85">
        <f>IFERROR(VLOOKUP(DATOS!G13,LISTA!B28:D32,3,0),0)*E47*E54</f>
        <v>0</v>
      </c>
    </row>
    <row r="56" spans="3:5" ht="17.45" customHeight="1" x14ac:dyDescent="0.2">
      <c r="C56" s="81" t="s">
        <v>7</v>
      </c>
      <c r="D56" s="81" t="s">
        <v>202</v>
      </c>
      <c r="E56" s="85">
        <f>E53-E55</f>
        <v>0</v>
      </c>
    </row>
    <row r="57" spans="3:5" ht="17.45" customHeight="1" x14ac:dyDescent="0.2">
      <c r="C57" s="81" t="s">
        <v>6</v>
      </c>
      <c r="D57" s="81" t="s">
        <v>18</v>
      </c>
      <c r="E57" s="85">
        <f>ROUND('ING-JUL AGO'!L10,0)</f>
        <v>0</v>
      </c>
    </row>
    <row r="58" spans="3:5" ht="17.45" customHeight="1" x14ac:dyDescent="0.2">
      <c r="C58" s="81" t="s">
        <v>201</v>
      </c>
      <c r="D58" s="81" t="s">
        <v>144</v>
      </c>
      <c r="E58" s="85">
        <f>ROUND('EG-JUL AGO'!I10,0)</f>
        <v>0</v>
      </c>
    </row>
    <row r="59" spans="3:5" ht="17.45" customHeight="1" x14ac:dyDescent="0.2">
      <c r="C59" s="81" t="s">
        <v>10</v>
      </c>
      <c r="D59" s="81" t="s">
        <v>198</v>
      </c>
      <c r="E59" s="82">
        <f>ROUNDDOWN(IFERROR((E47+E48+E49)/E51,1),4)</f>
        <v>1</v>
      </c>
    </row>
    <row r="60" spans="3:5" ht="17.45" customHeight="1" x14ac:dyDescent="0.2">
      <c r="C60" s="81" t="s">
        <v>7</v>
      </c>
      <c r="D60" s="81" t="s">
        <v>19</v>
      </c>
      <c r="E60" s="85">
        <f>E58*E59</f>
        <v>0</v>
      </c>
    </row>
    <row r="61" spans="3:5" ht="17.45" customHeight="1" x14ac:dyDescent="0.2">
      <c r="C61" s="81" t="s">
        <v>10</v>
      </c>
      <c r="D61" s="81" t="s">
        <v>199</v>
      </c>
      <c r="E61" s="82">
        <f>ROUNDDOWN(IFERROR((E48+E49)/E51,1),4)</f>
        <v>1</v>
      </c>
    </row>
    <row r="62" spans="3:5" ht="17.45" customHeight="1" x14ac:dyDescent="0.2">
      <c r="C62" s="81" t="s">
        <v>6</v>
      </c>
      <c r="D62" s="81" t="s">
        <v>214</v>
      </c>
      <c r="E62" s="85">
        <f>ROUND(E60*E61,0)</f>
        <v>0</v>
      </c>
    </row>
    <row r="63" spans="3:5" ht="17.45" customHeight="1" x14ac:dyDescent="0.2">
      <c r="C63" s="81" t="s">
        <v>7</v>
      </c>
      <c r="D63" s="84" t="s">
        <v>51</v>
      </c>
      <c r="E63" s="85">
        <f>ROUND(E53-E55-E57-E62,0)</f>
        <v>0</v>
      </c>
    </row>
    <row r="64" spans="3:5" ht="17.45" customHeight="1" x14ac:dyDescent="0.2">
      <c r="C64" s="81" t="s">
        <v>6</v>
      </c>
      <c r="D64" s="84" t="s">
        <v>52</v>
      </c>
      <c r="E64" s="83">
        <v>0</v>
      </c>
    </row>
    <row r="65" spans="3:5" ht="17.45" customHeight="1" thickBot="1" x14ac:dyDescent="0.25">
      <c r="C65" s="81" t="s">
        <v>6</v>
      </c>
      <c r="D65" s="84" t="s">
        <v>88</v>
      </c>
      <c r="E65" s="120">
        <v>0</v>
      </c>
    </row>
    <row r="66" spans="3:5" ht="17.45" customHeight="1" thickBot="1" x14ac:dyDescent="0.25">
      <c r="C66" s="81" t="s">
        <v>7</v>
      </c>
      <c r="D66" s="81" t="s">
        <v>16</v>
      </c>
      <c r="E66" s="123">
        <f>E63-E64+E65</f>
        <v>0</v>
      </c>
    </row>
    <row r="69" spans="3:5" ht="17.45" customHeight="1" x14ac:dyDescent="0.3">
      <c r="C69" s="129" t="s">
        <v>80</v>
      </c>
    </row>
    <row r="70" spans="3:5" ht="17.45" customHeight="1" x14ac:dyDescent="0.2">
      <c r="C70" s="71"/>
      <c r="D70" s="72" t="s">
        <v>5</v>
      </c>
      <c r="E70" s="71" t="s">
        <v>32</v>
      </c>
    </row>
    <row r="71" spans="3:5" ht="17.45" customHeight="1" x14ac:dyDescent="0.2">
      <c r="C71" s="81" t="s">
        <v>201</v>
      </c>
      <c r="D71" s="81" t="s">
        <v>140</v>
      </c>
      <c r="E71" s="83">
        <v>0</v>
      </c>
    </row>
    <row r="72" spans="3:5" ht="17.45" customHeight="1" x14ac:dyDescent="0.2">
      <c r="C72" s="81" t="s">
        <v>203</v>
      </c>
      <c r="D72" s="81" t="s">
        <v>205</v>
      </c>
      <c r="E72" s="83">
        <v>0</v>
      </c>
    </row>
    <row r="73" spans="3:5" ht="17.45" customHeight="1" x14ac:dyDescent="0.2">
      <c r="C73" s="81" t="s">
        <v>7</v>
      </c>
      <c r="D73" s="81" t="s">
        <v>110</v>
      </c>
      <c r="E73" s="85">
        <f>SUM(E71:E72)</f>
        <v>0</v>
      </c>
    </row>
    <row r="74" spans="3:5" ht="17.45" customHeight="1" x14ac:dyDescent="0.2">
      <c r="C74" s="81" t="s">
        <v>201</v>
      </c>
      <c r="D74" s="81" t="s">
        <v>204</v>
      </c>
      <c r="E74" s="83">
        <v>0</v>
      </c>
    </row>
    <row r="75" spans="3:5" ht="17.45" customHeight="1" x14ac:dyDescent="0.2">
      <c r="C75" s="81" t="s">
        <v>203</v>
      </c>
      <c r="D75" s="81" t="s">
        <v>206</v>
      </c>
      <c r="E75" s="83">
        <v>0</v>
      </c>
    </row>
    <row r="76" spans="3:5" ht="17.45" customHeight="1" x14ac:dyDescent="0.2">
      <c r="C76" s="81" t="s">
        <v>7</v>
      </c>
      <c r="D76" s="81" t="s">
        <v>110</v>
      </c>
      <c r="E76" s="85">
        <f>SUM(E74:E75)</f>
        <v>0</v>
      </c>
    </row>
    <row r="77" spans="3:5" ht="17.45" customHeight="1" x14ac:dyDescent="0.2">
      <c r="C77" s="12"/>
      <c r="E77" s="12"/>
    </row>
    <row r="78" spans="3:5" ht="17.45" customHeight="1" x14ac:dyDescent="0.2">
      <c r="C78" s="81" t="s">
        <v>201</v>
      </c>
      <c r="D78" s="81" t="s">
        <v>113</v>
      </c>
      <c r="E78" s="85">
        <f>ROUND('ING-JUL AGO'!J10,0)</f>
        <v>0</v>
      </c>
    </row>
    <row r="79" spans="3:5" ht="17.45" customHeight="1" x14ac:dyDescent="0.2">
      <c r="C79" s="81" t="s">
        <v>10</v>
      </c>
      <c r="D79" s="81" t="s">
        <v>213</v>
      </c>
      <c r="E79" s="118">
        <f>DATOS!$M$15</f>
        <v>1</v>
      </c>
    </row>
    <row r="80" spans="3:5" ht="17.45" customHeight="1" x14ac:dyDescent="0.2">
      <c r="C80" s="81" t="s">
        <v>6</v>
      </c>
      <c r="D80" s="81" t="s">
        <v>212</v>
      </c>
      <c r="E80" s="85">
        <f>E74*E79</f>
        <v>0</v>
      </c>
    </row>
    <row r="81" spans="3:5" ht="17.45" customHeight="1" x14ac:dyDescent="0.2">
      <c r="C81" s="81" t="s">
        <v>7</v>
      </c>
      <c r="D81" s="81" t="s">
        <v>207</v>
      </c>
      <c r="E81" s="85">
        <f>E78-E80</f>
        <v>0</v>
      </c>
    </row>
    <row r="82" spans="3:5" ht="17.45" customHeight="1" x14ac:dyDescent="0.2">
      <c r="C82" s="81" t="s">
        <v>201</v>
      </c>
      <c r="D82" s="81" t="s">
        <v>208</v>
      </c>
      <c r="E82" s="85">
        <f>ROUND('EG-JUL AGO'!J10,0)</f>
        <v>0</v>
      </c>
    </row>
    <row r="83" spans="3:5" ht="17.45" customHeight="1" x14ac:dyDescent="0.2">
      <c r="C83" s="81" t="s">
        <v>200</v>
      </c>
      <c r="D83" s="81" t="s">
        <v>199</v>
      </c>
      <c r="E83" s="82">
        <f>ROUNDDOWN(IFERROR((E72)/E73,1),4)</f>
        <v>1</v>
      </c>
    </row>
    <row r="84" spans="3:5" ht="17.45" customHeight="1" x14ac:dyDescent="0.2">
      <c r="C84" s="81" t="s">
        <v>6</v>
      </c>
      <c r="D84" s="81" t="s">
        <v>215</v>
      </c>
      <c r="E84" s="85">
        <f>E82*E83</f>
        <v>0</v>
      </c>
    </row>
    <row r="85" spans="3:5" ht="17.45" customHeight="1" x14ac:dyDescent="0.2">
      <c r="C85" s="81" t="s">
        <v>7</v>
      </c>
      <c r="D85" s="84" t="s">
        <v>114</v>
      </c>
      <c r="E85" s="85">
        <f>ROUND(E81-E84,0)</f>
        <v>0</v>
      </c>
    </row>
    <row r="86" spans="3:5" ht="17.45" customHeight="1" x14ac:dyDescent="0.2">
      <c r="C86" s="81" t="s">
        <v>6</v>
      </c>
      <c r="D86" s="84" t="s">
        <v>52</v>
      </c>
      <c r="E86" s="121">
        <f>-IF('IMP-MAY JUN'!E88&lt;0,'IMP-MAY JUN'!E88,0)</f>
        <v>0</v>
      </c>
    </row>
    <row r="87" spans="3:5" ht="17.45" customHeight="1" thickBot="1" x14ac:dyDescent="0.25">
      <c r="C87" s="81" t="s">
        <v>6</v>
      </c>
      <c r="D87" s="84" t="s">
        <v>115</v>
      </c>
      <c r="E87" s="120">
        <v>0</v>
      </c>
    </row>
    <row r="88" spans="3:5" ht="17.45" customHeight="1" thickBot="1" x14ac:dyDescent="0.25">
      <c r="C88" s="81" t="s">
        <v>7</v>
      </c>
      <c r="D88" s="81" t="s">
        <v>16</v>
      </c>
      <c r="E88" s="123">
        <f>E85-E86+E87</f>
        <v>0</v>
      </c>
    </row>
    <row r="89" spans="3:5" ht="17.45" customHeight="1" thickBot="1" x14ac:dyDescent="0.25"/>
    <row r="90" spans="3:5" ht="17.45" customHeight="1" thickBot="1" x14ac:dyDescent="0.25">
      <c r="D90" s="81" t="s">
        <v>110</v>
      </c>
      <c r="E90" s="123">
        <f>IF(E41&gt;0,E41,0)+IF(E66&gt;0,E66,0)+IF(E88&gt;0,E88,0)</f>
        <v>0</v>
      </c>
    </row>
  </sheetData>
  <sheetProtection algorithmName="SHA-512" hashValue="QVK243RDsE2AUsIROR8PPrlILSteJ/0CFbEbLR80Yt4f9Z54fhBoYIKGmOMYrsE0/Sb4V5n4XymUD5/v025T2g==" saltValue="u1i23+n/AORqQiNfqHPEBQ==" spinCount="100000" sheet="1" objects="1" scenarios="1" formatColumns="0" formatRows="0" autoFilter="0"/>
  <mergeCells count="4">
    <mergeCell ref="C3:D3"/>
    <mergeCell ref="A1:A4"/>
    <mergeCell ref="A5:A6"/>
    <mergeCell ref="A12:A13"/>
  </mergeCells>
  <phoneticPr fontId="0" type="noConversion"/>
  <hyperlinks>
    <hyperlink ref="A7" location="DATOS!A1" display="Datos de la Empresa" xr:uid="{00000000-0004-0000-1700-000000000000}"/>
    <hyperlink ref="A8" location="'INGRESOS Y EGRESOS'!A1" display="Ingresos y Egresos" xr:uid="{00000000-0004-0000-1700-000001000000}"/>
    <hyperlink ref="A9" location="IMPUESTOS!A1" display="Impuestos" xr:uid="{00000000-0004-0000-1700-000002000000}"/>
    <hyperlink ref="A10" location="TARIFAS!A1" display="Tablas y Tarifas de ISR" xr:uid="{00000000-0004-0000-1700-000003000000}"/>
    <hyperlink ref="A5:A6" location="MENU!A1" display="M e n ú" xr:uid="{00000000-0004-0000-1700-000004000000}"/>
    <hyperlink ref="A11" location="COEFICIENTE!A1" display="Coeficiente de Utilidad" xr:uid="{00000000-0004-0000-1700-000005000000}"/>
    <hyperlink ref="A12:A13" location="CONTACTO!A1" display="CONTACTO" xr:uid="{00000000-0004-0000-1700-000006000000}"/>
  </hyperlinks>
  <printOptions horizontalCentered="1"/>
  <pageMargins left="1.1811023622047245" right="1.1811023622047245" top="0.59055118110236227" bottom="0.59055118110236227" header="0" footer="0"/>
  <pageSetup paperSize="119" scale="75" orientation="portrait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E90"/>
  <sheetViews>
    <sheetView zoomScaleNormal="100" workbookViewId="0">
      <pane xSplit="1" ySplit="4" topLeftCell="B5" activePane="bottomRight" state="frozen"/>
      <selection sqref="A1:A4"/>
      <selection pane="topRight" sqref="A1:A4"/>
      <selection pane="bottomLeft" sqref="A1:A4"/>
      <selection pane="bottomRight" sqref="A1:A4"/>
    </sheetView>
  </sheetViews>
  <sheetFormatPr baseColWidth="10" defaultColWidth="11.42578125" defaultRowHeight="17.45" customHeight="1" x14ac:dyDescent="0.2"/>
  <cols>
    <col min="1" max="1" width="21.7109375" style="63" customWidth="1"/>
    <col min="2" max="2" width="1.7109375" style="37" customWidth="1"/>
    <col min="3" max="3" width="10.7109375" style="25" customWidth="1"/>
    <col min="4" max="4" width="55.7109375" style="12" customWidth="1"/>
    <col min="5" max="5" width="12.7109375" style="18" customWidth="1"/>
    <col min="6" max="6" width="5.7109375" style="12" customWidth="1"/>
    <col min="7" max="16384" width="11.42578125" style="12"/>
  </cols>
  <sheetData>
    <row r="1" spans="1:5" ht="17.45" customHeight="1" x14ac:dyDescent="0.3">
      <c r="A1" s="138" t="s">
        <v>109</v>
      </c>
      <c r="C1" s="130" t="str">
        <f>IF(DATOS!H19=DATOS!I1,DATOS!$E$6&amp;" "&amp;DATOS!$I$6&amp;" "&amp;DATOS!$M$6, "N o m b r e")</f>
        <v>N o m b r e</v>
      </c>
      <c r="D1" s="128"/>
    </row>
    <row r="2" spans="1:5" ht="17.45" customHeight="1" x14ac:dyDescent="0.3">
      <c r="A2" s="138"/>
      <c r="C2" s="131" t="str">
        <f>IF(DATOS!H19=DATOS!I1,DATOS!$E$8,"R.F.C.:                                                 -- DEMO PENDIENTE DE ACTIVAR -")</f>
        <v>R.F.C.:                                                 -- DEMO PENDIENTE DE ACTIVAR -</v>
      </c>
      <c r="D2" s="128"/>
    </row>
    <row r="3" spans="1:5" ht="17.45" customHeight="1" x14ac:dyDescent="0.25">
      <c r="A3" s="138"/>
      <c r="C3" s="178" t="str">
        <f>"IMPUESTOS DE SEPTIEMBRE - OCTUBRE DE "&amp;DATOS!E10</f>
        <v>IMPUESTOS DE SEPTIEMBRE - OCTUBRE DE 2019</v>
      </c>
      <c r="D3" s="178"/>
    </row>
    <row r="4" spans="1:5" ht="17.45" customHeight="1" x14ac:dyDescent="0.2">
      <c r="A4" s="139"/>
      <c r="C4" s="19"/>
    </row>
    <row r="5" spans="1:5" ht="17.45" customHeight="1" x14ac:dyDescent="0.3">
      <c r="A5" s="136" t="s">
        <v>217</v>
      </c>
      <c r="C5" s="129" t="s">
        <v>105</v>
      </c>
      <c r="D5" s="128"/>
    </row>
    <row r="6" spans="1:5" ht="17.45" customHeight="1" x14ac:dyDescent="0.2">
      <c r="A6" s="136"/>
      <c r="C6" s="71"/>
      <c r="D6" s="72" t="s">
        <v>5</v>
      </c>
      <c r="E6" s="71" t="s">
        <v>32</v>
      </c>
    </row>
    <row r="7" spans="1:5" ht="17.45" customHeight="1" x14ac:dyDescent="0.2">
      <c r="A7" s="59" t="s">
        <v>67</v>
      </c>
      <c r="C7" s="81" t="s">
        <v>201</v>
      </c>
      <c r="D7" s="81" t="s">
        <v>173</v>
      </c>
      <c r="E7" s="85">
        <f>ROUND('ING-SEP OCT'!G9,0)</f>
        <v>0</v>
      </c>
    </row>
    <row r="8" spans="1:5" ht="17.45" customHeight="1" x14ac:dyDescent="0.2">
      <c r="A8" s="59" t="s">
        <v>69</v>
      </c>
      <c r="C8" s="81" t="s">
        <v>6</v>
      </c>
      <c r="D8" s="81" t="s">
        <v>85</v>
      </c>
      <c r="E8" s="83">
        <v>0</v>
      </c>
    </row>
    <row r="9" spans="1:5" ht="17.45" customHeight="1" x14ac:dyDescent="0.2">
      <c r="A9" s="59" t="s">
        <v>60</v>
      </c>
      <c r="C9" s="81" t="s">
        <v>6</v>
      </c>
      <c r="D9" s="81" t="s">
        <v>49</v>
      </c>
      <c r="E9" s="85">
        <f>ROUND('EG-SEP OCT'!G9,0)</f>
        <v>0</v>
      </c>
    </row>
    <row r="10" spans="1:5" ht="17.45" customHeight="1" x14ac:dyDescent="0.2">
      <c r="A10" s="59" t="s">
        <v>68</v>
      </c>
      <c r="C10" s="81" t="s">
        <v>6</v>
      </c>
      <c r="D10" s="81" t="s">
        <v>77</v>
      </c>
      <c r="E10" s="83"/>
    </row>
    <row r="11" spans="1:5" ht="17.45" customHeight="1" x14ac:dyDescent="0.2">
      <c r="A11" s="59" t="s">
        <v>177</v>
      </c>
      <c r="C11" s="81" t="s">
        <v>6</v>
      </c>
      <c r="D11" s="81" t="s">
        <v>107</v>
      </c>
      <c r="E11" s="121">
        <f>'IMP-JUL AGO'!E12</f>
        <v>0</v>
      </c>
    </row>
    <row r="12" spans="1:5" ht="17.45" customHeight="1" x14ac:dyDescent="0.2">
      <c r="A12" s="136" t="s">
        <v>216</v>
      </c>
      <c r="C12" s="81" t="s">
        <v>7</v>
      </c>
      <c r="D12" s="81" t="s">
        <v>108</v>
      </c>
      <c r="E12" s="85">
        <f>-IF(E7-E8-E9-E10-E11&lt;0,E7-E8-E9-E10-E11,0)</f>
        <v>0</v>
      </c>
    </row>
    <row r="13" spans="1:5" ht="17.45" customHeight="1" x14ac:dyDescent="0.2">
      <c r="A13" s="136"/>
      <c r="C13" s="81" t="s">
        <v>7</v>
      </c>
      <c r="D13" s="84" t="s">
        <v>8</v>
      </c>
      <c r="E13" s="85">
        <f>IF(E7-E8-E9-E10-E11&lt;0,0,E7-E8-E9-E10-E11)</f>
        <v>0</v>
      </c>
    </row>
    <row r="14" spans="1:5" ht="17.45" customHeight="1" x14ac:dyDescent="0.2">
      <c r="C14" s="20"/>
      <c r="D14" s="21"/>
      <c r="E14" s="22"/>
    </row>
    <row r="15" spans="1:5" ht="17.45" customHeight="1" x14ac:dyDescent="0.2">
      <c r="A15" s="60"/>
      <c r="C15" s="20"/>
      <c r="D15" s="127" t="s">
        <v>182</v>
      </c>
      <c r="E15" s="22"/>
    </row>
    <row r="16" spans="1:5" ht="17.45" customHeight="1" x14ac:dyDescent="0.2">
      <c r="A16" s="60"/>
      <c r="C16" s="81" t="s">
        <v>201</v>
      </c>
      <c r="D16" s="84" t="s">
        <v>161</v>
      </c>
      <c r="E16" s="85">
        <f>ROUND('ING-SEP OCT'!G12,0)</f>
        <v>0</v>
      </c>
    </row>
    <row r="17" spans="1:5" ht="17.45" customHeight="1" x14ac:dyDescent="0.2">
      <c r="A17" s="60"/>
      <c r="C17" s="81" t="s">
        <v>10</v>
      </c>
      <c r="D17" s="84" t="s">
        <v>162</v>
      </c>
      <c r="E17" s="116">
        <f>COEFICIENTE!E9</f>
        <v>0</v>
      </c>
    </row>
    <row r="18" spans="1:5" ht="17.45" customHeight="1" x14ac:dyDescent="0.2">
      <c r="A18" s="60"/>
      <c r="C18" s="81" t="s">
        <v>7</v>
      </c>
      <c r="D18" s="84" t="s">
        <v>163</v>
      </c>
      <c r="E18" s="85">
        <f>ROUND(E16*E17,0)</f>
        <v>0</v>
      </c>
    </row>
    <row r="19" spans="1:5" ht="17.45" customHeight="1" x14ac:dyDescent="0.2">
      <c r="A19" s="60"/>
      <c r="C19" s="81" t="s">
        <v>6</v>
      </c>
      <c r="D19" s="84" t="s">
        <v>178</v>
      </c>
      <c r="E19" s="83"/>
    </row>
    <row r="20" spans="1:5" ht="17.45" customHeight="1" x14ac:dyDescent="0.2">
      <c r="A20" s="61"/>
      <c r="C20" s="81" t="s">
        <v>7</v>
      </c>
      <c r="D20" s="84" t="s">
        <v>179</v>
      </c>
      <c r="E20" s="85">
        <f>IF(E18-E19&lt;0,0,E18-E19)</f>
        <v>0</v>
      </c>
    </row>
    <row r="21" spans="1:5" ht="17.45" customHeight="1" x14ac:dyDescent="0.2">
      <c r="A21" s="61"/>
      <c r="C21" s="81" t="s">
        <v>6</v>
      </c>
      <c r="D21" s="84" t="s">
        <v>164</v>
      </c>
      <c r="E21" s="83"/>
    </row>
    <row r="22" spans="1:5" ht="17.45" customHeight="1" x14ac:dyDescent="0.2">
      <c r="A22" s="61"/>
      <c r="C22" s="81" t="s">
        <v>7</v>
      </c>
      <c r="D22" s="84" t="s">
        <v>210</v>
      </c>
      <c r="E22" s="85">
        <f>IF(E20-E21&lt;0,0,E20-E21)</f>
        <v>0</v>
      </c>
    </row>
    <row r="23" spans="1:5" ht="17.45" customHeight="1" x14ac:dyDescent="0.2">
      <c r="A23" s="61"/>
      <c r="C23" s="37"/>
      <c r="D23" s="37"/>
      <c r="E23" s="37"/>
    </row>
    <row r="24" spans="1:5" ht="17.45" customHeight="1" x14ac:dyDescent="0.2">
      <c r="A24" s="61"/>
      <c r="C24" s="19"/>
      <c r="D24" s="127" t="s">
        <v>133</v>
      </c>
    </row>
    <row r="25" spans="1:5" ht="17.45" customHeight="1" x14ac:dyDescent="0.2">
      <c r="A25" s="61"/>
      <c r="C25" s="81" t="s">
        <v>201</v>
      </c>
      <c r="D25" s="84" t="s">
        <v>8</v>
      </c>
      <c r="E25" s="85">
        <f>IF(DATOS!I17="NO",E13,E22)</f>
        <v>0</v>
      </c>
    </row>
    <row r="26" spans="1:5" ht="17.45" customHeight="1" x14ac:dyDescent="0.2">
      <c r="A26" s="61"/>
      <c r="C26" s="81" t="s">
        <v>6</v>
      </c>
      <c r="D26" s="84" t="s">
        <v>46</v>
      </c>
      <c r="E26" s="85">
        <f>IF(E25=0,0,LOOKUP(E25,'ISRSEP OCT'!C8:C18))</f>
        <v>0</v>
      </c>
    </row>
    <row r="27" spans="1:5" ht="17.45" customHeight="1" x14ac:dyDescent="0.2">
      <c r="A27" s="61"/>
      <c r="C27" s="81" t="s">
        <v>7</v>
      </c>
      <c r="D27" s="84" t="s">
        <v>9</v>
      </c>
      <c r="E27" s="85">
        <f>E25-E26</f>
        <v>0</v>
      </c>
    </row>
    <row r="28" spans="1:5" ht="17.45" customHeight="1" x14ac:dyDescent="0.2">
      <c r="A28" s="62"/>
      <c r="C28" s="81" t="s">
        <v>10</v>
      </c>
      <c r="D28" s="84" t="s">
        <v>11</v>
      </c>
      <c r="E28" s="117">
        <f>IF(E25=0,0,LOOKUP(E25,'ISRSEP OCT'!C8:C18,'ISRSEP OCT'!F8:F18))</f>
        <v>0</v>
      </c>
    </row>
    <row r="29" spans="1:5" ht="17.45" customHeight="1" x14ac:dyDescent="0.2">
      <c r="A29" s="62"/>
      <c r="C29" s="81" t="s">
        <v>7</v>
      </c>
      <c r="D29" s="84" t="s">
        <v>12</v>
      </c>
      <c r="E29" s="85">
        <f>E27*E28</f>
        <v>0</v>
      </c>
    </row>
    <row r="30" spans="1:5" ht="17.45" customHeight="1" x14ac:dyDescent="0.2">
      <c r="A30" s="62"/>
      <c r="C30" s="81" t="s">
        <v>13</v>
      </c>
      <c r="D30" s="84" t="s">
        <v>14</v>
      </c>
      <c r="E30" s="85">
        <f>IF(E25=0,0,LOOKUP(E25,'ISRSEP OCT'!C8:C18,'ISRSEP OCT'!E8:E18))</f>
        <v>0</v>
      </c>
    </row>
    <row r="31" spans="1:5" ht="17.45" customHeight="1" x14ac:dyDescent="0.2">
      <c r="A31" s="62"/>
      <c r="C31" s="81" t="s">
        <v>7</v>
      </c>
      <c r="D31" s="81" t="s">
        <v>45</v>
      </c>
      <c r="E31" s="85">
        <f>E29+E30</f>
        <v>0</v>
      </c>
    </row>
    <row r="32" spans="1:5" ht="17.45" customHeight="1" x14ac:dyDescent="0.2">
      <c r="A32" s="62"/>
      <c r="C32" s="81" t="s">
        <v>10</v>
      </c>
      <c r="D32" s="81" t="s">
        <v>112</v>
      </c>
      <c r="E32" s="118">
        <f>DATOS!$E$15</f>
        <v>1</v>
      </c>
    </row>
    <row r="33" spans="1:5" ht="17.45" customHeight="1" x14ac:dyDescent="0.2">
      <c r="A33" s="62"/>
      <c r="C33" s="81" t="s">
        <v>6</v>
      </c>
      <c r="D33" s="81" t="s">
        <v>111</v>
      </c>
      <c r="E33" s="85">
        <f>E31*E32</f>
        <v>0</v>
      </c>
    </row>
    <row r="34" spans="1:5" ht="17.45" customHeight="1" x14ac:dyDescent="0.2">
      <c r="A34" s="62"/>
      <c r="C34" s="81" t="s">
        <v>7</v>
      </c>
      <c r="D34" s="81" t="s">
        <v>47</v>
      </c>
      <c r="E34" s="85">
        <f>ROUND(E31-E33,0)</f>
        <v>0</v>
      </c>
    </row>
    <row r="35" spans="1:5" ht="17.45" customHeight="1" x14ac:dyDescent="0.2">
      <c r="A35" s="62"/>
      <c r="C35" s="20"/>
      <c r="D35" s="23"/>
      <c r="E35" s="24"/>
    </row>
    <row r="36" spans="1:5" ht="17.45" customHeight="1" x14ac:dyDescent="0.2">
      <c r="A36" s="62"/>
      <c r="C36" s="119" t="s">
        <v>201</v>
      </c>
      <c r="D36" s="81" t="s">
        <v>45</v>
      </c>
      <c r="E36" s="85">
        <f>E34</f>
        <v>0</v>
      </c>
    </row>
    <row r="37" spans="1:5" ht="17.45" customHeight="1" x14ac:dyDescent="0.2">
      <c r="A37" s="62"/>
      <c r="C37" s="119" t="s">
        <v>6</v>
      </c>
      <c r="D37" s="84" t="s">
        <v>50</v>
      </c>
      <c r="E37" s="85">
        <f>IF(DATOS!I17="NO",'ING-SEP OCT'!K9,'ING-SEP OCT'!K12)</f>
        <v>0</v>
      </c>
    </row>
    <row r="38" spans="1:5" ht="17.45" customHeight="1" x14ac:dyDescent="0.2">
      <c r="A38" s="62"/>
      <c r="C38" s="119" t="s">
        <v>6</v>
      </c>
      <c r="D38" s="84" t="s">
        <v>181</v>
      </c>
      <c r="E38" s="83">
        <v>0</v>
      </c>
    </row>
    <row r="39" spans="1:5" ht="17.45" customHeight="1" x14ac:dyDescent="0.2">
      <c r="A39" s="62"/>
      <c r="C39" s="119" t="s">
        <v>15</v>
      </c>
      <c r="D39" s="84" t="s">
        <v>45</v>
      </c>
      <c r="E39" s="85">
        <f>IF(E36-E37-E38&lt;0,0,E36-E37-E38)</f>
        <v>0</v>
      </c>
    </row>
    <row r="40" spans="1:5" ht="17.45" customHeight="1" thickBot="1" x14ac:dyDescent="0.25">
      <c r="A40" s="62"/>
      <c r="C40" s="119" t="s">
        <v>6</v>
      </c>
      <c r="D40" s="84" t="s">
        <v>180</v>
      </c>
      <c r="E40" s="85">
        <f>IF(DATOS!I16="SI",'IMP-JUL AGO'!E40+'IMP-JUL AGO'!E41,0)</f>
        <v>0</v>
      </c>
    </row>
    <row r="41" spans="1:5" ht="17.45" customHeight="1" thickBot="1" x14ac:dyDescent="0.25">
      <c r="A41" s="62"/>
      <c r="C41" s="119" t="s">
        <v>15</v>
      </c>
      <c r="D41" s="84" t="s">
        <v>172</v>
      </c>
      <c r="E41" s="123">
        <f>IF(E39&gt;(E40),E39-E40,0)</f>
        <v>0</v>
      </c>
    </row>
    <row r="42" spans="1:5" ht="17.45" customHeight="1" x14ac:dyDescent="0.2">
      <c r="A42" s="62"/>
      <c r="E42" s="16"/>
    </row>
    <row r="43" spans="1:5" ht="17.45" customHeight="1" x14ac:dyDescent="0.2">
      <c r="A43" s="62"/>
      <c r="E43" s="16"/>
    </row>
    <row r="44" spans="1:5" ht="17.45" customHeight="1" x14ac:dyDescent="0.3">
      <c r="A44" s="62"/>
      <c r="C44" s="129" t="s">
        <v>2</v>
      </c>
      <c r="D44" s="128"/>
    </row>
    <row r="45" spans="1:5" ht="17.45" customHeight="1" x14ac:dyDescent="0.25">
      <c r="A45" s="62"/>
      <c r="C45" s="132" t="str">
        <f>"Giro o actividad: "&amp;DATOS!G13</f>
        <v>Giro o actividad: Comercio</v>
      </c>
      <c r="D45" s="128"/>
    </row>
    <row r="46" spans="1:5" ht="17.45" customHeight="1" x14ac:dyDescent="0.2">
      <c r="C46" s="71"/>
      <c r="D46" s="72" t="s">
        <v>5</v>
      </c>
      <c r="E46" s="71" t="s">
        <v>32</v>
      </c>
    </row>
    <row r="47" spans="1:5" ht="17.45" customHeight="1" x14ac:dyDescent="0.2">
      <c r="C47" s="81" t="s">
        <v>201</v>
      </c>
      <c r="D47" s="81" t="s">
        <v>140</v>
      </c>
      <c r="E47" s="85">
        <f>'ING-SEP OCT'!Q10</f>
        <v>0</v>
      </c>
    </row>
    <row r="48" spans="1:5" ht="17.45" customHeight="1" x14ac:dyDescent="0.2">
      <c r="C48" s="81" t="s">
        <v>203</v>
      </c>
      <c r="D48" s="81" t="s">
        <v>141</v>
      </c>
      <c r="E48" s="85">
        <f>'ING-SEP OCT'!R10</f>
        <v>0</v>
      </c>
    </row>
    <row r="49" spans="3:5" ht="17.45" customHeight="1" x14ac:dyDescent="0.2">
      <c r="C49" s="81" t="s">
        <v>203</v>
      </c>
      <c r="D49" s="81" t="s">
        <v>142</v>
      </c>
      <c r="E49" s="85">
        <f>'ING-SEP OCT'!P10</f>
        <v>0</v>
      </c>
    </row>
    <row r="50" spans="3:5" ht="17.45" customHeight="1" x14ac:dyDescent="0.2">
      <c r="C50" s="81" t="s">
        <v>203</v>
      </c>
      <c r="D50" s="81" t="s">
        <v>143</v>
      </c>
      <c r="E50" s="85">
        <f>'ING-SEP OCT'!O10</f>
        <v>0</v>
      </c>
    </row>
    <row r="51" spans="3:5" ht="17.45" customHeight="1" x14ac:dyDescent="0.2">
      <c r="C51" s="81" t="s">
        <v>7</v>
      </c>
      <c r="D51" s="81" t="s">
        <v>110</v>
      </c>
      <c r="E51" s="85">
        <f>SUM(E47:E50)</f>
        <v>0</v>
      </c>
    </row>
    <row r="52" spans="3:5" ht="17.45" customHeight="1" x14ac:dyDescent="0.2">
      <c r="C52" s="12"/>
      <c r="E52" s="12"/>
    </row>
    <row r="53" spans="3:5" ht="17.45" customHeight="1" x14ac:dyDescent="0.2">
      <c r="C53" s="81" t="s">
        <v>201</v>
      </c>
      <c r="D53" s="81" t="s">
        <v>17</v>
      </c>
      <c r="E53" s="85">
        <f>ROUND('ING-SEP OCT'!I10,0)</f>
        <v>0</v>
      </c>
    </row>
    <row r="54" spans="3:5" ht="17.45" customHeight="1" x14ac:dyDescent="0.2">
      <c r="C54" s="81" t="s">
        <v>10</v>
      </c>
      <c r="D54" s="81" t="s">
        <v>211</v>
      </c>
      <c r="E54" s="118">
        <f>DATOS!$M$15</f>
        <v>1</v>
      </c>
    </row>
    <row r="55" spans="3:5" ht="17.45" customHeight="1" x14ac:dyDescent="0.2">
      <c r="C55" s="81" t="s">
        <v>6</v>
      </c>
      <c r="D55" s="81" t="s">
        <v>212</v>
      </c>
      <c r="E55" s="85">
        <f>IFERROR(VLOOKUP(DATOS!G13,LISTA!B28:D32,3,0),0)*E47*E54</f>
        <v>0</v>
      </c>
    </row>
    <row r="56" spans="3:5" ht="17.45" customHeight="1" x14ac:dyDescent="0.2">
      <c r="C56" s="81" t="s">
        <v>7</v>
      </c>
      <c r="D56" s="81" t="s">
        <v>202</v>
      </c>
      <c r="E56" s="85">
        <f>E53-E55</f>
        <v>0</v>
      </c>
    </row>
    <row r="57" spans="3:5" ht="17.45" customHeight="1" x14ac:dyDescent="0.2">
      <c r="C57" s="81" t="s">
        <v>6</v>
      </c>
      <c r="D57" s="81" t="s">
        <v>18</v>
      </c>
      <c r="E57" s="85">
        <f>ROUND('ING-SEP OCT'!L10,0)</f>
        <v>0</v>
      </c>
    </row>
    <row r="58" spans="3:5" ht="17.45" customHeight="1" x14ac:dyDescent="0.2">
      <c r="C58" s="81" t="s">
        <v>201</v>
      </c>
      <c r="D58" s="81" t="s">
        <v>144</v>
      </c>
      <c r="E58" s="85">
        <f>ROUND('EG-SEP OCT'!I10,0)</f>
        <v>0</v>
      </c>
    </row>
    <row r="59" spans="3:5" ht="17.45" customHeight="1" x14ac:dyDescent="0.2">
      <c r="C59" s="81" t="s">
        <v>10</v>
      </c>
      <c r="D59" s="81" t="s">
        <v>198</v>
      </c>
      <c r="E59" s="82">
        <f>ROUNDDOWN(IFERROR((E47+E48+E49)/E51,1),4)</f>
        <v>1</v>
      </c>
    </row>
    <row r="60" spans="3:5" ht="17.45" customHeight="1" x14ac:dyDescent="0.2">
      <c r="C60" s="81" t="s">
        <v>7</v>
      </c>
      <c r="D60" s="81" t="s">
        <v>19</v>
      </c>
      <c r="E60" s="85">
        <f>E58*E59</f>
        <v>0</v>
      </c>
    </row>
    <row r="61" spans="3:5" ht="17.45" customHeight="1" x14ac:dyDescent="0.2">
      <c r="C61" s="81" t="s">
        <v>10</v>
      </c>
      <c r="D61" s="81" t="s">
        <v>199</v>
      </c>
      <c r="E61" s="82">
        <f>ROUNDDOWN(IFERROR((E48+E49)/E51,1),4)</f>
        <v>1</v>
      </c>
    </row>
    <row r="62" spans="3:5" ht="17.45" customHeight="1" x14ac:dyDescent="0.2">
      <c r="C62" s="81" t="s">
        <v>6</v>
      </c>
      <c r="D62" s="81" t="s">
        <v>214</v>
      </c>
      <c r="E62" s="85">
        <f>ROUND(E60*E61,0)</f>
        <v>0</v>
      </c>
    </row>
    <row r="63" spans="3:5" ht="17.45" customHeight="1" x14ac:dyDescent="0.2">
      <c r="C63" s="81" t="s">
        <v>7</v>
      </c>
      <c r="D63" s="84" t="s">
        <v>51</v>
      </c>
      <c r="E63" s="85">
        <f>ROUND(E53-E55-E57-E62,0)</f>
        <v>0</v>
      </c>
    </row>
    <row r="64" spans="3:5" ht="17.45" customHeight="1" x14ac:dyDescent="0.2">
      <c r="C64" s="81" t="s">
        <v>6</v>
      </c>
      <c r="D64" s="84" t="s">
        <v>52</v>
      </c>
      <c r="E64" s="83">
        <v>0</v>
      </c>
    </row>
    <row r="65" spans="3:5" ht="17.45" customHeight="1" thickBot="1" x14ac:dyDescent="0.25">
      <c r="C65" s="81" t="s">
        <v>6</v>
      </c>
      <c r="D65" s="84" t="s">
        <v>88</v>
      </c>
      <c r="E65" s="120">
        <v>0</v>
      </c>
    </row>
    <row r="66" spans="3:5" ht="17.45" customHeight="1" thickBot="1" x14ac:dyDescent="0.25">
      <c r="C66" s="81" t="s">
        <v>7</v>
      </c>
      <c r="D66" s="81" t="s">
        <v>16</v>
      </c>
      <c r="E66" s="123">
        <f>E63-E64+E65</f>
        <v>0</v>
      </c>
    </row>
    <row r="69" spans="3:5" ht="17.45" customHeight="1" x14ac:dyDescent="0.3">
      <c r="C69" s="129" t="s">
        <v>80</v>
      </c>
    </row>
    <row r="70" spans="3:5" ht="17.45" customHeight="1" x14ac:dyDescent="0.2">
      <c r="C70" s="71"/>
      <c r="D70" s="72" t="s">
        <v>5</v>
      </c>
      <c r="E70" s="71" t="s">
        <v>32</v>
      </c>
    </row>
    <row r="71" spans="3:5" ht="17.45" customHeight="1" x14ac:dyDescent="0.2">
      <c r="C71" s="81" t="s">
        <v>201</v>
      </c>
      <c r="D71" s="81" t="s">
        <v>140</v>
      </c>
      <c r="E71" s="83">
        <v>0</v>
      </c>
    </row>
    <row r="72" spans="3:5" ht="17.45" customHeight="1" x14ac:dyDescent="0.2">
      <c r="C72" s="81" t="s">
        <v>203</v>
      </c>
      <c r="D72" s="81" t="s">
        <v>205</v>
      </c>
      <c r="E72" s="83">
        <v>0</v>
      </c>
    </row>
    <row r="73" spans="3:5" ht="17.45" customHeight="1" x14ac:dyDescent="0.2">
      <c r="C73" s="81" t="s">
        <v>7</v>
      </c>
      <c r="D73" s="81" t="s">
        <v>110</v>
      </c>
      <c r="E73" s="85">
        <f>SUM(E71:E72)</f>
        <v>0</v>
      </c>
    </row>
    <row r="74" spans="3:5" ht="17.45" customHeight="1" x14ac:dyDescent="0.2">
      <c r="C74" s="81" t="s">
        <v>201</v>
      </c>
      <c r="D74" s="81" t="s">
        <v>204</v>
      </c>
      <c r="E74" s="83">
        <v>0</v>
      </c>
    </row>
    <row r="75" spans="3:5" ht="17.45" customHeight="1" x14ac:dyDescent="0.2">
      <c r="C75" s="81" t="s">
        <v>203</v>
      </c>
      <c r="D75" s="81" t="s">
        <v>206</v>
      </c>
      <c r="E75" s="83">
        <v>0</v>
      </c>
    </row>
    <row r="76" spans="3:5" ht="17.45" customHeight="1" x14ac:dyDescent="0.2">
      <c r="C76" s="81" t="s">
        <v>7</v>
      </c>
      <c r="D76" s="81" t="s">
        <v>110</v>
      </c>
      <c r="E76" s="85">
        <f>SUM(E74:E75)</f>
        <v>0</v>
      </c>
    </row>
    <row r="77" spans="3:5" ht="17.45" customHeight="1" x14ac:dyDescent="0.2">
      <c r="C77" s="12"/>
      <c r="E77" s="12"/>
    </row>
    <row r="78" spans="3:5" ht="17.45" customHeight="1" x14ac:dyDescent="0.2">
      <c r="C78" s="81" t="s">
        <v>201</v>
      </c>
      <c r="D78" s="81" t="s">
        <v>113</v>
      </c>
      <c r="E78" s="85">
        <f>ROUND('ING-SEP OCT'!J10,0)</f>
        <v>0</v>
      </c>
    </row>
    <row r="79" spans="3:5" ht="17.45" customHeight="1" x14ac:dyDescent="0.2">
      <c r="C79" s="81" t="s">
        <v>10</v>
      </c>
      <c r="D79" s="81" t="s">
        <v>213</v>
      </c>
      <c r="E79" s="118">
        <f>DATOS!$M$15</f>
        <v>1</v>
      </c>
    </row>
    <row r="80" spans="3:5" ht="17.45" customHeight="1" x14ac:dyDescent="0.2">
      <c r="C80" s="81" t="s">
        <v>6</v>
      </c>
      <c r="D80" s="81" t="s">
        <v>212</v>
      </c>
      <c r="E80" s="85">
        <f>E74*E79</f>
        <v>0</v>
      </c>
    </row>
    <row r="81" spans="3:5" ht="17.45" customHeight="1" x14ac:dyDescent="0.2">
      <c r="C81" s="81" t="s">
        <v>7</v>
      </c>
      <c r="D81" s="81" t="s">
        <v>207</v>
      </c>
      <c r="E81" s="85">
        <f>E78-E80</f>
        <v>0</v>
      </c>
    </row>
    <row r="82" spans="3:5" ht="17.45" customHeight="1" x14ac:dyDescent="0.2">
      <c r="C82" s="81" t="s">
        <v>201</v>
      </c>
      <c r="D82" s="81" t="s">
        <v>208</v>
      </c>
      <c r="E82" s="85">
        <f>ROUND('EG-SEP OCT'!J10,0)</f>
        <v>0</v>
      </c>
    </row>
    <row r="83" spans="3:5" ht="17.45" customHeight="1" x14ac:dyDescent="0.2">
      <c r="C83" s="81" t="s">
        <v>200</v>
      </c>
      <c r="D83" s="81" t="s">
        <v>199</v>
      </c>
      <c r="E83" s="82">
        <f>ROUNDDOWN(IFERROR((E72)/E73,1),4)</f>
        <v>1</v>
      </c>
    </row>
    <row r="84" spans="3:5" ht="17.45" customHeight="1" x14ac:dyDescent="0.2">
      <c r="C84" s="81" t="s">
        <v>6</v>
      </c>
      <c r="D84" s="81" t="s">
        <v>215</v>
      </c>
      <c r="E84" s="85">
        <f>E82*E83</f>
        <v>0</v>
      </c>
    </row>
    <row r="85" spans="3:5" ht="17.45" customHeight="1" x14ac:dyDescent="0.2">
      <c r="C85" s="81" t="s">
        <v>7</v>
      </c>
      <c r="D85" s="84" t="s">
        <v>114</v>
      </c>
      <c r="E85" s="85">
        <f>ROUND(E81-E84,0)</f>
        <v>0</v>
      </c>
    </row>
    <row r="86" spans="3:5" ht="17.45" customHeight="1" x14ac:dyDescent="0.2">
      <c r="C86" s="81" t="s">
        <v>6</v>
      </c>
      <c r="D86" s="84" t="s">
        <v>52</v>
      </c>
      <c r="E86" s="121">
        <f>-IF('IMP-JUL AGO'!E88&lt;0,'IMP-JUL AGO'!E88,0)</f>
        <v>0</v>
      </c>
    </row>
    <row r="87" spans="3:5" ht="17.45" customHeight="1" thickBot="1" x14ac:dyDescent="0.25">
      <c r="C87" s="81" t="s">
        <v>6</v>
      </c>
      <c r="D87" s="84" t="s">
        <v>115</v>
      </c>
      <c r="E87" s="120">
        <v>0</v>
      </c>
    </row>
    <row r="88" spans="3:5" ht="17.45" customHeight="1" thickBot="1" x14ac:dyDescent="0.25">
      <c r="C88" s="81" t="s">
        <v>7</v>
      </c>
      <c r="D88" s="81" t="s">
        <v>16</v>
      </c>
      <c r="E88" s="123">
        <f>E85-E86+E87</f>
        <v>0</v>
      </c>
    </row>
    <row r="89" spans="3:5" ht="17.45" customHeight="1" thickBot="1" x14ac:dyDescent="0.25"/>
    <row r="90" spans="3:5" ht="17.45" customHeight="1" thickBot="1" x14ac:dyDescent="0.25">
      <c r="D90" s="81" t="s">
        <v>110</v>
      </c>
      <c r="E90" s="123">
        <f>IF(E41&gt;0,E41,0)+IF(E66&gt;0,E66,0)+IF(E88&gt;0,E88,0)</f>
        <v>0</v>
      </c>
    </row>
  </sheetData>
  <sheetProtection algorithmName="SHA-512" hashValue="jIbwxhxRLPcqDqi21rrK1TOO/Dob8y83EBkuBagJB3UBAsEm1VMqBEMpvFI/uFoVcJU0r/WRqqmyfeguT5Sh0g==" saltValue="RM1A0VZRr4CS/LT5+fDySw==" spinCount="100000" sheet="1" objects="1" scenarios="1" formatColumns="0" formatRows="0" autoFilter="0"/>
  <mergeCells count="4">
    <mergeCell ref="C3:D3"/>
    <mergeCell ref="A1:A4"/>
    <mergeCell ref="A5:A6"/>
    <mergeCell ref="A12:A13"/>
  </mergeCells>
  <phoneticPr fontId="0" type="noConversion"/>
  <hyperlinks>
    <hyperlink ref="A7" location="DATOS!A1" display="Datos de la Empresa" xr:uid="{00000000-0004-0000-1800-000000000000}"/>
    <hyperlink ref="A8" location="'INGRESOS Y EGRESOS'!A1" display="Ingresos y Egresos" xr:uid="{00000000-0004-0000-1800-000001000000}"/>
    <hyperlink ref="A9" location="IMPUESTOS!A1" display="Impuestos" xr:uid="{00000000-0004-0000-1800-000002000000}"/>
    <hyperlink ref="A10" location="TARIFAS!A1" display="Tablas y Tarifas de ISR" xr:uid="{00000000-0004-0000-1800-000003000000}"/>
    <hyperlink ref="A5:A6" location="MENU!A1" display="M e n ú" xr:uid="{00000000-0004-0000-1800-000004000000}"/>
    <hyperlink ref="A11" location="COEFICIENTE!A1" display="Coeficiente de Utilidad" xr:uid="{00000000-0004-0000-1800-000005000000}"/>
    <hyperlink ref="A12:A13" location="CONTACTO!A1" display="CONTACTO" xr:uid="{00000000-0004-0000-1800-000006000000}"/>
  </hyperlinks>
  <printOptions horizontalCentered="1"/>
  <pageMargins left="1.1811023622047245" right="1.1811023622047245" top="0.59055118110236227" bottom="0.59055118110236227" header="0" footer="0"/>
  <pageSetup paperSize="119" scale="75" orientation="portrait" blackAndWhite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E90"/>
  <sheetViews>
    <sheetView zoomScaleNormal="100" workbookViewId="0">
      <pane xSplit="1" ySplit="4" topLeftCell="B5" activePane="bottomRight" state="frozen"/>
      <selection sqref="A1:A4"/>
      <selection pane="topRight" sqref="A1:A4"/>
      <selection pane="bottomLeft" sqref="A1:A4"/>
      <selection pane="bottomRight" sqref="A1:A4"/>
    </sheetView>
  </sheetViews>
  <sheetFormatPr baseColWidth="10" defaultColWidth="11.42578125" defaultRowHeight="17.45" customHeight="1" x14ac:dyDescent="0.2"/>
  <cols>
    <col min="1" max="1" width="21.7109375" style="63" customWidth="1"/>
    <col min="2" max="2" width="1.7109375" style="37" customWidth="1"/>
    <col min="3" max="3" width="10.7109375" style="25" customWidth="1"/>
    <col min="4" max="4" width="55.7109375" style="12" customWidth="1"/>
    <col min="5" max="5" width="12.7109375" style="12" customWidth="1"/>
    <col min="6" max="6" width="5.7109375" style="12" customWidth="1"/>
    <col min="7" max="16384" width="11.42578125" style="12"/>
  </cols>
  <sheetData>
    <row r="1" spans="1:5" ht="17.45" customHeight="1" x14ac:dyDescent="0.3">
      <c r="A1" s="138" t="s">
        <v>109</v>
      </c>
      <c r="C1" s="130" t="str">
        <f>IF(DATOS!H19=DATOS!I1,DATOS!$E$6&amp;" "&amp;DATOS!$I$6&amp;" "&amp;DATOS!$M$6, "N o m b r e")</f>
        <v>N o m b r e</v>
      </c>
      <c r="D1" s="128"/>
      <c r="E1" s="18"/>
    </row>
    <row r="2" spans="1:5" ht="17.45" customHeight="1" x14ac:dyDescent="0.3">
      <c r="A2" s="138"/>
      <c r="C2" s="131" t="str">
        <f>IF(DATOS!H19=DATOS!I1,DATOS!$E$8,"R.F.C.:                                                 -- DEMO PENDIENTE DE ACTIVAR -")</f>
        <v>R.F.C.:                                                 -- DEMO PENDIENTE DE ACTIVAR -</v>
      </c>
      <c r="D2" s="128"/>
      <c r="E2" s="18"/>
    </row>
    <row r="3" spans="1:5" ht="17.45" customHeight="1" x14ac:dyDescent="0.25">
      <c r="A3" s="138"/>
      <c r="C3" s="178" t="str">
        <f>"IMPUESTOS DE NOVIEMBRE - DICIEMBRE DE "&amp;DATOS!E10</f>
        <v>IMPUESTOS DE NOVIEMBRE - DICIEMBRE DE 2019</v>
      </c>
      <c r="D3" s="178"/>
      <c r="E3" s="18"/>
    </row>
    <row r="4" spans="1:5" ht="17.45" customHeight="1" x14ac:dyDescent="0.2">
      <c r="A4" s="139"/>
      <c r="C4" s="19"/>
    </row>
    <row r="5" spans="1:5" ht="17.45" customHeight="1" x14ac:dyDescent="0.3">
      <c r="A5" s="136" t="s">
        <v>217</v>
      </c>
      <c r="C5" s="129" t="s">
        <v>105</v>
      </c>
      <c r="D5" s="128"/>
    </row>
    <row r="6" spans="1:5" ht="17.45" customHeight="1" x14ac:dyDescent="0.2">
      <c r="A6" s="136"/>
      <c r="C6" s="71"/>
      <c r="D6" s="72" t="s">
        <v>5</v>
      </c>
      <c r="E6" s="71" t="s">
        <v>32</v>
      </c>
    </row>
    <row r="7" spans="1:5" ht="17.45" customHeight="1" x14ac:dyDescent="0.2">
      <c r="A7" s="59" t="s">
        <v>67</v>
      </c>
      <c r="C7" s="81" t="s">
        <v>201</v>
      </c>
      <c r="D7" s="81" t="s">
        <v>173</v>
      </c>
      <c r="E7" s="85">
        <f>ROUND('ING-NOV DIC'!G9,0)</f>
        <v>0</v>
      </c>
    </row>
    <row r="8" spans="1:5" ht="17.45" customHeight="1" x14ac:dyDescent="0.2">
      <c r="A8" s="59" t="s">
        <v>69</v>
      </c>
      <c r="C8" s="81" t="s">
        <v>6</v>
      </c>
      <c r="D8" s="81" t="s">
        <v>85</v>
      </c>
      <c r="E8" s="83">
        <v>0</v>
      </c>
    </row>
    <row r="9" spans="1:5" ht="17.45" customHeight="1" x14ac:dyDescent="0.2">
      <c r="A9" s="59" t="s">
        <v>60</v>
      </c>
      <c r="C9" s="81" t="s">
        <v>6</v>
      </c>
      <c r="D9" s="81" t="s">
        <v>49</v>
      </c>
      <c r="E9" s="85">
        <f>ROUND('EG-NOV DIC'!G9,0)</f>
        <v>0</v>
      </c>
    </row>
    <row r="10" spans="1:5" ht="17.45" customHeight="1" x14ac:dyDescent="0.2">
      <c r="A10" s="59" t="s">
        <v>68</v>
      </c>
      <c r="C10" s="81" t="s">
        <v>6</v>
      </c>
      <c r="D10" s="81" t="s">
        <v>77</v>
      </c>
      <c r="E10" s="83"/>
    </row>
    <row r="11" spans="1:5" ht="17.45" customHeight="1" x14ac:dyDescent="0.2">
      <c r="A11" s="59" t="s">
        <v>177</v>
      </c>
      <c r="C11" s="81" t="s">
        <v>6</v>
      </c>
      <c r="D11" s="81" t="s">
        <v>107</v>
      </c>
      <c r="E11" s="121">
        <f>'IMP-SEP OCT'!E12</f>
        <v>0</v>
      </c>
    </row>
    <row r="12" spans="1:5" ht="17.45" customHeight="1" x14ac:dyDescent="0.2">
      <c r="A12" s="136" t="s">
        <v>216</v>
      </c>
      <c r="C12" s="81" t="s">
        <v>7</v>
      </c>
      <c r="D12" s="81" t="s">
        <v>108</v>
      </c>
      <c r="E12" s="85">
        <f>-IF(E7-E8-E9-E10-E11&lt;0,E7-E8-E9-E10-E11,0)</f>
        <v>0</v>
      </c>
    </row>
    <row r="13" spans="1:5" ht="17.45" customHeight="1" x14ac:dyDescent="0.2">
      <c r="A13" s="136"/>
      <c r="C13" s="81" t="s">
        <v>7</v>
      </c>
      <c r="D13" s="84" t="s">
        <v>8</v>
      </c>
      <c r="E13" s="85">
        <f>IF(E7-E8-E9-E10-E11&lt;0,0,E7-E8-E9-E10-E11)</f>
        <v>0</v>
      </c>
    </row>
    <row r="14" spans="1:5" ht="17.45" customHeight="1" x14ac:dyDescent="0.2">
      <c r="C14" s="20"/>
      <c r="D14" s="21"/>
      <c r="E14" s="22"/>
    </row>
    <row r="15" spans="1:5" ht="17.45" customHeight="1" x14ac:dyDescent="0.2">
      <c r="A15" s="60"/>
      <c r="C15" s="20"/>
      <c r="D15" s="127" t="s">
        <v>182</v>
      </c>
      <c r="E15" s="22"/>
    </row>
    <row r="16" spans="1:5" ht="17.45" customHeight="1" x14ac:dyDescent="0.2">
      <c r="A16" s="60"/>
      <c r="C16" s="81" t="s">
        <v>201</v>
      </c>
      <c r="D16" s="84" t="s">
        <v>161</v>
      </c>
      <c r="E16" s="85">
        <f>ROUND('ING-NOV DIC'!G12,0)</f>
        <v>0</v>
      </c>
    </row>
    <row r="17" spans="1:5" ht="17.45" customHeight="1" x14ac:dyDescent="0.2">
      <c r="A17" s="60"/>
      <c r="C17" s="81" t="s">
        <v>10</v>
      </c>
      <c r="D17" s="84" t="s">
        <v>162</v>
      </c>
      <c r="E17" s="116">
        <f>COEFICIENTE!E9</f>
        <v>0</v>
      </c>
    </row>
    <row r="18" spans="1:5" ht="17.45" customHeight="1" x14ac:dyDescent="0.2">
      <c r="A18" s="60"/>
      <c r="C18" s="81" t="s">
        <v>7</v>
      </c>
      <c r="D18" s="84" t="s">
        <v>163</v>
      </c>
      <c r="E18" s="85">
        <f>ROUND(E16*E17,0)</f>
        <v>0</v>
      </c>
    </row>
    <row r="19" spans="1:5" ht="17.45" customHeight="1" x14ac:dyDescent="0.2">
      <c r="A19" s="60"/>
      <c r="C19" s="81" t="s">
        <v>6</v>
      </c>
      <c r="D19" s="84" t="s">
        <v>178</v>
      </c>
      <c r="E19" s="83"/>
    </row>
    <row r="20" spans="1:5" ht="17.45" customHeight="1" x14ac:dyDescent="0.2">
      <c r="A20" s="61"/>
      <c r="C20" s="81" t="s">
        <v>7</v>
      </c>
      <c r="D20" s="84" t="s">
        <v>179</v>
      </c>
      <c r="E20" s="85">
        <f>IF(E18-E19&lt;0,0,E18-E19)</f>
        <v>0</v>
      </c>
    </row>
    <row r="21" spans="1:5" ht="17.45" customHeight="1" x14ac:dyDescent="0.2">
      <c r="A21" s="61"/>
      <c r="C21" s="81" t="s">
        <v>6</v>
      </c>
      <c r="D21" s="84" t="s">
        <v>164</v>
      </c>
      <c r="E21" s="83"/>
    </row>
    <row r="22" spans="1:5" ht="17.45" customHeight="1" x14ac:dyDescent="0.2">
      <c r="A22" s="61"/>
      <c r="C22" s="81" t="s">
        <v>7</v>
      </c>
      <c r="D22" s="84" t="s">
        <v>210</v>
      </c>
      <c r="E22" s="85">
        <f>IF(E20-E21&lt;0,0,E20-E21)</f>
        <v>0</v>
      </c>
    </row>
    <row r="23" spans="1:5" ht="17.45" customHeight="1" x14ac:dyDescent="0.2">
      <c r="A23" s="61"/>
      <c r="C23" s="37"/>
      <c r="D23" s="37"/>
      <c r="E23" s="37"/>
    </row>
    <row r="24" spans="1:5" ht="17.45" customHeight="1" x14ac:dyDescent="0.2">
      <c r="A24" s="61"/>
      <c r="C24" s="19"/>
      <c r="D24" s="127" t="s">
        <v>133</v>
      </c>
      <c r="E24" s="18"/>
    </row>
    <row r="25" spans="1:5" ht="17.45" customHeight="1" x14ac:dyDescent="0.2">
      <c r="A25" s="61"/>
      <c r="C25" s="81" t="s">
        <v>201</v>
      </c>
      <c r="D25" s="84" t="s">
        <v>8</v>
      </c>
      <c r="E25" s="85">
        <f>IF(DATOS!I17="NO",E13,E22)</f>
        <v>0</v>
      </c>
    </row>
    <row r="26" spans="1:5" ht="17.45" customHeight="1" x14ac:dyDescent="0.2">
      <c r="A26" s="61"/>
      <c r="C26" s="81" t="s">
        <v>6</v>
      </c>
      <c r="D26" s="84" t="s">
        <v>46</v>
      </c>
      <c r="E26" s="85">
        <f>IF(E25=0,0,LOOKUP(E25,'ISRNOV DIC'!C8:C18))</f>
        <v>0</v>
      </c>
    </row>
    <row r="27" spans="1:5" ht="17.45" customHeight="1" x14ac:dyDescent="0.2">
      <c r="A27" s="61"/>
      <c r="C27" s="81" t="s">
        <v>7</v>
      </c>
      <c r="D27" s="84" t="s">
        <v>9</v>
      </c>
      <c r="E27" s="85">
        <f>E25-E26</f>
        <v>0</v>
      </c>
    </row>
    <row r="28" spans="1:5" ht="17.45" customHeight="1" x14ac:dyDescent="0.2">
      <c r="A28" s="62"/>
      <c r="C28" s="81" t="s">
        <v>10</v>
      </c>
      <c r="D28" s="84" t="s">
        <v>11</v>
      </c>
      <c r="E28" s="117">
        <f>IF(E25=0,0,LOOKUP(E25,'ISRNOV DIC'!C8:C18,'ISRNOV DIC'!F8:F18))</f>
        <v>0</v>
      </c>
    </row>
    <row r="29" spans="1:5" ht="17.45" customHeight="1" x14ac:dyDescent="0.2">
      <c r="A29" s="62"/>
      <c r="C29" s="81" t="s">
        <v>7</v>
      </c>
      <c r="D29" s="84" t="s">
        <v>12</v>
      </c>
      <c r="E29" s="85">
        <f>E27*E28</f>
        <v>0</v>
      </c>
    </row>
    <row r="30" spans="1:5" ht="17.45" customHeight="1" x14ac:dyDescent="0.2">
      <c r="A30" s="62"/>
      <c r="C30" s="81" t="s">
        <v>13</v>
      </c>
      <c r="D30" s="84" t="s">
        <v>14</v>
      </c>
      <c r="E30" s="85">
        <f>IF(E25=0,0,LOOKUP(E25,'ISRNOV DIC'!C8:C18,'ISRNOV DIC'!E8:E18))</f>
        <v>0</v>
      </c>
    </row>
    <row r="31" spans="1:5" ht="17.45" customHeight="1" x14ac:dyDescent="0.2">
      <c r="A31" s="62"/>
      <c r="C31" s="81" t="s">
        <v>7</v>
      </c>
      <c r="D31" s="81" t="s">
        <v>45</v>
      </c>
      <c r="E31" s="85">
        <f>E29+E30</f>
        <v>0</v>
      </c>
    </row>
    <row r="32" spans="1:5" ht="17.45" customHeight="1" x14ac:dyDescent="0.2">
      <c r="A32" s="62"/>
      <c r="C32" s="81" t="s">
        <v>10</v>
      </c>
      <c r="D32" s="81" t="s">
        <v>112</v>
      </c>
      <c r="E32" s="118">
        <f>DATOS!$E$15</f>
        <v>1</v>
      </c>
    </row>
    <row r="33" spans="1:5" ht="17.45" customHeight="1" x14ac:dyDescent="0.2">
      <c r="A33" s="62"/>
      <c r="C33" s="81" t="s">
        <v>6</v>
      </c>
      <c r="D33" s="81" t="s">
        <v>111</v>
      </c>
      <c r="E33" s="85">
        <f>E31*E32</f>
        <v>0</v>
      </c>
    </row>
    <row r="34" spans="1:5" ht="17.45" customHeight="1" x14ac:dyDescent="0.2">
      <c r="A34" s="62"/>
      <c r="C34" s="81" t="s">
        <v>7</v>
      </c>
      <c r="D34" s="81" t="s">
        <v>47</v>
      </c>
      <c r="E34" s="85">
        <f>ROUND(E31-E33,0)</f>
        <v>0</v>
      </c>
    </row>
    <row r="35" spans="1:5" ht="17.45" customHeight="1" x14ac:dyDescent="0.2">
      <c r="A35" s="62"/>
      <c r="C35" s="20"/>
      <c r="D35" s="23"/>
      <c r="E35" s="24"/>
    </row>
    <row r="36" spans="1:5" ht="17.45" customHeight="1" x14ac:dyDescent="0.2">
      <c r="A36" s="62"/>
      <c r="C36" s="119" t="s">
        <v>201</v>
      </c>
      <c r="D36" s="81" t="s">
        <v>45</v>
      </c>
      <c r="E36" s="85">
        <f>E34</f>
        <v>0</v>
      </c>
    </row>
    <row r="37" spans="1:5" ht="17.45" customHeight="1" x14ac:dyDescent="0.2">
      <c r="A37" s="62"/>
      <c r="C37" s="119" t="s">
        <v>6</v>
      </c>
      <c r="D37" s="84" t="s">
        <v>50</v>
      </c>
      <c r="E37" s="85">
        <f>IF(DATOS!I17="NO",'ING-NOV DIC'!K9,'ING-NOV DIC'!K12)</f>
        <v>0</v>
      </c>
    </row>
    <row r="38" spans="1:5" ht="17.45" customHeight="1" x14ac:dyDescent="0.2">
      <c r="A38" s="62"/>
      <c r="C38" s="119" t="s">
        <v>6</v>
      </c>
      <c r="D38" s="84" t="s">
        <v>181</v>
      </c>
      <c r="E38" s="83"/>
    </row>
    <row r="39" spans="1:5" ht="17.45" customHeight="1" x14ac:dyDescent="0.2">
      <c r="A39" s="62"/>
      <c r="C39" s="119" t="s">
        <v>15</v>
      </c>
      <c r="D39" s="84" t="s">
        <v>45</v>
      </c>
      <c r="E39" s="85">
        <f>IF(E36-E37-E38&lt;0,0,E36-E37-E38)</f>
        <v>0</v>
      </c>
    </row>
    <row r="40" spans="1:5" ht="17.45" customHeight="1" thickBot="1" x14ac:dyDescent="0.25">
      <c r="A40" s="62"/>
      <c r="C40" s="119" t="s">
        <v>6</v>
      </c>
      <c r="D40" s="84" t="s">
        <v>180</v>
      </c>
      <c r="E40" s="85">
        <f>IF(DATOS!I16="SI",'IMP-SEP OCT'!E40+'IMP-SEP OCT'!E41,0)</f>
        <v>0</v>
      </c>
    </row>
    <row r="41" spans="1:5" ht="17.45" customHeight="1" thickBot="1" x14ac:dyDescent="0.25">
      <c r="A41" s="62"/>
      <c r="C41" s="119" t="s">
        <v>15</v>
      </c>
      <c r="D41" s="84" t="s">
        <v>172</v>
      </c>
      <c r="E41" s="123">
        <f>IF(E39&gt;(E40),E39-E40,0)</f>
        <v>0</v>
      </c>
    </row>
    <row r="42" spans="1:5" ht="17.45" customHeight="1" x14ac:dyDescent="0.2">
      <c r="A42" s="62"/>
      <c r="E42" s="16"/>
    </row>
    <row r="43" spans="1:5" ht="17.45" customHeight="1" x14ac:dyDescent="0.2">
      <c r="A43" s="62"/>
      <c r="E43" s="16"/>
    </row>
    <row r="44" spans="1:5" ht="17.45" customHeight="1" x14ac:dyDescent="0.3">
      <c r="A44" s="62"/>
      <c r="C44" s="129" t="s">
        <v>2</v>
      </c>
      <c r="D44" s="128"/>
    </row>
    <row r="45" spans="1:5" ht="17.45" customHeight="1" x14ac:dyDescent="0.25">
      <c r="A45" s="62"/>
      <c r="C45" s="132" t="str">
        <f>"Giro o actividad: "&amp;DATOS!G13</f>
        <v>Giro o actividad: Comercio</v>
      </c>
      <c r="D45" s="128"/>
    </row>
    <row r="46" spans="1:5" ht="17.45" customHeight="1" x14ac:dyDescent="0.2">
      <c r="C46" s="71"/>
      <c r="D46" s="72" t="s">
        <v>5</v>
      </c>
      <c r="E46" s="71" t="s">
        <v>32</v>
      </c>
    </row>
    <row r="47" spans="1:5" ht="17.45" customHeight="1" x14ac:dyDescent="0.2">
      <c r="C47" s="81" t="s">
        <v>201</v>
      </c>
      <c r="D47" s="81" t="s">
        <v>140</v>
      </c>
      <c r="E47" s="85">
        <f>'ING-NOV DIC'!Q10</f>
        <v>0</v>
      </c>
    </row>
    <row r="48" spans="1:5" ht="17.45" customHeight="1" x14ac:dyDescent="0.2">
      <c r="C48" s="81" t="s">
        <v>203</v>
      </c>
      <c r="D48" s="81" t="s">
        <v>141</v>
      </c>
      <c r="E48" s="85">
        <f>'ING-NOV DIC'!R10</f>
        <v>0</v>
      </c>
    </row>
    <row r="49" spans="3:5" ht="17.45" customHeight="1" x14ac:dyDescent="0.2">
      <c r="C49" s="81" t="s">
        <v>203</v>
      </c>
      <c r="D49" s="81" t="s">
        <v>142</v>
      </c>
      <c r="E49" s="85">
        <f>'ING-NOV DIC'!P10</f>
        <v>0</v>
      </c>
    </row>
    <row r="50" spans="3:5" ht="17.45" customHeight="1" x14ac:dyDescent="0.2">
      <c r="C50" s="81" t="s">
        <v>203</v>
      </c>
      <c r="D50" s="81" t="s">
        <v>143</v>
      </c>
      <c r="E50" s="85">
        <f>'ING-NOV DIC'!O10</f>
        <v>0</v>
      </c>
    </row>
    <row r="51" spans="3:5" ht="17.45" customHeight="1" x14ac:dyDescent="0.2">
      <c r="C51" s="81" t="s">
        <v>7</v>
      </c>
      <c r="D51" s="81" t="s">
        <v>110</v>
      </c>
      <c r="E51" s="85">
        <f>SUM(E47:E50)</f>
        <v>0</v>
      </c>
    </row>
    <row r="52" spans="3:5" ht="17.45" customHeight="1" x14ac:dyDescent="0.2">
      <c r="C52" s="12"/>
    </row>
    <row r="53" spans="3:5" ht="17.45" customHeight="1" x14ac:dyDescent="0.2">
      <c r="C53" s="81" t="s">
        <v>201</v>
      </c>
      <c r="D53" s="81" t="s">
        <v>17</v>
      </c>
      <c r="E53" s="85">
        <f>ROUND('ING-NOV DIC'!I10,0)</f>
        <v>0</v>
      </c>
    </row>
    <row r="54" spans="3:5" ht="17.45" customHeight="1" x14ac:dyDescent="0.2">
      <c r="C54" s="81" t="s">
        <v>10</v>
      </c>
      <c r="D54" s="81" t="s">
        <v>211</v>
      </c>
      <c r="E54" s="118">
        <f>DATOS!$M$15</f>
        <v>1</v>
      </c>
    </row>
    <row r="55" spans="3:5" ht="17.45" customHeight="1" x14ac:dyDescent="0.2">
      <c r="C55" s="81" t="s">
        <v>6</v>
      </c>
      <c r="D55" s="81" t="s">
        <v>212</v>
      </c>
      <c r="E55" s="85">
        <f>IFERROR(VLOOKUP(DATOS!G13,LISTA!B28:D32,3,0),0)*E47*E54</f>
        <v>0</v>
      </c>
    </row>
    <row r="56" spans="3:5" ht="17.45" customHeight="1" x14ac:dyDescent="0.2">
      <c r="C56" s="81" t="s">
        <v>7</v>
      </c>
      <c r="D56" s="81" t="s">
        <v>202</v>
      </c>
      <c r="E56" s="85">
        <f>E53-E55</f>
        <v>0</v>
      </c>
    </row>
    <row r="57" spans="3:5" ht="17.45" customHeight="1" x14ac:dyDescent="0.2">
      <c r="C57" s="81" t="s">
        <v>6</v>
      </c>
      <c r="D57" s="81" t="s">
        <v>18</v>
      </c>
      <c r="E57" s="85">
        <f>ROUND('ING-NOV DIC'!L10,0)</f>
        <v>0</v>
      </c>
    </row>
    <row r="58" spans="3:5" ht="17.45" customHeight="1" x14ac:dyDescent="0.2">
      <c r="C58" s="81" t="s">
        <v>201</v>
      </c>
      <c r="D58" s="81" t="s">
        <v>144</v>
      </c>
      <c r="E58" s="85">
        <f>ROUND('EG-NOV DIC'!I10,0)</f>
        <v>0</v>
      </c>
    </row>
    <row r="59" spans="3:5" ht="17.45" customHeight="1" x14ac:dyDescent="0.2">
      <c r="C59" s="81" t="s">
        <v>10</v>
      </c>
      <c r="D59" s="81" t="s">
        <v>198</v>
      </c>
      <c r="E59" s="82">
        <f>ROUNDDOWN(IFERROR((E47+E48+E49)/E51,1),4)</f>
        <v>1</v>
      </c>
    </row>
    <row r="60" spans="3:5" ht="17.45" customHeight="1" x14ac:dyDescent="0.2">
      <c r="C60" s="81" t="s">
        <v>7</v>
      </c>
      <c r="D60" s="81" t="s">
        <v>19</v>
      </c>
      <c r="E60" s="85">
        <f>E58*E59</f>
        <v>0</v>
      </c>
    </row>
    <row r="61" spans="3:5" ht="17.45" customHeight="1" x14ac:dyDescent="0.2">
      <c r="C61" s="81" t="s">
        <v>10</v>
      </c>
      <c r="D61" s="81" t="s">
        <v>199</v>
      </c>
      <c r="E61" s="82">
        <f>ROUNDDOWN(IFERROR((E48+E49)/E51,1),4)</f>
        <v>1</v>
      </c>
    </row>
    <row r="62" spans="3:5" ht="17.45" customHeight="1" x14ac:dyDescent="0.2">
      <c r="C62" s="81" t="s">
        <v>6</v>
      </c>
      <c r="D62" s="81" t="s">
        <v>214</v>
      </c>
      <c r="E62" s="85">
        <f>ROUND(E60*E61,0)</f>
        <v>0</v>
      </c>
    </row>
    <row r="63" spans="3:5" ht="17.45" customHeight="1" x14ac:dyDescent="0.2">
      <c r="C63" s="81" t="s">
        <v>7</v>
      </c>
      <c r="D63" s="84" t="s">
        <v>51</v>
      </c>
      <c r="E63" s="85">
        <f>ROUND(E53-E55-E57-E62,0)</f>
        <v>0</v>
      </c>
    </row>
    <row r="64" spans="3:5" ht="17.45" customHeight="1" x14ac:dyDescent="0.2">
      <c r="C64" s="81" t="s">
        <v>6</v>
      </c>
      <c r="D64" s="84" t="s">
        <v>52</v>
      </c>
      <c r="E64" s="83">
        <v>0</v>
      </c>
    </row>
    <row r="65" spans="3:5" ht="17.45" customHeight="1" thickBot="1" x14ac:dyDescent="0.25">
      <c r="C65" s="81" t="s">
        <v>6</v>
      </c>
      <c r="D65" s="84" t="s">
        <v>88</v>
      </c>
      <c r="E65" s="120">
        <v>0</v>
      </c>
    </row>
    <row r="66" spans="3:5" ht="17.45" customHeight="1" thickBot="1" x14ac:dyDescent="0.25">
      <c r="C66" s="81" t="s">
        <v>7</v>
      </c>
      <c r="D66" s="81" t="s">
        <v>16</v>
      </c>
      <c r="E66" s="123">
        <f>E63-E64+E65</f>
        <v>0</v>
      </c>
    </row>
    <row r="69" spans="3:5" ht="17.45" customHeight="1" x14ac:dyDescent="0.3">
      <c r="C69" s="129" t="s">
        <v>80</v>
      </c>
    </row>
    <row r="70" spans="3:5" ht="17.45" customHeight="1" x14ac:dyDescent="0.2">
      <c r="C70" s="71"/>
      <c r="D70" s="72" t="s">
        <v>5</v>
      </c>
      <c r="E70" s="71" t="s">
        <v>32</v>
      </c>
    </row>
    <row r="71" spans="3:5" ht="17.45" customHeight="1" x14ac:dyDescent="0.2">
      <c r="C71" s="81" t="s">
        <v>201</v>
      </c>
      <c r="D71" s="81" t="s">
        <v>140</v>
      </c>
      <c r="E71" s="83">
        <v>0</v>
      </c>
    </row>
    <row r="72" spans="3:5" ht="17.45" customHeight="1" x14ac:dyDescent="0.2">
      <c r="C72" s="81" t="s">
        <v>203</v>
      </c>
      <c r="D72" s="81" t="s">
        <v>205</v>
      </c>
      <c r="E72" s="83">
        <v>0</v>
      </c>
    </row>
    <row r="73" spans="3:5" ht="17.45" customHeight="1" x14ac:dyDescent="0.2">
      <c r="C73" s="81" t="s">
        <v>7</v>
      </c>
      <c r="D73" s="81" t="s">
        <v>110</v>
      </c>
      <c r="E73" s="85">
        <f>SUM(E71:E72)</f>
        <v>0</v>
      </c>
    </row>
    <row r="74" spans="3:5" ht="17.45" customHeight="1" x14ac:dyDescent="0.2">
      <c r="C74" s="81" t="s">
        <v>201</v>
      </c>
      <c r="D74" s="81" t="s">
        <v>204</v>
      </c>
      <c r="E74" s="83">
        <v>0</v>
      </c>
    </row>
    <row r="75" spans="3:5" ht="17.45" customHeight="1" x14ac:dyDescent="0.2">
      <c r="C75" s="81" t="s">
        <v>203</v>
      </c>
      <c r="D75" s="81" t="s">
        <v>206</v>
      </c>
      <c r="E75" s="83">
        <v>0</v>
      </c>
    </row>
    <row r="76" spans="3:5" ht="17.45" customHeight="1" x14ac:dyDescent="0.2">
      <c r="C76" s="81" t="s">
        <v>7</v>
      </c>
      <c r="D76" s="81" t="s">
        <v>110</v>
      </c>
      <c r="E76" s="85">
        <f>SUM(E74:E75)</f>
        <v>0</v>
      </c>
    </row>
    <row r="77" spans="3:5" ht="17.45" customHeight="1" x14ac:dyDescent="0.2">
      <c r="C77" s="12"/>
    </row>
    <row r="78" spans="3:5" ht="17.45" customHeight="1" x14ac:dyDescent="0.2">
      <c r="C78" s="81" t="s">
        <v>201</v>
      </c>
      <c r="D78" s="81" t="s">
        <v>113</v>
      </c>
      <c r="E78" s="85">
        <f>ROUND('ING-NOV DIC'!J10,0)</f>
        <v>0</v>
      </c>
    </row>
    <row r="79" spans="3:5" ht="17.45" customHeight="1" x14ac:dyDescent="0.2">
      <c r="C79" s="81" t="s">
        <v>10</v>
      </c>
      <c r="D79" s="81" t="s">
        <v>213</v>
      </c>
      <c r="E79" s="118">
        <f>DATOS!$M$15</f>
        <v>1</v>
      </c>
    </row>
    <row r="80" spans="3:5" ht="17.45" customHeight="1" x14ac:dyDescent="0.2">
      <c r="C80" s="81" t="s">
        <v>6</v>
      </c>
      <c r="D80" s="81" t="s">
        <v>212</v>
      </c>
      <c r="E80" s="85">
        <f>E74*E79</f>
        <v>0</v>
      </c>
    </row>
    <row r="81" spans="3:5" ht="17.45" customHeight="1" x14ac:dyDescent="0.2">
      <c r="C81" s="81" t="s">
        <v>7</v>
      </c>
      <c r="D81" s="81" t="s">
        <v>207</v>
      </c>
      <c r="E81" s="85">
        <f>E78-E80</f>
        <v>0</v>
      </c>
    </row>
    <row r="82" spans="3:5" ht="17.45" customHeight="1" x14ac:dyDescent="0.2">
      <c r="C82" s="81" t="s">
        <v>201</v>
      </c>
      <c r="D82" s="81" t="s">
        <v>208</v>
      </c>
      <c r="E82" s="85">
        <f>ROUND('EG-NOV DIC'!J10,0)</f>
        <v>0</v>
      </c>
    </row>
    <row r="83" spans="3:5" ht="17.45" customHeight="1" x14ac:dyDescent="0.2">
      <c r="C83" s="81" t="s">
        <v>200</v>
      </c>
      <c r="D83" s="81" t="s">
        <v>199</v>
      </c>
      <c r="E83" s="82">
        <f>ROUNDDOWN(IFERROR((E72)/E73,1),4)</f>
        <v>1</v>
      </c>
    </row>
    <row r="84" spans="3:5" ht="17.45" customHeight="1" x14ac:dyDescent="0.2">
      <c r="C84" s="81" t="s">
        <v>6</v>
      </c>
      <c r="D84" s="81" t="s">
        <v>215</v>
      </c>
      <c r="E84" s="85">
        <f>E82*E83</f>
        <v>0</v>
      </c>
    </row>
    <row r="85" spans="3:5" ht="17.45" customHeight="1" x14ac:dyDescent="0.2">
      <c r="C85" s="81" t="s">
        <v>7</v>
      </c>
      <c r="D85" s="84" t="s">
        <v>114</v>
      </c>
      <c r="E85" s="85">
        <f>ROUND(E81-E84,0)</f>
        <v>0</v>
      </c>
    </row>
    <row r="86" spans="3:5" ht="17.45" customHeight="1" x14ac:dyDescent="0.2">
      <c r="C86" s="81" t="s">
        <v>6</v>
      </c>
      <c r="D86" s="84" t="s">
        <v>52</v>
      </c>
      <c r="E86" s="121">
        <f>-IF('IMP-SEP OCT'!E88&lt;0,'IMP-SEP OCT'!E88,0)</f>
        <v>0</v>
      </c>
    </row>
    <row r="87" spans="3:5" ht="17.45" customHeight="1" thickBot="1" x14ac:dyDescent="0.25">
      <c r="C87" s="81" t="s">
        <v>6</v>
      </c>
      <c r="D87" s="84" t="s">
        <v>115</v>
      </c>
      <c r="E87" s="120">
        <v>0</v>
      </c>
    </row>
    <row r="88" spans="3:5" ht="17.45" customHeight="1" thickBot="1" x14ac:dyDescent="0.25">
      <c r="C88" s="81" t="s">
        <v>7</v>
      </c>
      <c r="D88" s="81" t="s">
        <v>16</v>
      </c>
      <c r="E88" s="123">
        <f>E85-E86+E87</f>
        <v>0</v>
      </c>
    </row>
    <row r="89" spans="3:5" ht="17.45" customHeight="1" thickBot="1" x14ac:dyDescent="0.25"/>
    <row r="90" spans="3:5" ht="17.45" customHeight="1" thickBot="1" x14ac:dyDescent="0.25">
      <c r="D90" s="81" t="s">
        <v>110</v>
      </c>
      <c r="E90" s="123">
        <f>IF(E41&gt;0,E41,0)+IF(E66&gt;0,E66,0)+IF(E88&gt;0,E88,0)</f>
        <v>0</v>
      </c>
    </row>
  </sheetData>
  <sheetProtection algorithmName="SHA-512" hashValue="rC5tjnGEHUUs+yIjibjhdc/SSqmeRxjq+fpdZyZWThA2ouQXW963kLOLfrAgsn/vSRFguh87/5QRXtdpUBZKBQ==" saltValue="Bvk5HIJJQKSOXiK1XmuuMQ==" spinCount="100000" sheet="1" objects="1" scenarios="1" formatColumns="0" formatRows="0" autoFilter="0"/>
  <mergeCells count="4">
    <mergeCell ref="C3:D3"/>
    <mergeCell ref="A1:A4"/>
    <mergeCell ref="A5:A6"/>
    <mergeCell ref="A12:A13"/>
  </mergeCells>
  <phoneticPr fontId="0" type="noConversion"/>
  <hyperlinks>
    <hyperlink ref="A7" location="DATOS!A1" display="Datos de la Empresa" xr:uid="{00000000-0004-0000-1900-000000000000}"/>
    <hyperlink ref="A8" location="'INGRESOS Y EGRESOS'!A1" display="Ingresos y Egresos" xr:uid="{00000000-0004-0000-1900-000001000000}"/>
    <hyperlink ref="A9" location="IMPUESTOS!A1" display="Impuestos" xr:uid="{00000000-0004-0000-1900-000002000000}"/>
    <hyperlink ref="A10" location="TARIFAS!A1" display="Tablas y Tarifas de ISR" xr:uid="{00000000-0004-0000-1900-000003000000}"/>
    <hyperlink ref="A5:A6" location="MENU!A1" display="M e n ú" xr:uid="{00000000-0004-0000-1900-000004000000}"/>
    <hyperlink ref="A11" location="COEFICIENTE!A1" display="Coeficiente de Utilidad" xr:uid="{00000000-0004-0000-1900-000005000000}"/>
    <hyperlink ref="A12:A13" location="CONTACTO!A1" display="CONTACTO" xr:uid="{00000000-0004-0000-1900-000006000000}"/>
  </hyperlinks>
  <printOptions horizontalCentered="1"/>
  <pageMargins left="1.1811023622047245" right="1.1811023622047245" top="0.59055118110236227" bottom="0.59055118110236227" header="0" footer="0"/>
  <pageSetup paperSize="119" scale="76" orientation="portrait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E45"/>
  <sheetViews>
    <sheetView zoomScaleNormal="100" workbookViewId="0">
      <pane xSplit="1" ySplit="4" topLeftCell="B5" activePane="bottomRight" state="frozen"/>
      <selection sqref="A1:A4"/>
      <selection pane="topRight" sqref="A1:A4"/>
      <selection pane="bottomLeft" sqref="A1:A4"/>
      <selection pane="bottomRight" sqref="A1:A4"/>
    </sheetView>
  </sheetViews>
  <sheetFormatPr baseColWidth="10" defaultColWidth="11.42578125" defaultRowHeight="17.45" customHeight="1" x14ac:dyDescent="0.2"/>
  <cols>
    <col min="1" max="1" width="21.7109375" style="63" customWidth="1"/>
    <col min="2" max="2" width="1.7109375" style="37" customWidth="1"/>
    <col min="3" max="3" width="10.7109375" style="25" customWidth="1"/>
    <col min="4" max="4" width="55.7109375" style="12" customWidth="1"/>
    <col min="5" max="5" width="12.7109375" style="12" customWidth="1"/>
    <col min="6" max="6" width="5.7109375" style="12" customWidth="1"/>
    <col min="7" max="16384" width="11.42578125" style="12"/>
  </cols>
  <sheetData>
    <row r="1" spans="1:5" ht="17.45" customHeight="1" x14ac:dyDescent="0.3">
      <c r="A1" s="138" t="s">
        <v>109</v>
      </c>
      <c r="C1" s="130" t="str">
        <f>IF(DATOS!H19=DATOS!I1,DATOS!$E$6&amp;" "&amp;DATOS!$I$6&amp;" "&amp;DATOS!$M$6, "N o m b r e")</f>
        <v>N o m b r e</v>
      </c>
      <c r="D1" s="128"/>
      <c r="E1" s="18"/>
    </row>
    <row r="2" spans="1:5" ht="17.45" customHeight="1" x14ac:dyDescent="0.3">
      <c r="A2" s="138"/>
      <c r="C2" s="131" t="str">
        <f>IF(DATOS!H19=DATOS!I1,DATOS!$E$8,"R.F.C.:                                                 -- DEMO PENDIENTE DE ACTIVAR -")</f>
        <v>R.F.C.:                                                 -- DEMO PENDIENTE DE ACTIVAR -</v>
      </c>
      <c r="D2" s="128"/>
      <c r="E2" s="18"/>
    </row>
    <row r="3" spans="1:5" ht="17.45" customHeight="1" x14ac:dyDescent="0.25">
      <c r="A3" s="138"/>
      <c r="C3" s="178" t="str">
        <f>"CALCULO ANUAL DE "&amp;DATOS!E10</f>
        <v>CALCULO ANUAL DE 2019</v>
      </c>
      <c r="D3" s="178"/>
      <c r="E3" s="18"/>
    </row>
    <row r="4" spans="1:5" ht="17.45" customHeight="1" x14ac:dyDescent="0.2">
      <c r="A4" s="139"/>
      <c r="C4" s="19"/>
    </row>
    <row r="5" spans="1:5" ht="17.45" customHeight="1" x14ac:dyDescent="0.3">
      <c r="A5" s="136" t="s">
        <v>217</v>
      </c>
      <c r="C5" s="129" t="s">
        <v>187</v>
      </c>
      <c r="D5" s="128"/>
    </row>
    <row r="6" spans="1:5" ht="17.45" customHeight="1" x14ac:dyDescent="0.2">
      <c r="A6" s="136"/>
      <c r="C6" s="71"/>
      <c r="D6" s="72" t="s">
        <v>5</v>
      </c>
      <c r="E6" s="71" t="s">
        <v>32</v>
      </c>
    </row>
    <row r="7" spans="1:5" ht="17.45" customHeight="1" x14ac:dyDescent="0.2">
      <c r="A7" s="59" t="s">
        <v>67</v>
      </c>
      <c r="C7" s="81" t="s">
        <v>201</v>
      </c>
      <c r="D7" s="81" t="s">
        <v>184</v>
      </c>
      <c r="E7" s="85">
        <f>IF(DATOS!I17="NO",0,ROUND('ING-NOV DIC'!G12,0))</f>
        <v>0</v>
      </c>
    </row>
    <row r="8" spans="1:5" ht="17.45" customHeight="1" x14ac:dyDescent="0.2">
      <c r="A8" s="59" t="s">
        <v>69</v>
      </c>
      <c r="C8" s="81" t="s">
        <v>6</v>
      </c>
      <c r="D8" s="81" t="s">
        <v>85</v>
      </c>
      <c r="E8" s="122"/>
    </row>
    <row r="9" spans="1:5" ht="17.45" customHeight="1" x14ac:dyDescent="0.2">
      <c r="A9" s="59" t="s">
        <v>60</v>
      </c>
      <c r="C9" s="81" t="s">
        <v>6</v>
      </c>
      <c r="D9" s="81" t="s">
        <v>185</v>
      </c>
      <c r="E9" s="85">
        <f>IF(DATOS!I17="NO",0,ROUND('EG-NOV DIC'!G12,0))</f>
        <v>0</v>
      </c>
    </row>
    <row r="10" spans="1:5" ht="17.45" customHeight="1" x14ac:dyDescent="0.2">
      <c r="A10" s="59" t="s">
        <v>68</v>
      </c>
      <c r="C10" s="81" t="s">
        <v>6</v>
      </c>
      <c r="D10" s="81" t="s">
        <v>77</v>
      </c>
      <c r="E10" s="122">
        <v>0</v>
      </c>
    </row>
    <row r="11" spans="1:5" ht="17.45" customHeight="1" x14ac:dyDescent="0.2">
      <c r="A11" s="59" t="s">
        <v>177</v>
      </c>
      <c r="C11" s="81" t="s">
        <v>6</v>
      </c>
      <c r="D11" s="81" t="s">
        <v>183</v>
      </c>
      <c r="E11" s="122">
        <v>0</v>
      </c>
    </row>
    <row r="12" spans="1:5" ht="17.45" customHeight="1" x14ac:dyDescent="0.2">
      <c r="A12" s="136" t="s">
        <v>216</v>
      </c>
      <c r="C12" s="81" t="s">
        <v>7</v>
      </c>
      <c r="D12" s="84" t="s">
        <v>186</v>
      </c>
      <c r="E12" s="85">
        <f>IF(E7-E8-E9-E10-E11&lt;0,0,E7-E8-E9-E10-E11)</f>
        <v>0</v>
      </c>
    </row>
    <row r="13" spans="1:5" ht="17.45" customHeight="1" x14ac:dyDescent="0.2">
      <c r="A13" s="136"/>
      <c r="C13" s="20"/>
      <c r="D13" s="21"/>
      <c r="E13" s="22"/>
    </row>
    <row r="14" spans="1:5" ht="17.45" customHeight="1" x14ac:dyDescent="0.2">
      <c r="C14" s="19"/>
      <c r="D14" s="127" t="s">
        <v>133</v>
      </c>
      <c r="E14" s="18"/>
    </row>
    <row r="15" spans="1:5" ht="17.45" customHeight="1" x14ac:dyDescent="0.2">
      <c r="A15" s="60"/>
      <c r="C15" s="81" t="s">
        <v>201</v>
      </c>
      <c r="D15" s="84" t="s">
        <v>186</v>
      </c>
      <c r="E15" s="85">
        <f>E12</f>
        <v>0</v>
      </c>
    </row>
    <row r="16" spans="1:5" ht="17.45" customHeight="1" x14ac:dyDescent="0.2">
      <c r="A16" s="60"/>
      <c r="C16" s="81" t="s">
        <v>6</v>
      </c>
      <c r="D16" s="84" t="s">
        <v>46</v>
      </c>
      <c r="E16" s="85">
        <f>IF(E15=0,0,LOOKUP(E15,ISRANUAL!C8:C18))</f>
        <v>0</v>
      </c>
    </row>
    <row r="17" spans="1:5" ht="17.45" customHeight="1" x14ac:dyDescent="0.2">
      <c r="A17" s="60"/>
      <c r="C17" s="81" t="s">
        <v>7</v>
      </c>
      <c r="D17" s="84" t="s">
        <v>9</v>
      </c>
      <c r="E17" s="85">
        <f>E15-E16</f>
        <v>0</v>
      </c>
    </row>
    <row r="18" spans="1:5" ht="17.45" customHeight="1" x14ac:dyDescent="0.2">
      <c r="A18" s="60"/>
      <c r="C18" s="81" t="s">
        <v>10</v>
      </c>
      <c r="D18" s="84" t="s">
        <v>11</v>
      </c>
      <c r="E18" s="117">
        <f>IF(E15=0,0,LOOKUP(E15,ISRANUAL!C8:C18,ISRANUAL!F8:F18))</f>
        <v>0</v>
      </c>
    </row>
    <row r="19" spans="1:5" ht="17.45" customHeight="1" x14ac:dyDescent="0.2">
      <c r="A19" s="60"/>
      <c r="C19" s="81" t="s">
        <v>7</v>
      </c>
      <c r="D19" s="84" t="s">
        <v>12</v>
      </c>
      <c r="E19" s="85">
        <f>E17*E18</f>
        <v>0</v>
      </c>
    </row>
    <row r="20" spans="1:5" ht="17.45" customHeight="1" x14ac:dyDescent="0.2">
      <c r="A20" s="61"/>
      <c r="C20" s="81" t="s">
        <v>13</v>
      </c>
      <c r="D20" s="84" t="s">
        <v>14</v>
      </c>
      <c r="E20" s="85">
        <f>IF(E15=0,0,LOOKUP(E15,ISRANUAL!C8:C18,ISRANUAL!E8:E18))</f>
        <v>0</v>
      </c>
    </row>
    <row r="21" spans="1:5" ht="17.45" customHeight="1" x14ac:dyDescent="0.2">
      <c r="A21" s="61"/>
      <c r="C21" s="81" t="s">
        <v>7</v>
      </c>
      <c r="D21" s="81" t="s">
        <v>45</v>
      </c>
      <c r="E21" s="85">
        <f>E19+E20</f>
        <v>0</v>
      </c>
    </row>
    <row r="22" spans="1:5" ht="17.45" customHeight="1" x14ac:dyDescent="0.2">
      <c r="A22" s="61"/>
      <c r="C22" s="81" t="s">
        <v>10</v>
      </c>
      <c r="D22" s="81" t="s">
        <v>112</v>
      </c>
      <c r="E22" s="118">
        <f>DATOS!$E$15</f>
        <v>1</v>
      </c>
    </row>
    <row r="23" spans="1:5" ht="17.45" customHeight="1" x14ac:dyDescent="0.2">
      <c r="A23" s="61"/>
      <c r="C23" s="81" t="s">
        <v>6</v>
      </c>
      <c r="D23" s="81" t="s">
        <v>111</v>
      </c>
      <c r="E23" s="85">
        <f>E21*E22</f>
        <v>0</v>
      </c>
    </row>
    <row r="24" spans="1:5" ht="17.45" customHeight="1" x14ac:dyDescent="0.2">
      <c r="A24" s="61"/>
      <c r="C24" s="81" t="s">
        <v>7</v>
      </c>
      <c r="D24" s="81" t="s">
        <v>47</v>
      </c>
      <c r="E24" s="85">
        <f>ROUND(E21-E23,0)</f>
        <v>0</v>
      </c>
    </row>
    <row r="25" spans="1:5" ht="17.45" customHeight="1" x14ac:dyDescent="0.2">
      <c r="A25" s="61"/>
      <c r="C25" s="20"/>
      <c r="D25" s="23"/>
      <c r="E25" s="24"/>
    </row>
    <row r="26" spans="1:5" ht="17.45" customHeight="1" x14ac:dyDescent="0.2">
      <c r="A26" s="61"/>
      <c r="C26" s="119"/>
      <c r="D26" s="81" t="s">
        <v>45</v>
      </c>
      <c r="E26" s="85">
        <f>E24</f>
        <v>0</v>
      </c>
    </row>
    <row r="27" spans="1:5" ht="17.45" customHeight="1" x14ac:dyDescent="0.2">
      <c r="A27" s="61"/>
      <c r="C27" s="119" t="s">
        <v>6</v>
      </c>
      <c r="D27" s="84" t="s">
        <v>50</v>
      </c>
      <c r="E27" s="85">
        <f>IF(DATOS!I17="NO",'ING-ENE FEB'!K9,'ING-ENE FEB'!K12)</f>
        <v>0</v>
      </c>
    </row>
    <row r="28" spans="1:5" ht="17.45" customHeight="1" x14ac:dyDescent="0.2">
      <c r="A28" s="62"/>
      <c r="C28" s="119" t="s">
        <v>6</v>
      </c>
      <c r="D28" s="84" t="s">
        <v>181</v>
      </c>
      <c r="E28" s="122"/>
    </row>
    <row r="29" spans="1:5" ht="17.45" customHeight="1" x14ac:dyDescent="0.2">
      <c r="A29" s="62"/>
      <c r="C29" s="119" t="s">
        <v>15</v>
      </c>
      <c r="D29" s="84" t="s">
        <v>45</v>
      </c>
      <c r="E29" s="85">
        <f>IF(E26-E27-E28&lt;0,0,E26-E27-E28)</f>
        <v>0</v>
      </c>
    </row>
    <row r="30" spans="1:5" ht="17.45" customHeight="1" thickBot="1" x14ac:dyDescent="0.25">
      <c r="A30" s="62"/>
      <c r="C30" s="119" t="s">
        <v>6</v>
      </c>
      <c r="D30" s="84" t="s">
        <v>180</v>
      </c>
      <c r="E30" s="85">
        <f>'IMP-NOV DIC'!E40+'IMP-NOV DIC'!E41</f>
        <v>0</v>
      </c>
    </row>
    <row r="31" spans="1:5" ht="17.45" customHeight="1" thickBot="1" x14ac:dyDescent="0.25">
      <c r="A31" s="62"/>
      <c r="C31" s="119" t="s">
        <v>15</v>
      </c>
      <c r="D31" s="84" t="s">
        <v>172</v>
      </c>
      <c r="E31" s="123">
        <f>IF(E29&gt;(E30),E29-E30,0)</f>
        <v>0</v>
      </c>
    </row>
    <row r="32" spans="1:5" ht="17.45" customHeight="1" x14ac:dyDescent="0.2">
      <c r="A32" s="62"/>
      <c r="E32" s="16"/>
    </row>
    <row r="33" spans="1:5" ht="17.45" customHeight="1" x14ac:dyDescent="0.2">
      <c r="A33" s="62"/>
      <c r="E33" s="16"/>
    </row>
    <row r="34" spans="1:5" ht="17.45" customHeight="1" x14ac:dyDescent="0.2">
      <c r="A34" s="62"/>
    </row>
    <row r="35" spans="1:5" ht="17.45" customHeight="1" x14ac:dyDescent="0.2">
      <c r="A35" s="62"/>
    </row>
    <row r="36" spans="1:5" ht="17.45" customHeight="1" x14ac:dyDescent="0.2">
      <c r="A36" s="62"/>
    </row>
    <row r="37" spans="1:5" ht="17.45" customHeight="1" x14ac:dyDescent="0.2">
      <c r="A37" s="62"/>
    </row>
    <row r="38" spans="1:5" ht="17.45" customHeight="1" x14ac:dyDescent="0.2">
      <c r="A38" s="62"/>
    </row>
    <row r="39" spans="1:5" ht="17.45" customHeight="1" x14ac:dyDescent="0.2">
      <c r="A39" s="62"/>
    </row>
    <row r="40" spans="1:5" ht="17.45" customHeight="1" x14ac:dyDescent="0.2">
      <c r="A40" s="62"/>
    </row>
    <row r="41" spans="1:5" ht="17.45" customHeight="1" x14ac:dyDescent="0.2">
      <c r="A41" s="62"/>
    </row>
    <row r="42" spans="1:5" ht="17.45" customHeight="1" x14ac:dyDescent="0.2">
      <c r="A42" s="62"/>
    </row>
    <row r="43" spans="1:5" ht="17.45" customHeight="1" x14ac:dyDescent="0.2">
      <c r="A43" s="62"/>
    </row>
    <row r="44" spans="1:5" ht="17.45" customHeight="1" x14ac:dyDescent="0.2">
      <c r="A44" s="62"/>
    </row>
    <row r="45" spans="1:5" ht="17.45" customHeight="1" x14ac:dyDescent="0.2">
      <c r="A45" s="62"/>
    </row>
  </sheetData>
  <sheetProtection algorithmName="SHA-512" hashValue="AsRM8tI70BpqUZ23IBCKt/4oi9Ym67zNKQVxqGe0YOqk+VEerR2EN9dhVUWvdRouZ56FQF4vcd4r+TbdIAMWgg==" saltValue="dfz6EYyrIJtOe6pQPEzTrA==" spinCount="100000" sheet="1" objects="1" scenarios="1" formatColumns="0" formatRows="0" autoFilter="0"/>
  <mergeCells count="4">
    <mergeCell ref="A1:A4"/>
    <mergeCell ref="C3:D3"/>
    <mergeCell ref="A5:A6"/>
    <mergeCell ref="A12:A13"/>
  </mergeCells>
  <hyperlinks>
    <hyperlink ref="A7" location="DATOS!A1" display="Datos de la Empresa" xr:uid="{00000000-0004-0000-1A00-000000000000}"/>
    <hyperlink ref="A8" location="'INGRESOS Y EGRESOS'!A1" display="Ingresos y Egresos" xr:uid="{00000000-0004-0000-1A00-000001000000}"/>
    <hyperlink ref="A9" location="IMPUESTOS!A1" display="Impuestos" xr:uid="{00000000-0004-0000-1A00-000002000000}"/>
    <hyperlink ref="A10" location="TARIFAS!A1" display="Tablas y Tarifas de ISR" xr:uid="{00000000-0004-0000-1A00-000003000000}"/>
    <hyperlink ref="A5:A6" location="MENU!A1" display="M e n ú" xr:uid="{00000000-0004-0000-1A00-000004000000}"/>
    <hyperlink ref="A11" location="COEFICIENTE!A1" display="Coeficiente de Utilidad" xr:uid="{00000000-0004-0000-1A00-000005000000}"/>
    <hyperlink ref="A12:A13" location="CONTACTO!A1" display="CONTACTO" xr:uid="{00000000-0004-0000-1A00-000006000000}"/>
  </hyperlinks>
  <printOptions horizontalCentered="1"/>
  <pageMargins left="1.1811023622047245" right="1.1811023622047245" top="0.59055118110236227" bottom="0.59055118110236227" header="0" footer="0"/>
  <pageSetup paperSize="119" scale="76" orientation="portrait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R45"/>
  <sheetViews>
    <sheetView zoomScaleNormal="100" workbookViewId="0">
      <pane xSplit="1" topLeftCell="B1" activePane="topRight" state="frozen"/>
      <selection sqref="A1:A4"/>
      <selection pane="topRight" sqref="A1:A4"/>
    </sheetView>
  </sheetViews>
  <sheetFormatPr baseColWidth="10" defaultColWidth="5.7109375" defaultRowHeight="17.45" customHeight="1" x14ac:dyDescent="0.2"/>
  <cols>
    <col min="1" max="1" width="21.7109375" style="63" customWidth="1"/>
    <col min="2" max="2" width="1.7109375" style="37" customWidth="1"/>
    <col min="3" max="3" width="5.7109375" style="6"/>
    <col min="4" max="10" width="11.7109375" style="6" customWidth="1"/>
    <col min="11" max="16384" width="5.7109375" style="6"/>
  </cols>
  <sheetData>
    <row r="1" spans="1:18" ht="17.45" customHeight="1" x14ac:dyDescent="0.2">
      <c r="A1" s="138" t="s">
        <v>109</v>
      </c>
    </row>
    <row r="2" spans="1:18" ht="17.45" customHeight="1" x14ac:dyDescent="0.2">
      <c r="A2" s="138"/>
      <c r="D2" s="179" t="s">
        <v>106</v>
      </c>
      <c r="E2" s="179"/>
      <c r="F2" s="179"/>
      <c r="G2" s="179"/>
      <c r="H2" s="179"/>
      <c r="I2" s="179"/>
      <c r="J2" s="179"/>
    </row>
    <row r="3" spans="1:18" ht="17.45" customHeight="1" x14ac:dyDescent="0.2">
      <c r="A3" s="138"/>
      <c r="D3" s="179"/>
      <c r="E3" s="179"/>
      <c r="F3" s="179"/>
      <c r="G3" s="179"/>
      <c r="H3" s="179"/>
      <c r="I3" s="179"/>
      <c r="J3" s="179"/>
      <c r="K3" s="17"/>
      <c r="L3" s="17"/>
      <c r="M3" s="17"/>
      <c r="N3" s="17"/>
      <c r="O3" s="17"/>
      <c r="P3" s="17"/>
      <c r="Q3" s="17"/>
      <c r="R3" s="17"/>
    </row>
    <row r="4" spans="1:18" ht="17.45" customHeight="1" x14ac:dyDescent="0.2">
      <c r="A4" s="139"/>
      <c r="F4" s="10"/>
      <c r="G4" s="10"/>
      <c r="H4" s="10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17.45" customHeight="1" x14ac:dyDescent="0.2">
      <c r="A5" s="136" t="s">
        <v>217</v>
      </c>
      <c r="F5" s="165" t="s">
        <v>98</v>
      </c>
      <c r="G5" s="165"/>
      <c r="H5" s="165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7.45" customHeight="1" x14ac:dyDescent="0.2">
      <c r="A6" s="136"/>
      <c r="F6" s="48"/>
      <c r="G6" s="48"/>
      <c r="H6" s="48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17.45" customHeight="1" x14ac:dyDescent="0.2">
      <c r="A7" s="59" t="s">
        <v>67</v>
      </c>
      <c r="F7" s="165" t="s">
        <v>100</v>
      </c>
      <c r="G7" s="165"/>
      <c r="H7" s="165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17.45" customHeight="1" x14ac:dyDescent="0.2">
      <c r="A8" s="59" t="s">
        <v>69</v>
      </c>
      <c r="F8" s="48"/>
      <c r="G8" s="48"/>
      <c r="H8" s="48"/>
      <c r="I8" s="17"/>
    </row>
    <row r="9" spans="1:18" ht="17.45" customHeight="1" x14ac:dyDescent="0.2">
      <c r="A9" s="59" t="s">
        <v>60</v>
      </c>
      <c r="F9" s="165" t="s">
        <v>99</v>
      </c>
      <c r="G9" s="165"/>
      <c r="H9" s="165"/>
      <c r="I9" s="17"/>
    </row>
    <row r="10" spans="1:18" ht="17.45" customHeight="1" x14ac:dyDescent="0.2">
      <c r="A10" s="59" t="s">
        <v>68</v>
      </c>
      <c r="F10" s="48"/>
      <c r="G10" s="48"/>
      <c r="H10" s="48"/>
      <c r="I10" s="17"/>
    </row>
    <row r="11" spans="1:18" ht="17.45" customHeight="1" x14ac:dyDescent="0.2">
      <c r="A11" s="59" t="s">
        <v>177</v>
      </c>
      <c r="F11" s="165" t="s">
        <v>101</v>
      </c>
      <c r="G11" s="165"/>
      <c r="H11" s="165"/>
      <c r="I11" s="17"/>
    </row>
    <row r="12" spans="1:18" ht="17.45" customHeight="1" x14ac:dyDescent="0.2">
      <c r="A12" s="136" t="s">
        <v>216</v>
      </c>
      <c r="F12" s="48"/>
      <c r="G12" s="48"/>
      <c r="H12" s="48"/>
      <c r="I12" s="17"/>
    </row>
    <row r="13" spans="1:18" ht="17.45" customHeight="1" x14ac:dyDescent="0.2">
      <c r="A13" s="136"/>
      <c r="F13" s="165" t="s">
        <v>102</v>
      </c>
      <c r="G13" s="165"/>
      <c r="H13" s="165"/>
      <c r="I13" s="17"/>
    </row>
    <row r="14" spans="1:18" ht="17.45" customHeight="1" x14ac:dyDescent="0.2">
      <c r="F14" s="48"/>
      <c r="G14" s="48"/>
      <c r="H14" s="48"/>
      <c r="I14" s="17"/>
    </row>
    <row r="15" spans="1:18" ht="17.45" customHeight="1" x14ac:dyDescent="0.2">
      <c r="A15" s="60"/>
      <c r="F15" s="165" t="s">
        <v>103</v>
      </c>
      <c r="G15" s="165"/>
      <c r="H15" s="165"/>
    </row>
    <row r="16" spans="1:18" ht="17.45" customHeight="1" x14ac:dyDescent="0.2">
      <c r="A16" s="60"/>
      <c r="F16" s="39"/>
      <c r="G16" s="39"/>
      <c r="H16" s="39"/>
    </row>
    <row r="17" spans="1:8" ht="17.45" customHeight="1" x14ac:dyDescent="0.2">
      <c r="A17" s="60"/>
      <c r="F17" s="165" t="s">
        <v>196</v>
      </c>
      <c r="G17" s="165"/>
      <c r="H17" s="165"/>
    </row>
    <row r="18" spans="1:8" ht="17.45" customHeight="1" x14ac:dyDescent="0.2">
      <c r="A18" s="60"/>
      <c r="F18" s="39"/>
      <c r="G18" s="39"/>
      <c r="H18" s="39"/>
    </row>
    <row r="19" spans="1:8" ht="17.45" customHeight="1" x14ac:dyDescent="0.2">
      <c r="A19" s="60"/>
      <c r="F19" s="39"/>
      <c r="G19" s="39"/>
      <c r="H19" s="39"/>
    </row>
    <row r="20" spans="1:8" ht="17.45" customHeight="1" x14ac:dyDescent="0.2">
      <c r="A20" s="61"/>
      <c r="F20" s="39"/>
      <c r="G20" s="39"/>
      <c r="H20" s="39"/>
    </row>
    <row r="21" spans="1:8" ht="17.45" customHeight="1" x14ac:dyDescent="0.2">
      <c r="A21" s="61"/>
      <c r="F21" s="39"/>
      <c r="G21" s="39"/>
      <c r="H21" s="39"/>
    </row>
    <row r="22" spans="1:8" ht="17.45" customHeight="1" x14ac:dyDescent="0.2">
      <c r="A22" s="61"/>
      <c r="F22" s="39"/>
      <c r="G22" s="39"/>
      <c r="H22" s="39"/>
    </row>
    <row r="23" spans="1:8" ht="17.45" customHeight="1" x14ac:dyDescent="0.2">
      <c r="A23" s="61"/>
      <c r="F23" s="39"/>
      <c r="G23" s="39"/>
      <c r="H23" s="39"/>
    </row>
    <row r="24" spans="1:8" ht="17.45" customHeight="1" x14ac:dyDescent="0.2">
      <c r="A24" s="61"/>
      <c r="F24" s="39"/>
      <c r="G24" s="39"/>
      <c r="H24" s="39"/>
    </row>
    <row r="25" spans="1:8" ht="17.45" customHeight="1" x14ac:dyDescent="0.2">
      <c r="A25" s="61"/>
      <c r="F25" s="39"/>
      <c r="G25" s="39"/>
      <c r="H25" s="39"/>
    </row>
    <row r="26" spans="1:8" ht="17.45" customHeight="1" x14ac:dyDescent="0.2">
      <c r="A26" s="61"/>
      <c r="F26" s="39"/>
      <c r="G26" s="39"/>
      <c r="H26" s="39"/>
    </row>
    <row r="27" spans="1:8" ht="17.45" customHeight="1" x14ac:dyDescent="0.2">
      <c r="A27" s="61"/>
      <c r="F27" s="39"/>
      <c r="G27" s="39"/>
      <c r="H27" s="39"/>
    </row>
    <row r="28" spans="1:8" ht="17.45" customHeight="1" x14ac:dyDescent="0.2">
      <c r="A28" s="62"/>
      <c r="F28" s="39"/>
      <c r="G28" s="39"/>
      <c r="H28" s="39"/>
    </row>
    <row r="29" spans="1:8" ht="17.45" customHeight="1" x14ac:dyDescent="0.2">
      <c r="A29" s="62"/>
      <c r="F29" s="11"/>
      <c r="G29" s="11"/>
    </row>
    <row r="30" spans="1:8" ht="17.45" customHeight="1" x14ac:dyDescent="0.2">
      <c r="A30" s="62"/>
      <c r="F30" s="11"/>
      <c r="G30" s="11"/>
    </row>
    <row r="31" spans="1:8" ht="17.45" customHeight="1" x14ac:dyDescent="0.2">
      <c r="A31" s="62"/>
    </row>
    <row r="32" spans="1:8" ht="17.45" customHeight="1" x14ac:dyDescent="0.2">
      <c r="A32" s="62"/>
    </row>
    <row r="33" spans="1:1" ht="17.45" customHeight="1" x14ac:dyDescent="0.2">
      <c r="A33" s="62"/>
    </row>
    <row r="34" spans="1:1" ht="17.45" customHeight="1" x14ac:dyDescent="0.2">
      <c r="A34" s="62"/>
    </row>
    <row r="35" spans="1:1" ht="17.45" customHeight="1" x14ac:dyDescent="0.2">
      <c r="A35" s="62"/>
    </row>
    <row r="36" spans="1:1" ht="17.45" customHeight="1" x14ac:dyDescent="0.2">
      <c r="A36" s="62"/>
    </row>
    <row r="37" spans="1:1" ht="17.45" customHeight="1" x14ac:dyDescent="0.2">
      <c r="A37" s="62"/>
    </row>
    <row r="38" spans="1:1" ht="17.45" customHeight="1" x14ac:dyDescent="0.2">
      <c r="A38" s="62"/>
    </row>
    <row r="39" spans="1:1" ht="17.45" customHeight="1" x14ac:dyDescent="0.2">
      <c r="A39" s="62"/>
    </row>
    <row r="40" spans="1:1" ht="17.45" customHeight="1" x14ac:dyDescent="0.2">
      <c r="A40" s="62"/>
    </row>
    <row r="41" spans="1:1" ht="17.45" customHeight="1" x14ac:dyDescent="0.2">
      <c r="A41" s="62"/>
    </row>
    <row r="42" spans="1:1" ht="17.45" customHeight="1" x14ac:dyDescent="0.2">
      <c r="A42" s="62"/>
    </row>
    <row r="43" spans="1:1" ht="17.45" customHeight="1" x14ac:dyDescent="0.2">
      <c r="A43" s="62"/>
    </row>
    <row r="44" spans="1:1" ht="17.45" customHeight="1" x14ac:dyDescent="0.2">
      <c r="A44" s="62"/>
    </row>
    <row r="45" spans="1:1" ht="17.45" customHeight="1" x14ac:dyDescent="0.2">
      <c r="A45" s="62"/>
    </row>
  </sheetData>
  <sheetProtection algorithmName="SHA-512" hashValue="ngdvoI1kI03GstU4qNKtvSmvgoFEmMzMSUq9r59Fh1sauGiogheYNH72WqkJ3neJmry6UFBg6aELrpu9uvCZyA==" saltValue="UMVaKNHgtrjetqx3i7CCCg==" spinCount="100000" sheet="1" objects="1" scenarios="1" formatColumns="0" formatRows="0" autoFilter="0"/>
  <mergeCells count="11">
    <mergeCell ref="F17:H17"/>
    <mergeCell ref="F15:H15"/>
    <mergeCell ref="A1:A4"/>
    <mergeCell ref="A5:A6"/>
    <mergeCell ref="D2:J3"/>
    <mergeCell ref="F5:H5"/>
    <mergeCell ref="F7:H7"/>
    <mergeCell ref="F9:H9"/>
    <mergeCell ref="F11:H11"/>
    <mergeCell ref="F13:H13"/>
    <mergeCell ref="A12:A13"/>
  </mergeCells>
  <phoneticPr fontId="11" type="noConversion"/>
  <hyperlinks>
    <hyperlink ref="F5:H5" location="'ISRENE FEB'!A1" display="1o BIMESTRE - ENERO - FEBRERO" xr:uid="{00000000-0004-0000-1B00-000000000000}"/>
    <hyperlink ref="F7:H7" location="'ISRMAR ABR'!A1" display="2o. BIMESTRE - MARZO - ABRIL" xr:uid="{00000000-0004-0000-1B00-000001000000}"/>
    <hyperlink ref="F9:H9" location="'ISRMAY JUN'!A1" display="3o. BIMESTRE - MAYO - JUNIO" xr:uid="{00000000-0004-0000-1B00-000002000000}"/>
    <hyperlink ref="F11:H11" location="'ISRJUL AGO'!A1" display="4o BIMESTRE - JULIO - AGOSTO" xr:uid="{00000000-0004-0000-1B00-000003000000}"/>
    <hyperlink ref="F13:H13" location="'ISRSEP OCT'!A1" display="5o BIMESTRE - SEPTIEMBRE - OCTUBRE" xr:uid="{00000000-0004-0000-1B00-000004000000}"/>
    <hyperlink ref="F15:H15" location="'ISRNOV DIC'!A1" display="6o. BIMESTRE - NOVIEMBRE - DICIEMBRE" xr:uid="{00000000-0004-0000-1B00-000005000000}"/>
    <hyperlink ref="F17:H17" location="ISRANUAL!A1" display="ANUAL" xr:uid="{00000000-0004-0000-1B00-000006000000}"/>
    <hyperlink ref="A7" location="DATOS!A1" display="Datos de la Empresa" xr:uid="{00000000-0004-0000-1B00-000007000000}"/>
    <hyperlink ref="A8" location="'INGRESOS Y EGRESOS'!A1" display="Ingresos y Egresos" xr:uid="{00000000-0004-0000-1B00-000008000000}"/>
    <hyperlink ref="A9" location="IMPUESTOS!A1" display="Impuestos" xr:uid="{00000000-0004-0000-1B00-000009000000}"/>
    <hyperlink ref="A10" location="TARIFAS!A1" display="Tablas y Tarifas de ISR" xr:uid="{00000000-0004-0000-1B00-00000A000000}"/>
    <hyperlink ref="A5:A6" location="MENU!A1" display="M e n ú" xr:uid="{00000000-0004-0000-1B00-00000B000000}"/>
    <hyperlink ref="A11" location="COEFICIENTE!A1" display="Coeficiente de Utilidad" xr:uid="{00000000-0004-0000-1B00-00000C000000}"/>
    <hyperlink ref="A12:A13" location="CONTACTO!A1" display="CONTACTO" xr:uid="{00000000-0004-0000-1B00-00000D000000}"/>
  </hyperlinks>
  <printOptions horizontalCentered="1"/>
  <pageMargins left="0.78740157480314965" right="0.78740157480314965" top="0.98425196850393704" bottom="0.98425196850393704" header="0" footer="0"/>
  <pageSetup scale="64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P45"/>
  <sheetViews>
    <sheetView zoomScaleNormal="100" workbookViewId="0">
      <selection sqref="A1:A4"/>
    </sheetView>
  </sheetViews>
  <sheetFormatPr baseColWidth="10" defaultColWidth="11.42578125" defaultRowHeight="17.45" customHeight="1" x14ac:dyDescent="0.2"/>
  <cols>
    <col min="1" max="1" width="21.7109375" style="63" customWidth="1"/>
    <col min="2" max="2" width="1.7109375" style="37" customWidth="1"/>
    <col min="3" max="5" width="15.7109375" style="14" customWidth="1"/>
    <col min="6" max="6" width="20.5703125" style="14" customWidth="1"/>
    <col min="7" max="7" width="5.7109375" style="14" customWidth="1"/>
    <col min="8" max="10" width="15.7109375" style="14" customWidth="1"/>
    <col min="11" max="11" width="20.5703125" style="14" customWidth="1"/>
    <col min="12" max="12" width="5.7109375" style="14" customWidth="1"/>
    <col min="13" max="15" width="15.7109375" style="14" customWidth="1"/>
    <col min="16" max="16" width="20.5703125" style="14" customWidth="1"/>
    <col min="17" max="16384" width="11.42578125" style="14"/>
  </cols>
  <sheetData>
    <row r="1" spans="1:16" ht="17.45" customHeight="1" x14ac:dyDescent="0.2">
      <c r="A1" s="138" t="s">
        <v>109</v>
      </c>
    </row>
    <row r="2" spans="1:16" ht="17.45" customHeight="1" x14ac:dyDescent="0.2">
      <c r="A2" s="138"/>
      <c r="C2" s="180" t="s">
        <v>169</v>
      </c>
      <c r="D2" s="181"/>
      <c r="E2" s="181"/>
      <c r="F2" s="181"/>
      <c r="H2" s="180" t="s">
        <v>170</v>
      </c>
      <c r="I2" s="181"/>
      <c r="J2" s="181"/>
      <c r="K2" s="181"/>
      <c r="M2" s="180" t="s">
        <v>171</v>
      </c>
      <c r="N2" s="181"/>
      <c r="O2" s="181"/>
      <c r="P2" s="181"/>
    </row>
    <row r="3" spans="1:16" ht="17.45" customHeight="1" x14ac:dyDescent="0.2">
      <c r="A3" s="138"/>
      <c r="C3" s="181"/>
      <c r="D3" s="181"/>
      <c r="E3" s="181"/>
      <c r="F3" s="181"/>
      <c r="H3" s="181"/>
      <c r="I3" s="181"/>
      <c r="J3" s="181"/>
      <c r="K3" s="181"/>
      <c r="M3" s="181"/>
      <c r="N3" s="181"/>
      <c r="O3" s="181"/>
      <c r="P3" s="181"/>
    </row>
    <row r="4" spans="1:16" ht="17.45" customHeight="1" x14ac:dyDescent="0.2">
      <c r="A4" s="139"/>
    </row>
    <row r="5" spans="1:16" ht="17.45" customHeight="1" x14ac:dyDescent="0.25">
      <c r="A5" s="136" t="s">
        <v>217</v>
      </c>
      <c r="C5" s="182" t="s">
        <v>104</v>
      </c>
      <c r="D5" s="182"/>
      <c r="E5" s="182"/>
      <c r="F5" s="182"/>
      <c r="H5" s="182" t="s">
        <v>104</v>
      </c>
      <c r="I5" s="182"/>
      <c r="J5" s="182"/>
      <c r="K5" s="182"/>
      <c r="M5" s="182" t="s">
        <v>104</v>
      </c>
      <c r="N5" s="182"/>
      <c r="O5" s="182"/>
      <c r="P5" s="182"/>
    </row>
    <row r="6" spans="1:16" ht="17.45" customHeight="1" x14ac:dyDescent="0.2">
      <c r="A6" s="136"/>
      <c r="C6" s="183" t="s">
        <v>191</v>
      </c>
      <c r="D6" s="183"/>
      <c r="E6" s="183"/>
      <c r="F6" s="183"/>
      <c r="H6" s="183" t="s">
        <v>189</v>
      </c>
      <c r="I6" s="183"/>
      <c r="J6" s="183"/>
      <c r="K6" s="183"/>
      <c r="M6" s="183" t="s">
        <v>188</v>
      </c>
      <c r="N6" s="183"/>
      <c r="O6" s="183"/>
      <c r="P6" s="183"/>
    </row>
    <row r="7" spans="1:16" ht="17.45" customHeight="1" x14ac:dyDescent="0.2">
      <c r="A7" s="59" t="s">
        <v>67</v>
      </c>
      <c r="C7" s="68" t="s">
        <v>24</v>
      </c>
      <c r="D7" s="68" t="s">
        <v>25</v>
      </c>
      <c r="E7" s="68" t="s">
        <v>26</v>
      </c>
      <c r="F7" s="68" t="s">
        <v>27</v>
      </c>
      <c r="H7" s="68" t="s">
        <v>24</v>
      </c>
      <c r="I7" s="68" t="s">
        <v>25</v>
      </c>
      <c r="J7" s="68" t="s">
        <v>26</v>
      </c>
      <c r="K7" s="68" t="s">
        <v>27</v>
      </c>
      <c r="M7" s="68" t="s">
        <v>24</v>
      </c>
      <c r="N7" s="68" t="s">
        <v>25</v>
      </c>
      <c r="O7" s="68" t="s">
        <v>26</v>
      </c>
      <c r="P7" s="68" t="s">
        <v>27</v>
      </c>
    </row>
    <row r="8" spans="1:16" ht="17.45" customHeight="1" x14ac:dyDescent="0.2">
      <c r="A8" s="59" t="s">
        <v>69</v>
      </c>
      <c r="C8" s="124">
        <f>IF(DATOS!$I$17="NO",'ISRENE FEB'!H8,'ISRENE FEB'!M8)</f>
        <v>0.01</v>
      </c>
      <c r="D8" s="124">
        <f>IF(DATOS!$I$17="NO",'ISRENE FEB'!I8,'ISRENE FEB'!N8)</f>
        <v>1157.04</v>
      </c>
      <c r="E8" s="124">
        <f>IF(DATOS!$I$17="NO",'ISRENE FEB'!J8,'ISRENE FEB'!O8)</f>
        <v>0</v>
      </c>
      <c r="F8" s="125">
        <f>IF(DATOS!$I$17="NO",'ISRENE FEB'!K8,'ISRENE FEB'!P8)</f>
        <v>1.9199999999999998E-2</v>
      </c>
      <c r="H8" s="113">
        <v>0.01</v>
      </c>
      <c r="I8" s="113">
        <v>1157.04</v>
      </c>
      <c r="J8" s="113">
        <v>0</v>
      </c>
      <c r="K8" s="126">
        <v>1.9199999999999998E-2</v>
      </c>
      <c r="M8" s="113">
        <v>0.01</v>
      </c>
      <c r="N8" s="113">
        <v>1157.04</v>
      </c>
      <c r="O8" s="113">
        <v>0</v>
      </c>
      <c r="P8" s="126">
        <v>1.9199999999999998E-2</v>
      </c>
    </row>
    <row r="9" spans="1:16" ht="17.45" customHeight="1" x14ac:dyDescent="0.2">
      <c r="A9" s="59" t="s">
        <v>60</v>
      </c>
      <c r="C9" s="124">
        <f>IF(DATOS!$I$17="NO",'ISRENE FEB'!H9,'ISRENE FEB'!M9)</f>
        <v>1157.05</v>
      </c>
      <c r="D9" s="124">
        <f>IF(DATOS!$I$17="NO",'ISRENE FEB'!I9,'ISRENE FEB'!N9)</f>
        <v>9820.36</v>
      </c>
      <c r="E9" s="124">
        <f>IF(DATOS!$I$17="NO",'ISRENE FEB'!J9,'ISRENE FEB'!O9)</f>
        <v>22.22</v>
      </c>
      <c r="F9" s="125">
        <f>IF(DATOS!$I$17="NO",'ISRENE FEB'!K9,'ISRENE FEB'!P9)</f>
        <v>6.4000000000000001E-2</v>
      </c>
      <c r="H9" s="113">
        <v>1157.05</v>
      </c>
      <c r="I9" s="113">
        <v>9820.36</v>
      </c>
      <c r="J9" s="113">
        <v>22.22</v>
      </c>
      <c r="K9" s="126">
        <v>6.4000000000000001E-2</v>
      </c>
      <c r="M9" s="113">
        <v>1157.05</v>
      </c>
      <c r="N9" s="113">
        <v>9820.36</v>
      </c>
      <c r="O9" s="113">
        <v>22.22</v>
      </c>
      <c r="P9" s="126">
        <v>6.4000000000000001E-2</v>
      </c>
    </row>
    <row r="10" spans="1:16" ht="17.45" customHeight="1" x14ac:dyDescent="0.2">
      <c r="A10" s="59" t="s">
        <v>68</v>
      </c>
      <c r="C10" s="124">
        <f>IF(DATOS!$I$17="NO",'ISRENE FEB'!H10,'ISRENE FEB'!M10)</f>
        <v>9820.3700000000008</v>
      </c>
      <c r="D10" s="124">
        <f>IF(DATOS!$I$17="NO",'ISRENE FEB'!I10,'ISRENE FEB'!N10)</f>
        <v>17258.400000000001</v>
      </c>
      <c r="E10" s="124">
        <f>IF(DATOS!$I$17="NO",'ISRENE FEB'!J10,'ISRENE FEB'!O10)</f>
        <v>576.66</v>
      </c>
      <c r="F10" s="125">
        <f>IF(DATOS!$I$17="NO",'ISRENE FEB'!K10,'ISRENE FEB'!P10)</f>
        <v>0.10879999999999999</v>
      </c>
      <c r="H10" s="113">
        <v>9820.3700000000008</v>
      </c>
      <c r="I10" s="113">
        <v>17258.400000000001</v>
      </c>
      <c r="J10" s="113">
        <v>576.66</v>
      </c>
      <c r="K10" s="126">
        <v>0.10879999999999999</v>
      </c>
      <c r="M10" s="113">
        <v>9820.3700000000008</v>
      </c>
      <c r="N10" s="113">
        <v>17258.400000000001</v>
      </c>
      <c r="O10" s="113">
        <v>576.66</v>
      </c>
      <c r="P10" s="126">
        <v>0.10879999999999999</v>
      </c>
    </row>
    <row r="11" spans="1:16" ht="17.45" customHeight="1" x14ac:dyDescent="0.2">
      <c r="A11" s="59" t="s">
        <v>177</v>
      </c>
      <c r="C11" s="124">
        <f>IF(DATOS!$I$17="NO",'ISRENE FEB'!H11,'ISRENE FEB'!M11)</f>
        <v>17258.41</v>
      </c>
      <c r="D11" s="124">
        <f>IF(DATOS!$I$17="NO",'ISRENE FEB'!I11,'ISRENE FEB'!N11)</f>
        <v>20062.14</v>
      </c>
      <c r="E11" s="124">
        <f>IF(DATOS!$I$17="NO",'ISRENE FEB'!J11,'ISRENE FEB'!O11)</f>
        <v>1385.92</v>
      </c>
      <c r="F11" s="125">
        <f>IF(DATOS!$I$17="NO",'ISRENE FEB'!K11,'ISRENE FEB'!P11)</f>
        <v>0.16</v>
      </c>
      <c r="H11" s="113">
        <v>17258.41</v>
      </c>
      <c r="I11" s="113">
        <v>20062.14</v>
      </c>
      <c r="J11" s="113">
        <v>1385.92</v>
      </c>
      <c r="K11" s="126">
        <v>0.16</v>
      </c>
      <c r="M11" s="113">
        <v>17258.41</v>
      </c>
      <c r="N11" s="113">
        <v>20062.14</v>
      </c>
      <c r="O11" s="113">
        <v>1385.92</v>
      </c>
      <c r="P11" s="126">
        <v>0.16</v>
      </c>
    </row>
    <row r="12" spans="1:16" ht="17.45" customHeight="1" x14ac:dyDescent="0.2">
      <c r="A12" s="136" t="s">
        <v>216</v>
      </c>
      <c r="C12" s="124">
        <f>IF(DATOS!$I$17="NO",'ISRENE FEB'!H12,'ISRENE FEB'!M12)</f>
        <v>20062.150000000001</v>
      </c>
      <c r="D12" s="124">
        <f>IF(DATOS!$I$17="NO",'ISRENE FEB'!I12,'ISRENE FEB'!N12)</f>
        <v>24019.88</v>
      </c>
      <c r="E12" s="124">
        <f>IF(DATOS!$I$17="NO",'ISRENE FEB'!J12,'ISRENE FEB'!O12)</f>
        <v>1834.52</v>
      </c>
      <c r="F12" s="125">
        <f>IF(DATOS!$I$17="NO",'ISRENE FEB'!K12,'ISRENE FEB'!P12)</f>
        <v>0.1792</v>
      </c>
      <c r="H12" s="113">
        <v>20062.150000000001</v>
      </c>
      <c r="I12" s="113">
        <v>24019.88</v>
      </c>
      <c r="J12" s="113">
        <v>1834.52</v>
      </c>
      <c r="K12" s="126">
        <v>0.1792</v>
      </c>
      <c r="M12" s="113">
        <v>20062.150000000001</v>
      </c>
      <c r="N12" s="113">
        <v>24019.88</v>
      </c>
      <c r="O12" s="113">
        <v>1834.52</v>
      </c>
      <c r="P12" s="126">
        <v>0.1792</v>
      </c>
    </row>
    <row r="13" spans="1:16" ht="17.45" customHeight="1" x14ac:dyDescent="0.2">
      <c r="A13" s="136"/>
      <c r="C13" s="124">
        <f>IF(DATOS!$I$17="NO",'ISRENE FEB'!H13,'ISRENE FEB'!M13)</f>
        <v>24019.89</v>
      </c>
      <c r="D13" s="124">
        <f>IF(DATOS!$I$17="NO",'ISRENE FEB'!I13,'ISRENE FEB'!N13)</f>
        <v>48444.62</v>
      </c>
      <c r="E13" s="124">
        <f>IF(DATOS!$I$17="NO",'ISRENE FEB'!J13,'ISRENE FEB'!O13)</f>
        <v>2543.7399999999998</v>
      </c>
      <c r="F13" s="125">
        <f>IF(DATOS!$I$17="NO",'ISRENE FEB'!K13,'ISRENE FEB'!P13)</f>
        <v>0.21360000000000001</v>
      </c>
      <c r="H13" s="113">
        <v>24019.89</v>
      </c>
      <c r="I13" s="113">
        <v>48444.62</v>
      </c>
      <c r="J13" s="113">
        <v>2543.7399999999998</v>
      </c>
      <c r="K13" s="126">
        <v>0.21360000000000001</v>
      </c>
      <c r="M13" s="113">
        <v>24019.89</v>
      </c>
      <c r="N13" s="113">
        <v>48444.62</v>
      </c>
      <c r="O13" s="113">
        <v>2543.7399999999998</v>
      </c>
      <c r="P13" s="126">
        <v>0.21360000000000001</v>
      </c>
    </row>
    <row r="14" spans="1:16" ht="17.45" customHeight="1" x14ac:dyDescent="0.2">
      <c r="C14" s="124">
        <f>IF(DATOS!$I$17="NO",'ISRENE FEB'!H14,'ISRENE FEB'!M14)</f>
        <v>48444.63</v>
      </c>
      <c r="D14" s="124">
        <f>IF(DATOS!$I$17="NO",'ISRENE FEB'!I14,'ISRENE FEB'!N14)</f>
        <v>76355.38</v>
      </c>
      <c r="E14" s="124">
        <f>IF(DATOS!$I$17="NO",'ISRENE FEB'!J14,'ISRENE FEB'!O14)</f>
        <v>7760.88</v>
      </c>
      <c r="F14" s="125">
        <f>IF(DATOS!$I$17="NO",'ISRENE FEB'!K14,'ISRENE FEB'!P14)</f>
        <v>0.23519999999999999</v>
      </c>
      <c r="H14" s="113">
        <v>48444.63</v>
      </c>
      <c r="I14" s="113">
        <v>76355.38</v>
      </c>
      <c r="J14" s="113">
        <v>7760.88</v>
      </c>
      <c r="K14" s="126">
        <v>0.23519999999999999</v>
      </c>
      <c r="M14" s="113">
        <v>48444.63</v>
      </c>
      <c r="N14" s="113">
        <v>76355.38</v>
      </c>
      <c r="O14" s="113">
        <v>7760.88</v>
      </c>
      <c r="P14" s="126">
        <v>0.23519999999999999</v>
      </c>
    </row>
    <row r="15" spans="1:16" ht="17.45" customHeight="1" x14ac:dyDescent="0.2">
      <c r="A15" s="60"/>
      <c r="C15" s="124">
        <f>IF(DATOS!$I$17="NO",'ISRENE FEB'!H15,'ISRENE FEB'!M15)</f>
        <v>76355.39</v>
      </c>
      <c r="D15" s="124">
        <f>IF(DATOS!$I$17="NO",'ISRENE FEB'!I15,'ISRENE FEB'!N15)</f>
        <v>145775</v>
      </c>
      <c r="E15" s="124">
        <f>IF(DATOS!$I$17="NO",'ISRENE FEB'!J15,'ISRENE FEB'!O15)</f>
        <v>14325.48</v>
      </c>
      <c r="F15" s="125">
        <f>IF(DATOS!$I$17="NO",'ISRENE FEB'!K15,'ISRENE FEB'!P15)</f>
        <v>0.3</v>
      </c>
      <c r="H15" s="113">
        <v>76355.39</v>
      </c>
      <c r="I15" s="113">
        <v>145775</v>
      </c>
      <c r="J15" s="113">
        <v>14325.48</v>
      </c>
      <c r="K15" s="126">
        <v>0.3</v>
      </c>
      <c r="M15" s="113">
        <v>76355.39</v>
      </c>
      <c r="N15" s="113">
        <v>145775</v>
      </c>
      <c r="O15" s="113">
        <v>14325.48</v>
      </c>
      <c r="P15" s="126">
        <v>0.3</v>
      </c>
    </row>
    <row r="16" spans="1:16" ht="17.45" customHeight="1" x14ac:dyDescent="0.2">
      <c r="A16" s="60"/>
      <c r="C16" s="124">
        <f>IF(DATOS!$I$17="NO",'ISRENE FEB'!H16,'ISRENE FEB'!M16)</f>
        <v>145775.01</v>
      </c>
      <c r="D16" s="124">
        <f>IF(DATOS!$I$17="NO",'ISRENE FEB'!I16,'ISRENE FEB'!N16)</f>
        <v>194366.66</v>
      </c>
      <c r="E16" s="124">
        <f>IF(DATOS!$I$17="NO",'ISRENE FEB'!J16,'ISRENE FEB'!O16)</f>
        <v>35151.379999999997</v>
      </c>
      <c r="F16" s="125">
        <f>IF(DATOS!$I$17="NO",'ISRENE FEB'!K16,'ISRENE FEB'!P16)</f>
        <v>0.32</v>
      </c>
      <c r="H16" s="113">
        <v>145775.01</v>
      </c>
      <c r="I16" s="113">
        <v>194366.66</v>
      </c>
      <c r="J16" s="113">
        <v>35151.379999999997</v>
      </c>
      <c r="K16" s="126">
        <v>0.32</v>
      </c>
      <c r="M16" s="113">
        <v>145775.01</v>
      </c>
      <c r="N16" s="113">
        <v>194366.66</v>
      </c>
      <c r="O16" s="113">
        <v>35151.379999999997</v>
      </c>
      <c r="P16" s="126">
        <v>0.32</v>
      </c>
    </row>
    <row r="17" spans="1:16" ht="17.45" customHeight="1" x14ac:dyDescent="0.2">
      <c r="A17" s="60"/>
      <c r="C17" s="124">
        <f>IF(DATOS!$I$17="NO",'ISRENE FEB'!H17,'ISRENE FEB'!M17)</f>
        <v>194366.67</v>
      </c>
      <c r="D17" s="124">
        <f>IF(DATOS!$I$17="NO",'ISRENE FEB'!I17,'ISRENE FEB'!N17)</f>
        <v>583100</v>
      </c>
      <c r="E17" s="124">
        <f>IF(DATOS!$I$17="NO",'ISRENE FEB'!J17,'ISRENE FEB'!O17)</f>
        <v>50700.7</v>
      </c>
      <c r="F17" s="125">
        <f>IF(DATOS!$I$17="NO",'ISRENE FEB'!K17,'ISRENE FEB'!P17)</f>
        <v>0.34</v>
      </c>
      <c r="H17" s="113">
        <v>194366.67</v>
      </c>
      <c r="I17" s="113">
        <v>583100</v>
      </c>
      <c r="J17" s="113">
        <v>50700.7</v>
      </c>
      <c r="K17" s="126">
        <v>0.34</v>
      </c>
      <c r="M17" s="113">
        <v>194366.67</v>
      </c>
      <c r="N17" s="113">
        <v>583100</v>
      </c>
      <c r="O17" s="113">
        <v>50700.7</v>
      </c>
      <c r="P17" s="126">
        <v>0.34</v>
      </c>
    </row>
    <row r="18" spans="1:16" ht="17.45" customHeight="1" x14ac:dyDescent="0.2">
      <c r="A18" s="60"/>
      <c r="C18" s="124">
        <f>IF(DATOS!$I$17="NO",'ISRENE FEB'!H18,'ISRENE FEB'!M18)</f>
        <v>583100.01</v>
      </c>
      <c r="D18" s="124">
        <f>IF(DATOS!$I$17="NO",'ISRENE FEB'!I18,'ISRENE FEB'!N18)</f>
        <v>9999999999</v>
      </c>
      <c r="E18" s="124">
        <f>IF(DATOS!$I$17="NO",'ISRENE FEB'!J18,'ISRENE FEB'!O18)</f>
        <v>182870.04</v>
      </c>
      <c r="F18" s="125">
        <f>IF(DATOS!$I$17="NO",'ISRENE FEB'!K18,'ISRENE FEB'!P18)</f>
        <v>0.35</v>
      </c>
      <c r="H18" s="113">
        <v>583100.01</v>
      </c>
      <c r="I18" s="113">
        <v>9999999999</v>
      </c>
      <c r="J18" s="113">
        <v>182870.04</v>
      </c>
      <c r="K18" s="126">
        <v>0.35</v>
      </c>
      <c r="M18" s="113">
        <v>583100.01</v>
      </c>
      <c r="N18" s="113">
        <v>9999999999</v>
      </c>
      <c r="O18" s="113">
        <v>182870.04</v>
      </c>
      <c r="P18" s="126">
        <v>0.35</v>
      </c>
    </row>
    <row r="19" spans="1:16" ht="17.45" customHeight="1" x14ac:dyDescent="0.2">
      <c r="A19" s="60"/>
    </row>
    <row r="20" spans="1:16" ht="17.45" customHeight="1" x14ac:dyDescent="0.2">
      <c r="A20" s="61"/>
    </row>
    <row r="21" spans="1:16" ht="17.45" customHeight="1" x14ac:dyDescent="0.2">
      <c r="A21" s="61"/>
    </row>
    <row r="22" spans="1:16" ht="17.45" customHeight="1" x14ac:dyDescent="0.2">
      <c r="A22" s="61"/>
    </row>
    <row r="23" spans="1:16" ht="17.45" customHeight="1" x14ac:dyDescent="0.2">
      <c r="A23" s="61"/>
    </row>
    <row r="24" spans="1:16" ht="17.45" customHeight="1" x14ac:dyDescent="0.2">
      <c r="A24" s="61"/>
    </row>
    <row r="25" spans="1:16" ht="17.45" customHeight="1" x14ac:dyDescent="0.2">
      <c r="A25" s="61"/>
    </row>
    <row r="26" spans="1:16" ht="17.45" customHeight="1" x14ac:dyDescent="0.2">
      <c r="A26" s="61"/>
    </row>
    <row r="27" spans="1:16" ht="17.45" customHeight="1" x14ac:dyDescent="0.2">
      <c r="A27" s="61"/>
    </row>
    <row r="28" spans="1:16" ht="17.45" customHeight="1" x14ac:dyDescent="0.2">
      <c r="A28" s="62"/>
    </row>
    <row r="29" spans="1:16" ht="17.45" customHeight="1" x14ac:dyDescent="0.2">
      <c r="A29" s="62"/>
    </row>
    <row r="30" spans="1:16" ht="17.45" customHeight="1" x14ac:dyDescent="0.2">
      <c r="A30" s="62"/>
    </row>
    <row r="31" spans="1:16" ht="17.45" customHeight="1" x14ac:dyDescent="0.2">
      <c r="A31" s="62"/>
    </row>
    <row r="32" spans="1:16" ht="17.45" customHeight="1" x14ac:dyDescent="0.2">
      <c r="A32" s="62"/>
    </row>
    <row r="33" spans="1:1" ht="17.45" customHeight="1" x14ac:dyDescent="0.2">
      <c r="A33" s="62"/>
    </row>
    <row r="34" spans="1:1" ht="17.45" customHeight="1" x14ac:dyDescent="0.2">
      <c r="A34" s="62"/>
    </row>
    <row r="35" spans="1:1" ht="17.45" customHeight="1" x14ac:dyDescent="0.2">
      <c r="A35" s="62"/>
    </row>
    <row r="36" spans="1:1" ht="17.45" customHeight="1" x14ac:dyDescent="0.2">
      <c r="A36" s="62"/>
    </row>
    <row r="37" spans="1:1" ht="17.45" customHeight="1" x14ac:dyDescent="0.2">
      <c r="A37" s="62"/>
    </row>
    <row r="38" spans="1:1" ht="17.45" customHeight="1" x14ac:dyDescent="0.2">
      <c r="A38" s="62"/>
    </row>
    <row r="39" spans="1:1" ht="17.45" customHeight="1" x14ac:dyDescent="0.2">
      <c r="A39" s="62"/>
    </row>
    <row r="40" spans="1:1" ht="17.45" customHeight="1" x14ac:dyDescent="0.2">
      <c r="A40" s="62"/>
    </row>
    <row r="41" spans="1:1" ht="17.45" customHeight="1" x14ac:dyDescent="0.2">
      <c r="A41" s="62"/>
    </row>
    <row r="42" spans="1:1" ht="17.45" customHeight="1" x14ac:dyDescent="0.2">
      <c r="A42" s="62"/>
    </row>
    <row r="43" spans="1:1" ht="17.45" customHeight="1" x14ac:dyDescent="0.2">
      <c r="A43" s="62"/>
    </row>
    <row r="44" spans="1:1" ht="17.45" customHeight="1" x14ac:dyDescent="0.2">
      <c r="A44" s="62"/>
    </row>
    <row r="45" spans="1:1" ht="17.45" customHeight="1" x14ac:dyDescent="0.2">
      <c r="A45" s="62"/>
    </row>
  </sheetData>
  <sheetProtection algorithmName="SHA-512" hashValue="mws6tHjjsRbW30hvDfauylFWTgQteafuTEmdDFp8tdjpMjqJEdL0SELCaezdhq827zID0AwdRE+BtX37usIQGA==" saltValue="LlrjXssqZImab+V5y9wNkA==" spinCount="100000" sheet="1" objects="1" scenarios="1" formatColumns="0" formatRows="0"/>
  <mergeCells count="12">
    <mergeCell ref="A12:A13"/>
    <mergeCell ref="H2:K3"/>
    <mergeCell ref="H5:K5"/>
    <mergeCell ref="H6:K6"/>
    <mergeCell ref="M2:P3"/>
    <mergeCell ref="M5:P5"/>
    <mergeCell ref="M6:P6"/>
    <mergeCell ref="A1:A4"/>
    <mergeCell ref="A5:A6"/>
    <mergeCell ref="C6:F6"/>
    <mergeCell ref="C2:F3"/>
    <mergeCell ref="C5:F5"/>
  </mergeCells>
  <phoneticPr fontId="11" type="noConversion"/>
  <hyperlinks>
    <hyperlink ref="A7" location="DATOS!A1" display="Datos de la Empresa" xr:uid="{00000000-0004-0000-1C00-000000000000}"/>
    <hyperlink ref="A8" location="'INGRESOS Y EGRESOS'!A1" display="Ingresos y Egresos" xr:uid="{00000000-0004-0000-1C00-000001000000}"/>
    <hyperlink ref="A9" location="IMPUESTOS!A1" display="Impuestos" xr:uid="{00000000-0004-0000-1C00-000002000000}"/>
    <hyperlink ref="A10" location="TARIFAS!A1" display="Tablas y Tarifas de ISR" xr:uid="{00000000-0004-0000-1C00-000003000000}"/>
    <hyperlink ref="A5:A6" location="MENU!A1" display="M e n ú" xr:uid="{00000000-0004-0000-1C00-000004000000}"/>
    <hyperlink ref="A11" location="COEFICIENTE!A1" display="Coeficiente de Utilidad" xr:uid="{00000000-0004-0000-1C00-000005000000}"/>
    <hyperlink ref="A12:A13" location="CONTACTO!A1" display="CONTACTO" xr:uid="{00000000-0004-0000-1C00-000006000000}"/>
  </hyperlinks>
  <printOptions horizontalCentered="1"/>
  <pageMargins left="0.78740157480314965" right="0.78740157480314965" top="0.98425196850393704" bottom="0.98425196850393704" header="0" footer="0"/>
  <pageSetup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>
    <pageSetUpPr fitToPage="1"/>
  </sheetPr>
  <dimension ref="A1:P45"/>
  <sheetViews>
    <sheetView zoomScaleNormal="100" workbookViewId="0">
      <pane xSplit="1" topLeftCell="B1" activePane="topRight" state="frozen"/>
      <selection sqref="A1:A4"/>
      <selection pane="topRight" sqref="A1:A4"/>
    </sheetView>
  </sheetViews>
  <sheetFormatPr baseColWidth="10" defaultColWidth="11.42578125" defaultRowHeight="17.45" customHeight="1" x14ac:dyDescent="0.2"/>
  <cols>
    <col min="1" max="1" width="21.7109375" style="63" customWidth="1"/>
    <col min="2" max="2" width="1.7109375" style="37" customWidth="1"/>
    <col min="3" max="10" width="12.7109375" style="14" customWidth="1"/>
    <col min="11" max="11" width="4.7109375" style="14" customWidth="1"/>
    <col min="12" max="16384" width="11.42578125" style="14"/>
  </cols>
  <sheetData>
    <row r="1" spans="1:10" ht="17.45" customHeight="1" x14ac:dyDescent="0.2">
      <c r="A1" s="138" t="s">
        <v>109</v>
      </c>
    </row>
    <row r="2" spans="1:10" ht="17.45" customHeight="1" x14ac:dyDescent="0.2">
      <c r="A2" s="138"/>
      <c r="C2" s="147" t="s">
        <v>224</v>
      </c>
      <c r="D2" s="147"/>
      <c r="E2" s="147"/>
      <c r="F2" s="147"/>
      <c r="G2" s="147"/>
      <c r="H2" s="147"/>
      <c r="I2" s="147"/>
      <c r="J2" s="147"/>
    </row>
    <row r="3" spans="1:10" ht="17.45" customHeight="1" x14ac:dyDescent="0.2">
      <c r="A3" s="138"/>
      <c r="C3" s="147"/>
      <c r="D3" s="147"/>
      <c r="E3" s="147"/>
      <c r="F3" s="147"/>
      <c r="G3" s="147"/>
      <c r="H3" s="147"/>
      <c r="I3" s="147"/>
      <c r="J3" s="147"/>
    </row>
    <row r="4" spans="1:10" ht="17.45" customHeight="1" x14ac:dyDescent="0.2">
      <c r="A4" s="139"/>
    </row>
    <row r="5" spans="1:10" ht="17.45" customHeight="1" x14ac:dyDescent="0.2">
      <c r="A5" s="136" t="s">
        <v>217</v>
      </c>
      <c r="C5" s="142" t="s">
        <v>66</v>
      </c>
      <c r="D5" s="142"/>
      <c r="E5" s="142"/>
      <c r="F5" s="142"/>
      <c r="G5" s="142"/>
      <c r="H5" s="142"/>
      <c r="I5" s="142"/>
      <c r="J5" s="142"/>
    </row>
    <row r="6" spans="1:10" ht="17.45" customHeight="1" x14ac:dyDescent="0.2">
      <c r="A6" s="136"/>
      <c r="C6" s="143"/>
      <c r="D6" s="143"/>
      <c r="E6" s="143"/>
      <c r="F6" s="143"/>
      <c r="G6" s="143"/>
      <c r="H6" s="143"/>
      <c r="I6" s="143"/>
      <c r="J6" s="143"/>
    </row>
    <row r="7" spans="1:10" ht="17.45" customHeight="1" x14ac:dyDescent="0.2">
      <c r="A7" s="59" t="s">
        <v>67</v>
      </c>
      <c r="C7" s="140" t="s">
        <v>222</v>
      </c>
      <c r="D7" s="140"/>
      <c r="E7" s="140"/>
      <c r="F7" s="140"/>
      <c r="G7" s="140"/>
      <c r="H7" s="140"/>
      <c r="I7" s="140"/>
      <c r="J7" s="140"/>
    </row>
    <row r="8" spans="1:10" ht="17.45" customHeight="1" x14ac:dyDescent="0.2">
      <c r="A8" s="59" t="s">
        <v>69</v>
      </c>
      <c r="D8" s="13"/>
      <c r="E8" s="145" t="s">
        <v>225</v>
      </c>
      <c r="F8" s="145"/>
      <c r="G8" s="145"/>
      <c r="H8" s="145"/>
      <c r="I8" s="13"/>
    </row>
    <row r="9" spans="1:10" ht="17.45" customHeight="1" x14ac:dyDescent="0.25">
      <c r="A9" s="59" t="s">
        <v>60</v>
      </c>
      <c r="C9" s="38"/>
      <c r="D9" s="38"/>
      <c r="E9" s="146"/>
      <c r="F9" s="146"/>
      <c r="G9" s="146"/>
      <c r="H9" s="146"/>
      <c r="I9" s="38"/>
      <c r="J9" s="38"/>
    </row>
    <row r="10" spans="1:10" ht="17.45" customHeight="1" x14ac:dyDescent="0.25">
      <c r="A10" s="59" t="s">
        <v>68</v>
      </c>
      <c r="C10" s="38"/>
      <c r="D10" s="38"/>
      <c r="I10" s="38"/>
      <c r="J10" s="38"/>
    </row>
    <row r="11" spans="1:10" ht="17.45" customHeight="1" x14ac:dyDescent="0.2">
      <c r="A11" s="59" t="s">
        <v>177</v>
      </c>
      <c r="C11" s="140" t="s">
        <v>223</v>
      </c>
      <c r="D11" s="140"/>
      <c r="E11" s="140"/>
      <c r="F11" s="140"/>
      <c r="G11" s="140"/>
      <c r="H11" s="140"/>
      <c r="I11" s="140"/>
      <c r="J11" s="140"/>
    </row>
    <row r="12" spans="1:10" ht="17.45" customHeight="1" x14ac:dyDescent="0.25">
      <c r="A12" s="136" t="s">
        <v>216</v>
      </c>
      <c r="C12" s="38"/>
      <c r="D12" s="38"/>
      <c r="E12" s="145" t="s">
        <v>226</v>
      </c>
      <c r="F12" s="145"/>
      <c r="G12" s="145"/>
      <c r="H12" s="145"/>
      <c r="I12" s="38"/>
      <c r="J12" s="38"/>
    </row>
    <row r="13" spans="1:10" ht="17.45" customHeight="1" x14ac:dyDescent="0.25">
      <c r="A13" s="136"/>
      <c r="C13" s="38"/>
      <c r="D13" s="38"/>
      <c r="E13" s="146"/>
      <c r="F13" s="146"/>
      <c r="G13" s="146"/>
      <c r="H13" s="146"/>
      <c r="I13" s="38"/>
      <c r="J13" s="38"/>
    </row>
    <row r="14" spans="1:10" ht="17.45" customHeight="1" x14ac:dyDescent="0.25">
      <c r="C14" s="38"/>
      <c r="D14" s="38"/>
      <c r="E14" s="38"/>
      <c r="F14" s="38"/>
      <c r="G14" s="38"/>
      <c r="H14" s="38"/>
      <c r="I14" s="38"/>
      <c r="J14" s="38"/>
    </row>
    <row r="15" spans="1:10" ht="17.45" customHeight="1" x14ac:dyDescent="0.2">
      <c r="A15" s="60"/>
      <c r="C15" s="144" t="s">
        <v>158</v>
      </c>
      <c r="D15" s="144"/>
      <c r="E15" s="144"/>
      <c r="F15" s="144"/>
      <c r="G15" s="144"/>
      <c r="H15" s="144"/>
      <c r="I15" s="144"/>
      <c r="J15" s="144"/>
    </row>
    <row r="16" spans="1:10" ht="17.45" customHeight="1" x14ac:dyDescent="0.25">
      <c r="A16" s="60"/>
      <c r="C16" s="38"/>
      <c r="D16" s="38"/>
      <c r="E16" s="141" t="s">
        <v>160</v>
      </c>
      <c r="F16" s="141"/>
      <c r="G16" s="141"/>
      <c r="H16" s="141"/>
      <c r="I16" s="38"/>
      <c r="J16" s="38"/>
    </row>
    <row r="17" spans="1:16" ht="17.45" customHeight="1" x14ac:dyDescent="0.25">
      <c r="A17" s="60"/>
      <c r="C17" s="38"/>
      <c r="D17" s="38"/>
      <c r="E17" s="141"/>
      <c r="F17" s="141"/>
      <c r="G17" s="141"/>
      <c r="H17" s="141"/>
      <c r="I17" s="38"/>
      <c r="J17" s="38"/>
    </row>
    <row r="18" spans="1:16" ht="17.45" customHeight="1" x14ac:dyDescent="0.25">
      <c r="A18" s="60"/>
      <c r="C18" s="38"/>
      <c r="D18" s="38"/>
      <c r="E18" s="38"/>
      <c r="F18" s="38"/>
      <c r="G18" s="38"/>
      <c r="H18" s="38"/>
      <c r="I18" s="38"/>
      <c r="J18" s="38"/>
    </row>
    <row r="19" spans="1:16" ht="17.45" customHeight="1" x14ac:dyDescent="0.25">
      <c r="A19" s="60"/>
      <c r="C19" s="38"/>
      <c r="D19" s="38"/>
      <c r="E19" s="38"/>
      <c r="F19" s="38"/>
      <c r="G19" s="38"/>
      <c r="H19" s="38"/>
      <c r="I19" s="38"/>
      <c r="J19" s="38"/>
    </row>
    <row r="20" spans="1:16" ht="17.45" customHeight="1" x14ac:dyDescent="0.25">
      <c r="A20" s="61"/>
      <c r="C20" s="38"/>
      <c r="D20" s="38"/>
      <c r="E20" s="38"/>
      <c r="F20" s="38"/>
      <c r="G20" s="38"/>
      <c r="H20" s="38"/>
      <c r="I20" s="38"/>
      <c r="J20" s="38"/>
    </row>
    <row r="21" spans="1:16" ht="17.45" customHeight="1" x14ac:dyDescent="0.25">
      <c r="A21" s="61"/>
      <c r="C21" s="38"/>
      <c r="D21" s="38"/>
      <c r="E21" s="38"/>
      <c r="F21" s="38"/>
      <c r="G21" s="38"/>
      <c r="H21" s="38"/>
      <c r="I21" s="38"/>
      <c r="J21" s="38"/>
    </row>
    <row r="22" spans="1:16" ht="17.45" customHeight="1" x14ac:dyDescent="0.25">
      <c r="A22" s="61"/>
      <c r="C22" s="38"/>
      <c r="D22" s="38"/>
      <c r="E22" s="38"/>
      <c r="F22" s="38"/>
      <c r="G22" s="38"/>
      <c r="H22" s="38"/>
      <c r="I22" s="38"/>
      <c r="J22" s="38"/>
    </row>
    <row r="23" spans="1:16" ht="17.45" customHeight="1" x14ac:dyDescent="0.3">
      <c r="A23" s="61"/>
      <c r="C23" s="38"/>
      <c r="D23" s="38"/>
      <c r="E23" s="38"/>
      <c r="F23" s="38"/>
      <c r="G23" s="38"/>
      <c r="H23" s="38"/>
      <c r="I23" s="38"/>
      <c r="J23" s="38"/>
      <c r="K23" s="31"/>
    </row>
    <row r="24" spans="1:16" ht="17.45" customHeight="1" x14ac:dyDescent="0.3">
      <c r="A24" s="61"/>
      <c r="C24" s="38"/>
      <c r="D24" s="38"/>
      <c r="E24" s="38"/>
      <c r="F24" s="38"/>
      <c r="G24" s="38"/>
      <c r="H24" s="38"/>
      <c r="I24" s="38"/>
      <c r="J24" s="38"/>
      <c r="K24" s="15"/>
      <c r="M24" s="15"/>
      <c r="N24" s="15"/>
      <c r="O24" s="15"/>
      <c r="P24" s="15"/>
    </row>
    <row r="25" spans="1:16" ht="17.45" customHeight="1" x14ac:dyDescent="0.3">
      <c r="A25" s="61"/>
      <c r="C25" s="38"/>
      <c r="D25" s="38"/>
      <c r="E25" s="38"/>
      <c r="F25" s="38"/>
      <c r="G25" s="38"/>
      <c r="H25" s="38"/>
      <c r="I25" s="38"/>
      <c r="J25" s="38"/>
      <c r="K25" s="31"/>
      <c r="M25" s="15"/>
      <c r="N25" s="15"/>
      <c r="O25" s="15"/>
      <c r="P25" s="15"/>
    </row>
    <row r="26" spans="1:16" ht="17.45" customHeight="1" x14ac:dyDescent="0.3">
      <c r="A26" s="61"/>
      <c r="C26" s="38"/>
      <c r="D26" s="38"/>
      <c r="E26" s="38"/>
      <c r="F26" s="38"/>
      <c r="G26" s="38"/>
      <c r="H26" s="38"/>
      <c r="I26" s="38"/>
      <c r="J26" s="38"/>
      <c r="K26" s="15"/>
      <c r="M26" s="15"/>
      <c r="N26" s="15"/>
      <c r="O26" s="15"/>
      <c r="P26" s="15"/>
    </row>
    <row r="27" spans="1:16" ht="17.45" customHeight="1" x14ac:dyDescent="0.3">
      <c r="A27" s="61"/>
      <c r="C27" s="38"/>
      <c r="D27" s="38"/>
      <c r="E27" s="38"/>
      <c r="F27" s="38"/>
      <c r="G27" s="38"/>
      <c r="H27" s="38"/>
      <c r="I27" s="38"/>
      <c r="J27" s="38"/>
      <c r="K27" s="15"/>
      <c r="M27" s="15"/>
      <c r="N27" s="15"/>
      <c r="O27" s="15"/>
      <c r="P27" s="15"/>
    </row>
    <row r="28" spans="1:16" ht="17.45" customHeight="1" x14ac:dyDescent="0.3">
      <c r="A28" s="62"/>
      <c r="C28" s="38"/>
      <c r="D28" s="38"/>
      <c r="E28" s="38"/>
      <c r="F28" s="38"/>
      <c r="G28" s="38"/>
      <c r="H28" s="38"/>
      <c r="I28" s="38"/>
      <c r="J28" s="38"/>
      <c r="K28" s="15"/>
      <c r="M28" s="15"/>
      <c r="N28" s="15"/>
      <c r="O28" s="15"/>
      <c r="P28" s="15"/>
    </row>
    <row r="29" spans="1:16" ht="17.45" customHeight="1" x14ac:dyDescent="0.3">
      <c r="A29" s="62"/>
      <c r="K29" s="15"/>
      <c r="M29" s="15"/>
      <c r="N29" s="15"/>
      <c r="O29" s="15"/>
      <c r="P29" s="15"/>
    </row>
    <row r="30" spans="1:16" ht="17.45" customHeight="1" x14ac:dyDescent="0.3">
      <c r="A30" s="62"/>
      <c r="M30" s="15"/>
      <c r="N30" s="15"/>
      <c r="O30" s="15"/>
      <c r="P30" s="15"/>
    </row>
    <row r="31" spans="1:16" ht="17.45" customHeight="1" x14ac:dyDescent="0.2">
      <c r="A31" s="62"/>
    </row>
    <row r="32" spans="1:16" ht="17.45" customHeight="1" x14ac:dyDescent="0.2">
      <c r="A32" s="62"/>
    </row>
    <row r="33" spans="1:1" ht="17.45" customHeight="1" x14ac:dyDescent="0.2">
      <c r="A33" s="62"/>
    </row>
    <row r="34" spans="1:1" ht="17.45" customHeight="1" x14ac:dyDescent="0.2">
      <c r="A34" s="62"/>
    </row>
    <row r="35" spans="1:1" ht="17.45" customHeight="1" x14ac:dyDescent="0.2">
      <c r="A35" s="62"/>
    </row>
    <row r="36" spans="1:1" ht="17.45" customHeight="1" x14ac:dyDescent="0.2">
      <c r="A36" s="62"/>
    </row>
    <row r="37" spans="1:1" ht="17.45" customHeight="1" x14ac:dyDescent="0.2">
      <c r="A37" s="62"/>
    </row>
    <row r="38" spans="1:1" ht="17.45" customHeight="1" x14ac:dyDescent="0.2">
      <c r="A38" s="62"/>
    </row>
    <row r="39" spans="1:1" ht="17.45" customHeight="1" x14ac:dyDescent="0.2">
      <c r="A39" s="62"/>
    </row>
    <row r="40" spans="1:1" ht="17.45" customHeight="1" x14ac:dyDescent="0.2">
      <c r="A40" s="62"/>
    </row>
    <row r="41" spans="1:1" ht="17.45" customHeight="1" x14ac:dyDescent="0.2">
      <c r="A41" s="62"/>
    </row>
    <row r="42" spans="1:1" ht="17.45" customHeight="1" x14ac:dyDescent="0.2">
      <c r="A42" s="62"/>
    </row>
    <row r="43" spans="1:1" ht="17.45" customHeight="1" x14ac:dyDescent="0.2">
      <c r="A43" s="62"/>
    </row>
    <row r="44" spans="1:1" ht="17.45" customHeight="1" x14ac:dyDescent="0.2">
      <c r="A44" s="62"/>
    </row>
    <row r="45" spans="1:1" ht="17.45" customHeight="1" x14ac:dyDescent="0.2">
      <c r="A45" s="62"/>
    </row>
  </sheetData>
  <sheetProtection algorithmName="SHA-512" hashValue="XKrZVDetUu7c5dYx1Hmn7PyndYG3nFD6/xul19baS0zCjyYsP7ADBVsnrIPM06QiTIf5w4pbqSeheZBLZaJ48g==" saltValue="n3Yu/plos4bLdUSR4zgTGA==" spinCount="100000" sheet="1" objects="1" scenarios="1" autoFilter="0"/>
  <mergeCells count="12">
    <mergeCell ref="C7:J7"/>
    <mergeCell ref="E16:H17"/>
    <mergeCell ref="A1:A4"/>
    <mergeCell ref="A5:A6"/>
    <mergeCell ref="C5:J5"/>
    <mergeCell ref="C6:J6"/>
    <mergeCell ref="C11:J11"/>
    <mergeCell ref="C15:J15"/>
    <mergeCell ref="E8:H9"/>
    <mergeCell ref="E12:H13"/>
    <mergeCell ref="A12:A13"/>
    <mergeCell ref="C2:J3"/>
  </mergeCells>
  <hyperlinks>
    <hyperlink ref="E16:H17" r:id="rId1" display="Solicitar clave de activación" xr:uid="{00000000-0004-0000-0200-000000000000}"/>
    <hyperlink ref="E8" r:id="rId2" display="javierprz@on-line.com.mx" xr:uid="{00000000-0004-0000-0200-000001000000}"/>
    <hyperlink ref="E12" r:id="rId3" display="www.contador.on-line.mx" xr:uid="{00000000-0004-0000-0200-000002000000}"/>
    <hyperlink ref="A7" location="DATOS!A1" display="Datos de la Empresa" xr:uid="{00000000-0004-0000-0200-000003000000}"/>
    <hyperlink ref="A8" location="'INGRESOS Y EGRESOS'!A1" display="Ingresos y Egresos" xr:uid="{00000000-0004-0000-0200-000004000000}"/>
    <hyperlink ref="A9" location="IMPUESTOS!A1" display="Impuestos" xr:uid="{00000000-0004-0000-0200-000005000000}"/>
    <hyperlink ref="A10" location="TARIFAS!A1" display="Tablas y Tarifas de ISR" xr:uid="{00000000-0004-0000-0200-000006000000}"/>
    <hyperlink ref="A5:A6" location="MENU!A1" display="M e n ú" xr:uid="{00000000-0004-0000-0200-000007000000}"/>
    <hyperlink ref="A11" location="COEFICIENTE!A1" display="Coeficiente de Utilidad" xr:uid="{00000000-0004-0000-0200-000008000000}"/>
    <hyperlink ref="A12:A13" location="CONTACTO!A1" display="CONTACTO" xr:uid="{00000000-0004-0000-0200-000009000000}"/>
    <hyperlink ref="E8:H9" r:id="rId4" display="javierprz@contadorfiscal.mx" xr:uid="{00000000-0004-0000-0200-00000A000000}"/>
    <hyperlink ref="E12:H13" r:id="rId5" display="www.contadorfiscal.mx" xr:uid="{00000000-0004-0000-0200-00000B000000}"/>
  </hyperlinks>
  <printOptions horizontalCentered="1"/>
  <pageMargins left="0.78740157480314965" right="0.78740157480314965" top="0.98425196850393704" bottom="0.98425196850393704" header="0" footer="0"/>
  <pageSetup scale="96" orientation="landscape" r:id="rId6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P45"/>
  <sheetViews>
    <sheetView zoomScaleNormal="100" workbookViewId="0">
      <pane xSplit="1" topLeftCell="B1" activePane="topRight" state="frozen"/>
      <selection sqref="A1:A4"/>
      <selection pane="topRight" sqref="A1:A4"/>
    </sheetView>
  </sheetViews>
  <sheetFormatPr baseColWidth="10" defaultColWidth="11.42578125" defaultRowHeight="17.45" customHeight="1" x14ac:dyDescent="0.2"/>
  <cols>
    <col min="1" max="1" width="21.7109375" style="63" customWidth="1"/>
    <col min="2" max="2" width="1.7109375" style="37" customWidth="1"/>
    <col min="3" max="5" width="15.7109375" style="14" customWidth="1"/>
    <col min="6" max="6" width="20.5703125" style="14" customWidth="1"/>
    <col min="7" max="7" width="5.7109375" style="14" customWidth="1"/>
    <col min="8" max="10" width="15.7109375" style="14" customWidth="1"/>
    <col min="11" max="11" width="20.5703125" style="14" customWidth="1"/>
    <col min="12" max="12" width="5.7109375" style="14" customWidth="1"/>
    <col min="13" max="15" width="15.7109375" style="14" customWidth="1"/>
    <col min="16" max="16" width="20.5703125" style="14" customWidth="1"/>
    <col min="17" max="16384" width="11.42578125" style="14"/>
  </cols>
  <sheetData>
    <row r="1" spans="1:16" ht="17.45" customHeight="1" x14ac:dyDescent="0.2">
      <c r="A1" s="138" t="s">
        <v>109</v>
      </c>
    </row>
    <row r="2" spans="1:16" ht="17.45" customHeight="1" x14ac:dyDescent="0.2">
      <c r="A2" s="138"/>
      <c r="C2" s="180" t="s">
        <v>64</v>
      </c>
      <c r="D2" s="181"/>
      <c r="E2" s="181"/>
      <c r="F2" s="181"/>
      <c r="H2" s="180" t="s">
        <v>64</v>
      </c>
      <c r="I2" s="181"/>
      <c r="J2" s="181"/>
      <c r="K2" s="181"/>
      <c r="M2" s="180" t="s">
        <v>64</v>
      </c>
      <c r="N2" s="181"/>
      <c r="O2" s="181"/>
      <c r="P2" s="181"/>
    </row>
    <row r="3" spans="1:16" ht="17.45" customHeight="1" x14ac:dyDescent="0.2">
      <c r="A3" s="138"/>
      <c r="C3" s="181"/>
      <c r="D3" s="181"/>
      <c r="E3" s="181"/>
      <c r="F3" s="181"/>
      <c r="H3" s="181"/>
      <c r="I3" s="181"/>
      <c r="J3" s="181"/>
      <c r="K3" s="181"/>
      <c r="M3" s="181"/>
      <c r="N3" s="181"/>
      <c r="O3" s="181"/>
      <c r="P3" s="181"/>
    </row>
    <row r="4" spans="1:16" ht="17.45" customHeight="1" x14ac:dyDescent="0.2">
      <c r="A4" s="139"/>
    </row>
    <row r="5" spans="1:16" ht="17.45" customHeight="1" x14ac:dyDescent="0.25">
      <c r="A5" s="136" t="s">
        <v>217</v>
      </c>
      <c r="C5" s="182" t="s">
        <v>104</v>
      </c>
      <c r="D5" s="182"/>
      <c r="E5" s="182"/>
      <c r="F5" s="182"/>
      <c r="H5" s="182" t="s">
        <v>104</v>
      </c>
      <c r="I5" s="182"/>
      <c r="J5" s="182"/>
      <c r="K5" s="182"/>
      <c r="M5" s="182" t="s">
        <v>104</v>
      </c>
      <c r="N5" s="182"/>
      <c r="O5" s="182"/>
      <c r="P5" s="182"/>
    </row>
    <row r="6" spans="1:16" ht="17.45" customHeight="1" x14ac:dyDescent="0.2">
      <c r="A6" s="136"/>
      <c r="C6" s="183" t="s">
        <v>191</v>
      </c>
      <c r="D6" s="183"/>
      <c r="E6" s="183"/>
      <c r="F6" s="183"/>
      <c r="H6" s="183" t="s">
        <v>190</v>
      </c>
      <c r="I6" s="183"/>
      <c r="J6" s="183"/>
      <c r="K6" s="183"/>
      <c r="M6" s="183" t="s">
        <v>188</v>
      </c>
      <c r="N6" s="183"/>
      <c r="O6" s="183"/>
      <c r="P6" s="183"/>
    </row>
    <row r="7" spans="1:16" ht="17.45" customHeight="1" x14ac:dyDescent="0.2">
      <c r="A7" s="59" t="s">
        <v>67</v>
      </c>
      <c r="C7" s="68" t="s">
        <v>24</v>
      </c>
      <c r="D7" s="68" t="s">
        <v>25</v>
      </c>
      <c r="E7" s="68" t="s">
        <v>26</v>
      </c>
      <c r="F7" s="68" t="s">
        <v>27</v>
      </c>
      <c r="H7" s="68" t="s">
        <v>24</v>
      </c>
      <c r="I7" s="68" t="s">
        <v>25</v>
      </c>
      <c r="J7" s="68" t="s">
        <v>26</v>
      </c>
      <c r="K7" s="68" t="s">
        <v>27</v>
      </c>
      <c r="M7" s="68" t="s">
        <v>24</v>
      </c>
      <c r="N7" s="68" t="s">
        <v>25</v>
      </c>
      <c r="O7" s="68" t="s">
        <v>26</v>
      </c>
      <c r="P7" s="68" t="s">
        <v>27</v>
      </c>
    </row>
    <row r="8" spans="1:16" ht="17.45" customHeight="1" x14ac:dyDescent="0.2">
      <c r="A8" s="59" t="s">
        <v>69</v>
      </c>
      <c r="C8" s="124">
        <f>IF(DATOS!$I$17="NO",'ISRMAR ABR'!H8,'ISRMAR ABR'!M8)</f>
        <v>0.01</v>
      </c>
      <c r="D8" s="124">
        <f>IF(DATOS!$I$17="NO",'ISRMAR ABR'!I8,'ISRMAR ABR'!N8)</f>
        <v>1157.04</v>
      </c>
      <c r="E8" s="124">
        <f>IF(DATOS!$I$17="NO",'ISRMAR ABR'!J8,'ISRMAR ABR'!O8)</f>
        <v>0</v>
      </c>
      <c r="F8" s="125">
        <f>IF(DATOS!$I$17="NO",'ISRMAR ABR'!K8,'ISRMAR ABR'!P8)</f>
        <v>1.9199999999999998E-2</v>
      </c>
      <c r="H8" s="113">
        <v>0.01</v>
      </c>
      <c r="I8" s="113">
        <v>1157.04</v>
      </c>
      <c r="J8" s="113">
        <v>0</v>
      </c>
      <c r="K8" s="126">
        <v>1.9199999999999998E-2</v>
      </c>
      <c r="M8" s="113">
        <v>0.01</v>
      </c>
      <c r="N8" s="113">
        <v>2314.08</v>
      </c>
      <c r="O8" s="113">
        <v>0</v>
      </c>
      <c r="P8" s="126">
        <v>1.9199999999999998E-2</v>
      </c>
    </row>
    <row r="9" spans="1:16" ht="17.45" customHeight="1" x14ac:dyDescent="0.2">
      <c r="A9" s="59" t="s">
        <v>60</v>
      </c>
      <c r="C9" s="124">
        <f>IF(DATOS!$I$17="NO",'ISRMAR ABR'!H9,'ISRMAR ABR'!M9)</f>
        <v>1157.05</v>
      </c>
      <c r="D9" s="124">
        <f>IF(DATOS!$I$17="NO",'ISRMAR ABR'!I9,'ISRMAR ABR'!N9)</f>
        <v>9820.36</v>
      </c>
      <c r="E9" s="124">
        <f>IF(DATOS!$I$17="NO",'ISRMAR ABR'!J9,'ISRMAR ABR'!O9)</f>
        <v>22.22</v>
      </c>
      <c r="F9" s="125">
        <f>IF(DATOS!$I$17="NO",'ISRMAR ABR'!K9,'ISRMAR ABR'!P9)</f>
        <v>6.4000000000000001E-2</v>
      </c>
      <c r="H9" s="113">
        <v>1157.05</v>
      </c>
      <c r="I9" s="113">
        <v>9820.36</v>
      </c>
      <c r="J9" s="113">
        <v>22.22</v>
      </c>
      <c r="K9" s="126">
        <v>6.4000000000000001E-2</v>
      </c>
      <c r="M9" s="113">
        <v>2314.09</v>
      </c>
      <c r="N9" s="113">
        <v>19640.72</v>
      </c>
      <c r="O9" s="113">
        <v>44.44</v>
      </c>
      <c r="P9" s="126">
        <v>6.4000000000000001E-2</v>
      </c>
    </row>
    <row r="10" spans="1:16" ht="17.45" customHeight="1" x14ac:dyDescent="0.2">
      <c r="A10" s="59" t="s">
        <v>68</v>
      </c>
      <c r="C10" s="124">
        <f>IF(DATOS!$I$17="NO",'ISRMAR ABR'!H10,'ISRMAR ABR'!M10)</f>
        <v>9820.3700000000008</v>
      </c>
      <c r="D10" s="124">
        <f>IF(DATOS!$I$17="NO",'ISRMAR ABR'!I10,'ISRMAR ABR'!N10)</f>
        <v>17258.400000000001</v>
      </c>
      <c r="E10" s="124">
        <f>IF(DATOS!$I$17="NO",'ISRMAR ABR'!J10,'ISRMAR ABR'!O10)</f>
        <v>576.66</v>
      </c>
      <c r="F10" s="125">
        <f>IF(DATOS!$I$17="NO",'ISRMAR ABR'!K10,'ISRMAR ABR'!P10)</f>
        <v>0.10879999999999999</v>
      </c>
      <c r="H10" s="113">
        <v>9820.3700000000008</v>
      </c>
      <c r="I10" s="113">
        <v>17258.400000000001</v>
      </c>
      <c r="J10" s="113">
        <v>576.66</v>
      </c>
      <c r="K10" s="126">
        <v>0.10879999999999999</v>
      </c>
      <c r="M10" s="113">
        <v>19640.73</v>
      </c>
      <c r="N10" s="113">
        <v>34516.800000000003</v>
      </c>
      <c r="O10" s="113">
        <v>1153.32</v>
      </c>
      <c r="P10" s="126">
        <v>0.10879999999999999</v>
      </c>
    </row>
    <row r="11" spans="1:16" ht="17.45" customHeight="1" x14ac:dyDescent="0.2">
      <c r="A11" s="59" t="s">
        <v>177</v>
      </c>
      <c r="C11" s="124">
        <f>IF(DATOS!$I$17="NO",'ISRMAR ABR'!H11,'ISRMAR ABR'!M11)</f>
        <v>17258.41</v>
      </c>
      <c r="D11" s="124">
        <f>IF(DATOS!$I$17="NO",'ISRMAR ABR'!I11,'ISRMAR ABR'!N11)</f>
        <v>20062.14</v>
      </c>
      <c r="E11" s="124">
        <f>IF(DATOS!$I$17="NO",'ISRMAR ABR'!J11,'ISRMAR ABR'!O11)</f>
        <v>1385.92</v>
      </c>
      <c r="F11" s="125">
        <f>IF(DATOS!$I$17="NO",'ISRMAR ABR'!K11,'ISRMAR ABR'!P11)</f>
        <v>0.16</v>
      </c>
      <c r="H11" s="113">
        <v>17258.41</v>
      </c>
      <c r="I11" s="113">
        <v>20062.14</v>
      </c>
      <c r="J11" s="113">
        <v>1385.92</v>
      </c>
      <c r="K11" s="126">
        <v>0.16</v>
      </c>
      <c r="M11" s="113">
        <v>34516.81</v>
      </c>
      <c r="N11" s="113">
        <v>40124.28</v>
      </c>
      <c r="O11" s="113">
        <v>2771.84</v>
      </c>
      <c r="P11" s="126">
        <v>0.16</v>
      </c>
    </row>
    <row r="12" spans="1:16" ht="17.45" customHeight="1" x14ac:dyDescent="0.2">
      <c r="A12" s="136" t="s">
        <v>216</v>
      </c>
      <c r="C12" s="124">
        <f>IF(DATOS!$I$17="NO",'ISRMAR ABR'!H12,'ISRMAR ABR'!M12)</f>
        <v>20062.150000000001</v>
      </c>
      <c r="D12" s="124">
        <f>IF(DATOS!$I$17="NO",'ISRMAR ABR'!I12,'ISRMAR ABR'!N12)</f>
        <v>24019.88</v>
      </c>
      <c r="E12" s="124">
        <f>IF(DATOS!$I$17="NO",'ISRMAR ABR'!J12,'ISRMAR ABR'!O12)</f>
        <v>1834.52</v>
      </c>
      <c r="F12" s="125">
        <f>IF(DATOS!$I$17="NO",'ISRMAR ABR'!K12,'ISRMAR ABR'!P12)</f>
        <v>0.1792</v>
      </c>
      <c r="H12" s="113">
        <v>20062.150000000001</v>
      </c>
      <c r="I12" s="113">
        <v>24019.88</v>
      </c>
      <c r="J12" s="113">
        <v>1834.52</v>
      </c>
      <c r="K12" s="126">
        <v>0.1792</v>
      </c>
      <c r="M12" s="113">
        <v>40124.29</v>
      </c>
      <c r="N12" s="113">
        <v>48039.76</v>
      </c>
      <c r="O12" s="113">
        <v>3669.04</v>
      </c>
      <c r="P12" s="126">
        <v>0.1792</v>
      </c>
    </row>
    <row r="13" spans="1:16" ht="17.45" customHeight="1" x14ac:dyDescent="0.2">
      <c r="A13" s="136"/>
      <c r="C13" s="124">
        <f>IF(DATOS!$I$17="NO",'ISRMAR ABR'!H13,'ISRMAR ABR'!M13)</f>
        <v>24019.89</v>
      </c>
      <c r="D13" s="124">
        <f>IF(DATOS!$I$17="NO",'ISRMAR ABR'!I13,'ISRMAR ABR'!N13)</f>
        <v>48444.62</v>
      </c>
      <c r="E13" s="124">
        <f>IF(DATOS!$I$17="NO",'ISRMAR ABR'!J13,'ISRMAR ABR'!O13)</f>
        <v>2543.7399999999998</v>
      </c>
      <c r="F13" s="125">
        <f>IF(DATOS!$I$17="NO",'ISRMAR ABR'!K13,'ISRMAR ABR'!P13)</f>
        <v>0.21360000000000001</v>
      </c>
      <c r="H13" s="113">
        <v>24019.89</v>
      </c>
      <c r="I13" s="113">
        <v>48444.62</v>
      </c>
      <c r="J13" s="113">
        <v>2543.7399999999998</v>
      </c>
      <c r="K13" s="126">
        <v>0.21360000000000001</v>
      </c>
      <c r="M13" s="113">
        <v>48039.77</v>
      </c>
      <c r="N13" s="113">
        <v>96889.24</v>
      </c>
      <c r="O13" s="113">
        <v>5087.4799999999996</v>
      </c>
      <c r="P13" s="126">
        <v>0.21360000000000001</v>
      </c>
    </row>
    <row r="14" spans="1:16" ht="17.45" customHeight="1" x14ac:dyDescent="0.2">
      <c r="C14" s="124">
        <f>IF(DATOS!$I$17="NO",'ISRMAR ABR'!H14,'ISRMAR ABR'!M14)</f>
        <v>48444.63</v>
      </c>
      <c r="D14" s="124">
        <f>IF(DATOS!$I$17="NO",'ISRMAR ABR'!I14,'ISRMAR ABR'!N14)</f>
        <v>76355.38</v>
      </c>
      <c r="E14" s="124">
        <f>IF(DATOS!$I$17="NO",'ISRMAR ABR'!J14,'ISRMAR ABR'!O14)</f>
        <v>7760.88</v>
      </c>
      <c r="F14" s="125">
        <f>IF(DATOS!$I$17="NO",'ISRMAR ABR'!K14,'ISRMAR ABR'!P14)</f>
        <v>0.23519999999999999</v>
      </c>
      <c r="H14" s="113">
        <v>48444.63</v>
      </c>
      <c r="I14" s="113">
        <v>76355.38</v>
      </c>
      <c r="J14" s="113">
        <v>7760.88</v>
      </c>
      <c r="K14" s="126">
        <v>0.23519999999999999</v>
      </c>
      <c r="M14" s="113">
        <v>96889.25</v>
      </c>
      <c r="N14" s="113">
        <v>152710.76</v>
      </c>
      <c r="O14" s="113">
        <v>15521.76</v>
      </c>
      <c r="P14" s="126">
        <v>0.23519999999999999</v>
      </c>
    </row>
    <row r="15" spans="1:16" ht="17.45" customHeight="1" x14ac:dyDescent="0.2">
      <c r="A15" s="60"/>
      <c r="C15" s="124">
        <f>IF(DATOS!$I$17="NO",'ISRMAR ABR'!H15,'ISRMAR ABR'!M15)</f>
        <v>76355.39</v>
      </c>
      <c r="D15" s="124">
        <f>IF(DATOS!$I$17="NO",'ISRMAR ABR'!I15,'ISRMAR ABR'!N15)</f>
        <v>145775</v>
      </c>
      <c r="E15" s="124">
        <f>IF(DATOS!$I$17="NO",'ISRMAR ABR'!J15,'ISRMAR ABR'!O15)</f>
        <v>14325.48</v>
      </c>
      <c r="F15" s="125">
        <f>IF(DATOS!$I$17="NO",'ISRMAR ABR'!K15,'ISRMAR ABR'!P15)</f>
        <v>0.3</v>
      </c>
      <c r="H15" s="113">
        <v>76355.39</v>
      </c>
      <c r="I15" s="113">
        <v>145775</v>
      </c>
      <c r="J15" s="113">
        <v>14325.48</v>
      </c>
      <c r="K15" s="126">
        <v>0.3</v>
      </c>
      <c r="M15" s="113">
        <v>152710.76999999999</v>
      </c>
      <c r="N15" s="113">
        <v>291550</v>
      </c>
      <c r="O15" s="113">
        <v>28650.959999999999</v>
      </c>
      <c r="P15" s="126">
        <v>0.3</v>
      </c>
    </row>
    <row r="16" spans="1:16" ht="17.45" customHeight="1" x14ac:dyDescent="0.2">
      <c r="A16" s="60"/>
      <c r="C16" s="124">
        <f>IF(DATOS!$I$17="NO",'ISRMAR ABR'!H16,'ISRMAR ABR'!M16)</f>
        <v>145775.01</v>
      </c>
      <c r="D16" s="124">
        <f>IF(DATOS!$I$17="NO",'ISRMAR ABR'!I16,'ISRMAR ABR'!N16)</f>
        <v>194366.66</v>
      </c>
      <c r="E16" s="124">
        <f>IF(DATOS!$I$17="NO",'ISRMAR ABR'!J16,'ISRMAR ABR'!O16)</f>
        <v>35151.379999999997</v>
      </c>
      <c r="F16" s="125">
        <f>IF(DATOS!$I$17="NO",'ISRMAR ABR'!K16,'ISRMAR ABR'!P16)</f>
        <v>0.32</v>
      </c>
      <c r="H16" s="113">
        <v>145775.01</v>
      </c>
      <c r="I16" s="113">
        <v>194366.66</v>
      </c>
      <c r="J16" s="113">
        <v>35151.379999999997</v>
      </c>
      <c r="K16" s="126">
        <v>0.32</v>
      </c>
      <c r="M16" s="113">
        <v>291550.01</v>
      </c>
      <c r="N16" s="113">
        <v>388733.32</v>
      </c>
      <c r="O16" s="113">
        <v>70302.759999999995</v>
      </c>
      <c r="P16" s="126">
        <v>0.32</v>
      </c>
    </row>
    <row r="17" spans="1:16" ht="17.45" customHeight="1" x14ac:dyDescent="0.2">
      <c r="A17" s="60"/>
      <c r="C17" s="124">
        <f>IF(DATOS!$I$17="NO",'ISRMAR ABR'!H17,'ISRMAR ABR'!M17)</f>
        <v>194366.67</v>
      </c>
      <c r="D17" s="124">
        <f>IF(DATOS!$I$17="NO",'ISRMAR ABR'!I17,'ISRMAR ABR'!N17)</f>
        <v>583100</v>
      </c>
      <c r="E17" s="124">
        <f>IF(DATOS!$I$17="NO",'ISRMAR ABR'!J17,'ISRMAR ABR'!O17)</f>
        <v>50700.7</v>
      </c>
      <c r="F17" s="125">
        <f>IF(DATOS!$I$17="NO",'ISRMAR ABR'!K17,'ISRMAR ABR'!P17)</f>
        <v>0.34</v>
      </c>
      <c r="H17" s="113">
        <v>194366.67</v>
      </c>
      <c r="I17" s="113">
        <v>583100</v>
      </c>
      <c r="J17" s="113">
        <v>50700.7</v>
      </c>
      <c r="K17" s="126">
        <v>0.34</v>
      </c>
      <c r="M17" s="113">
        <v>388733.33</v>
      </c>
      <c r="N17" s="113">
        <v>1166200</v>
      </c>
      <c r="O17" s="113">
        <v>101401.4</v>
      </c>
      <c r="P17" s="126">
        <v>0.34</v>
      </c>
    </row>
    <row r="18" spans="1:16" ht="17.45" customHeight="1" x14ac:dyDescent="0.2">
      <c r="A18" s="60"/>
      <c r="C18" s="124">
        <f>IF(DATOS!$I$17="NO",'ISRMAR ABR'!H18,'ISRMAR ABR'!M18)</f>
        <v>583100.01</v>
      </c>
      <c r="D18" s="124">
        <f>IF(DATOS!$I$17="NO",'ISRMAR ABR'!I18,'ISRMAR ABR'!N18)</f>
        <v>9999999999</v>
      </c>
      <c r="E18" s="124">
        <f>IF(DATOS!$I$17="NO",'ISRMAR ABR'!J18,'ISRMAR ABR'!O18)</f>
        <v>182870.04</v>
      </c>
      <c r="F18" s="125">
        <f>IF(DATOS!$I$17="NO",'ISRMAR ABR'!K18,'ISRMAR ABR'!P18)</f>
        <v>0.35</v>
      </c>
      <c r="H18" s="113">
        <v>583100.01</v>
      </c>
      <c r="I18" s="113">
        <v>9999999999</v>
      </c>
      <c r="J18" s="113">
        <v>182870.04</v>
      </c>
      <c r="K18" s="126">
        <v>0.35</v>
      </c>
      <c r="M18" s="113">
        <v>1166200.01</v>
      </c>
      <c r="N18" s="113">
        <v>9999999999</v>
      </c>
      <c r="O18" s="113">
        <v>365740.08</v>
      </c>
      <c r="P18" s="126">
        <v>0.35</v>
      </c>
    </row>
    <row r="19" spans="1:16" ht="17.45" customHeight="1" x14ac:dyDescent="0.2">
      <c r="A19" s="60"/>
    </row>
    <row r="20" spans="1:16" ht="17.45" customHeight="1" x14ac:dyDescent="0.2">
      <c r="A20" s="61"/>
    </row>
    <row r="21" spans="1:16" ht="17.45" customHeight="1" x14ac:dyDescent="0.2">
      <c r="A21" s="61"/>
    </row>
    <row r="22" spans="1:16" ht="17.45" customHeight="1" x14ac:dyDescent="0.2">
      <c r="A22" s="61"/>
    </row>
    <row r="23" spans="1:16" ht="17.45" customHeight="1" x14ac:dyDescent="0.2">
      <c r="A23" s="61"/>
    </row>
    <row r="24" spans="1:16" ht="17.45" customHeight="1" x14ac:dyDescent="0.2">
      <c r="A24" s="61"/>
    </row>
    <row r="25" spans="1:16" ht="17.45" customHeight="1" x14ac:dyDescent="0.2">
      <c r="A25" s="61"/>
    </row>
    <row r="26" spans="1:16" ht="17.45" customHeight="1" x14ac:dyDescent="0.2">
      <c r="A26" s="61"/>
    </row>
    <row r="27" spans="1:16" ht="17.45" customHeight="1" x14ac:dyDescent="0.2">
      <c r="A27" s="61"/>
    </row>
    <row r="28" spans="1:16" ht="17.45" customHeight="1" x14ac:dyDescent="0.2">
      <c r="A28" s="62"/>
    </row>
    <row r="29" spans="1:16" ht="17.45" customHeight="1" x14ac:dyDescent="0.2">
      <c r="A29" s="62"/>
    </row>
    <row r="30" spans="1:16" ht="17.45" customHeight="1" x14ac:dyDescent="0.2">
      <c r="A30" s="62"/>
    </row>
    <row r="31" spans="1:16" ht="17.45" customHeight="1" x14ac:dyDescent="0.2">
      <c r="A31" s="62"/>
    </row>
    <row r="32" spans="1:16" ht="17.45" customHeight="1" x14ac:dyDescent="0.2">
      <c r="A32" s="62"/>
    </row>
    <row r="33" spans="1:1" ht="17.45" customHeight="1" x14ac:dyDescent="0.2">
      <c r="A33" s="62"/>
    </row>
    <row r="34" spans="1:1" ht="17.45" customHeight="1" x14ac:dyDescent="0.2">
      <c r="A34" s="62"/>
    </row>
    <row r="35" spans="1:1" ht="17.45" customHeight="1" x14ac:dyDescent="0.2">
      <c r="A35" s="62"/>
    </row>
    <row r="36" spans="1:1" ht="17.45" customHeight="1" x14ac:dyDescent="0.2">
      <c r="A36" s="62"/>
    </row>
    <row r="37" spans="1:1" ht="17.45" customHeight="1" x14ac:dyDescent="0.2">
      <c r="A37" s="62"/>
    </row>
    <row r="38" spans="1:1" ht="17.45" customHeight="1" x14ac:dyDescent="0.2">
      <c r="A38" s="62"/>
    </row>
    <row r="39" spans="1:1" ht="17.45" customHeight="1" x14ac:dyDescent="0.2">
      <c r="A39" s="62"/>
    </row>
    <row r="40" spans="1:1" ht="17.45" customHeight="1" x14ac:dyDescent="0.2">
      <c r="A40" s="62"/>
    </row>
    <row r="41" spans="1:1" ht="17.45" customHeight="1" x14ac:dyDescent="0.2">
      <c r="A41" s="62"/>
    </row>
    <row r="42" spans="1:1" ht="17.45" customHeight="1" x14ac:dyDescent="0.2">
      <c r="A42" s="62"/>
    </row>
    <row r="43" spans="1:1" ht="17.45" customHeight="1" x14ac:dyDescent="0.2">
      <c r="A43" s="62"/>
    </row>
    <row r="44" spans="1:1" ht="17.45" customHeight="1" x14ac:dyDescent="0.2">
      <c r="A44" s="62"/>
    </row>
    <row r="45" spans="1:1" ht="17.45" customHeight="1" x14ac:dyDescent="0.2">
      <c r="A45" s="62"/>
    </row>
  </sheetData>
  <sheetProtection algorithmName="SHA-512" hashValue="lsP51rhzgY5Qra5sHrAbIxwNmhWkeJTu+YzcCfamyi/LNuh5/iakEWjhdMVlFWZj992JUhLjHib0EQ1ABdjUKA==" saltValue="WH64Qxh9HESEkTl52kMXQA==" spinCount="100000" sheet="1" objects="1" scenarios="1" formatColumns="0" formatRows="0"/>
  <mergeCells count="12">
    <mergeCell ref="A12:A13"/>
    <mergeCell ref="H2:K3"/>
    <mergeCell ref="H5:K5"/>
    <mergeCell ref="H6:K6"/>
    <mergeCell ref="M2:P3"/>
    <mergeCell ref="M5:P5"/>
    <mergeCell ref="M6:P6"/>
    <mergeCell ref="A1:A4"/>
    <mergeCell ref="A5:A6"/>
    <mergeCell ref="C6:F6"/>
    <mergeCell ref="C2:F3"/>
    <mergeCell ref="C5:F5"/>
  </mergeCells>
  <phoneticPr fontId="11" type="noConversion"/>
  <hyperlinks>
    <hyperlink ref="A7" location="DATOS!A1" display="Datos de la Empresa" xr:uid="{00000000-0004-0000-1D00-000000000000}"/>
    <hyperlink ref="A8" location="'INGRESOS Y EGRESOS'!A1" display="Ingresos y Egresos" xr:uid="{00000000-0004-0000-1D00-000001000000}"/>
    <hyperlink ref="A9" location="IMPUESTOS!A1" display="Impuestos" xr:uid="{00000000-0004-0000-1D00-000002000000}"/>
    <hyperlink ref="A10" location="TARIFAS!A1" display="Tablas y Tarifas de ISR" xr:uid="{00000000-0004-0000-1D00-000003000000}"/>
    <hyperlink ref="A5:A6" location="MENU!A1" display="M e n ú" xr:uid="{00000000-0004-0000-1D00-000004000000}"/>
    <hyperlink ref="A11" location="COEFICIENTE!A1" display="Coeficiente de Utilidad" xr:uid="{00000000-0004-0000-1D00-000005000000}"/>
    <hyperlink ref="A12:A13" location="CONTACTO!A1" display="CONTACTO" xr:uid="{00000000-0004-0000-1D00-000006000000}"/>
  </hyperlinks>
  <printOptions horizontalCentered="1"/>
  <pageMargins left="0.78740157480314965" right="0.78740157480314965" top="0.98425196850393704" bottom="0.98425196850393704" header="0" footer="0"/>
  <pageSetup orientation="portrait" blackAndWhite="1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P45"/>
  <sheetViews>
    <sheetView zoomScaleNormal="100" workbookViewId="0">
      <pane xSplit="1" topLeftCell="B1" activePane="topRight" state="frozen"/>
      <selection sqref="A1:A4"/>
      <selection pane="topRight" sqref="A1:A4"/>
    </sheetView>
  </sheetViews>
  <sheetFormatPr baseColWidth="10" defaultColWidth="11.42578125" defaultRowHeight="17.45" customHeight="1" x14ac:dyDescent="0.2"/>
  <cols>
    <col min="1" max="1" width="21.7109375" style="63" customWidth="1"/>
    <col min="2" max="2" width="1.7109375" style="37" customWidth="1"/>
    <col min="3" max="5" width="15.7109375" style="14" customWidth="1"/>
    <col min="6" max="6" width="20.5703125" style="14" customWidth="1"/>
    <col min="7" max="7" width="5.7109375" style="14" customWidth="1"/>
    <col min="8" max="10" width="15.7109375" style="14" customWidth="1"/>
    <col min="11" max="11" width="20.5703125" style="14" customWidth="1"/>
    <col min="12" max="12" width="5.7109375" style="14" customWidth="1"/>
    <col min="13" max="15" width="15.7109375" style="14" customWidth="1"/>
    <col min="16" max="16" width="20.5703125" style="14" customWidth="1"/>
    <col min="17" max="16384" width="11.42578125" style="14"/>
  </cols>
  <sheetData>
    <row r="1" spans="1:16" ht="17.45" customHeight="1" x14ac:dyDescent="0.2">
      <c r="A1" s="138" t="s">
        <v>109</v>
      </c>
    </row>
    <row r="2" spans="1:16" ht="17.45" customHeight="1" x14ac:dyDescent="0.2">
      <c r="A2" s="138"/>
      <c r="C2" s="180" t="s">
        <v>64</v>
      </c>
      <c r="D2" s="181"/>
      <c r="E2" s="181"/>
      <c r="F2" s="181"/>
      <c r="H2" s="180" t="s">
        <v>64</v>
      </c>
      <c r="I2" s="181"/>
      <c r="J2" s="181"/>
      <c r="K2" s="181"/>
      <c r="M2" s="180" t="s">
        <v>64</v>
      </c>
      <c r="N2" s="181"/>
      <c r="O2" s="181"/>
      <c r="P2" s="181"/>
    </row>
    <row r="3" spans="1:16" ht="17.45" customHeight="1" x14ac:dyDescent="0.2">
      <c r="A3" s="138"/>
      <c r="C3" s="181"/>
      <c r="D3" s="181"/>
      <c r="E3" s="181"/>
      <c r="F3" s="181"/>
      <c r="H3" s="181"/>
      <c r="I3" s="181"/>
      <c r="J3" s="181"/>
      <c r="K3" s="181"/>
      <c r="M3" s="181"/>
      <c r="N3" s="181"/>
      <c r="O3" s="181"/>
      <c r="P3" s="181"/>
    </row>
    <row r="4" spans="1:16" ht="17.45" customHeight="1" x14ac:dyDescent="0.2">
      <c r="A4" s="139"/>
    </row>
    <row r="5" spans="1:16" ht="17.45" customHeight="1" x14ac:dyDescent="0.25">
      <c r="A5" s="136" t="s">
        <v>217</v>
      </c>
      <c r="C5" s="182" t="s">
        <v>104</v>
      </c>
      <c r="D5" s="182"/>
      <c r="E5" s="182"/>
      <c r="F5" s="182"/>
      <c r="H5" s="182" t="s">
        <v>104</v>
      </c>
      <c r="I5" s="182"/>
      <c r="J5" s="182"/>
      <c r="K5" s="182"/>
      <c r="M5" s="182" t="s">
        <v>104</v>
      </c>
      <c r="N5" s="182"/>
      <c r="O5" s="182"/>
      <c r="P5" s="182"/>
    </row>
    <row r="6" spans="1:16" ht="17.45" customHeight="1" x14ac:dyDescent="0.2">
      <c r="A6" s="136"/>
      <c r="C6" s="183" t="s">
        <v>191</v>
      </c>
      <c r="D6" s="183"/>
      <c r="E6" s="183"/>
      <c r="F6" s="183"/>
      <c r="H6" s="183" t="s">
        <v>192</v>
      </c>
      <c r="I6" s="183"/>
      <c r="J6" s="183"/>
      <c r="K6" s="183"/>
      <c r="M6" s="183" t="s">
        <v>188</v>
      </c>
      <c r="N6" s="183"/>
      <c r="O6" s="183"/>
      <c r="P6" s="183"/>
    </row>
    <row r="7" spans="1:16" ht="17.45" customHeight="1" x14ac:dyDescent="0.2">
      <c r="A7" s="59" t="s">
        <v>67</v>
      </c>
      <c r="C7" s="68" t="s">
        <v>24</v>
      </c>
      <c r="D7" s="68" t="s">
        <v>25</v>
      </c>
      <c r="E7" s="68" t="s">
        <v>26</v>
      </c>
      <c r="F7" s="68" t="s">
        <v>27</v>
      </c>
      <c r="H7" s="68" t="s">
        <v>24</v>
      </c>
      <c r="I7" s="68" t="s">
        <v>25</v>
      </c>
      <c r="J7" s="68" t="s">
        <v>26</v>
      </c>
      <c r="K7" s="68" t="s">
        <v>27</v>
      </c>
      <c r="M7" s="68" t="s">
        <v>24</v>
      </c>
      <c r="N7" s="68" t="s">
        <v>25</v>
      </c>
      <c r="O7" s="68" t="s">
        <v>26</v>
      </c>
      <c r="P7" s="68" t="s">
        <v>27</v>
      </c>
    </row>
    <row r="8" spans="1:16" ht="17.45" customHeight="1" x14ac:dyDescent="0.2">
      <c r="A8" s="59" t="s">
        <v>69</v>
      </c>
      <c r="C8" s="124">
        <f>IF(DATOS!$I$17="NO",'ISRMAY JUN'!H8,'ISRMAY JUN'!M8)</f>
        <v>0.01</v>
      </c>
      <c r="D8" s="124">
        <f>IF(DATOS!$I$17="NO",'ISRMAY JUN'!I8,'ISRMAY JUN'!N8)</f>
        <v>1157.04</v>
      </c>
      <c r="E8" s="124">
        <f>IF(DATOS!$I$17="NO",'ISRMAY JUN'!J8,'ISRMAY JUN'!O8)</f>
        <v>0</v>
      </c>
      <c r="F8" s="125">
        <f>IF(DATOS!$I$17="NO",'ISRMAY JUN'!K8,'ISRMAY JUN'!P8)</f>
        <v>1.9199999999999998E-2</v>
      </c>
      <c r="H8" s="113">
        <v>0.01</v>
      </c>
      <c r="I8" s="113">
        <v>1157.04</v>
      </c>
      <c r="J8" s="113">
        <v>0</v>
      </c>
      <c r="K8" s="126">
        <v>1.9199999999999998E-2</v>
      </c>
      <c r="M8" s="113">
        <v>0.01</v>
      </c>
      <c r="N8" s="113">
        <v>3471.12</v>
      </c>
      <c r="O8" s="113">
        <v>0</v>
      </c>
      <c r="P8" s="126">
        <v>1.9199999999999998E-2</v>
      </c>
    </row>
    <row r="9" spans="1:16" ht="17.45" customHeight="1" x14ac:dyDescent="0.2">
      <c r="A9" s="59" t="s">
        <v>60</v>
      </c>
      <c r="C9" s="124">
        <f>IF(DATOS!$I$17="NO",'ISRMAY JUN'!H9,'ISRMAY JUN'!M9)</f>
        <v>1157.05</v>
      </c>
      <c r="D9" s="124">
        <f>IF(DATOS!$I$17="NO",'ISRMAY JUN'!I9,'ISRMAY JUN'!N9)</f>
        <v>9820.36</v>
      </c>
      <c r="E9" s="124">
        <f>IF(DATOS!$I$17="NO",'ISRMAY JUN'!J9,'ISRMAY JUN'!O9)</f>
        <v>22.22</v>
      </c>
      <c r="F9" s="125">
        <f>IF(DATOS!$I$17="NO",'ISRMAY JUN'!K9,'ISRMAY JUN'!P9)</f>
        <v>6.4000000000000001E-2</v>
      </c>
      <c r="H9" s="113">
        <v>1157.05</v>
      </c>
      <c r="I9" s="113">
        <v>9820.36</v>
      </c>
      <c r="J9" s="113">
        <v>22.22</v>
      </c>
      <c r="K9" s="126">
        <v>6.4000000000000001E-2</v>
      </c>
      <c r="M9" s="113">
        <v>3471.13</v>
      </c>
      <c r="N9" s="113">
        <v>29461.08</v>
      </c>
      <c r="O9" s="113">
        <v>66.66</v>
      </c>
      <c r="P9" s="126">
        <v>6.4000000000000001E-2</v>
      </c>
    </row>
    <row r="10" spans="1:16" ht="17.45" customHeight="1" x14ac:dyDescent="0.2">
      <c r="A10" s="59" t="s">
        <v>68</v>
      </c>
      <c r="C10" s="124">
        <f>IF(DATOS!$I$17="NO",'ISRMAY JUN'!H10,'ISRMAY JUN'!M10)</f>
        <v>9820.3700000000008</v>
      </c>
      <c r="D10" s="124">
        <f>IF(DATOS!$I$17="NO",'ISRMAY JUN'!I10,'ISRMAY JUN'!N10)</f>
        <v>17258.400000000001</v>
      </c>
      <c r="E10" s="124">
        <f>IF(DATOS!$I$17="NO",'ISRMAY JUN'!J10,'ISRMAY JUN'!O10)</f>
        <v>576.66</v>
      </c>
      <c r="F10" s="125">
        <f>IF(DATOS!$I$17="NO",'ISRMAY JUN'!K10,'ISRMAY JUN'!P10)</f>
        <v>0.10879999999999999</v>
      </c>
      <c r="H10" s="113">
        <v>9820.3700000000008</v>
      </c>
      <c r="I10" s="113">
        <v>17258.400000000001</v>
      </c>
      <c r="J10" s="113">
        <v>576.66</v>
      </c>
      <c r="K10" s="126">
        <v>0.10879999999999999</v>
      </c>
      <c r="M10" s="113">
        <v>29461.09</v>
      </c>
      <c r="N10" s="113">
        <v>51775.199999999997</v>
      </c>
      <c r="O10" s="113">
        <v>1729.98</v>
      </c>
      <c r="P10" s="126">
        <v>0.10879999999999999</v>
      </c>
    </row>
    <row r="11" spans="1:16" ht="17.45" customHeight="1" x14ac:dyDescent="0.2">
      <c r="A11" s="59" t="s">
        <v>177</v>
      </c>
      <c r="C11" s="124">
        <f>IF(DATOS!$I$17="NO",'ISRMAY JUN'!H11,'ISRMAY JUN'!M11)</f>
        <v>17258.41</v>
      </c>
      <c r="D11" s="124">
        <f>IF(DATOS!$I$17="NO",'ISRMAY JUN'!I11,'ISRMAY JUN'!N11)</f>
        <v>20062.14</v>
      </c>
      <c r="E11" s="124">
        <f>IF(DATOS!$I$17="NO",'ISRMAY JUN'!J11,'ISRMAY JUN'!O11)</f>
        <v>1385.92</v>
      </c>
      <c r="F11" s="125">
        <f>IF(DATOS!$I$17="NO",'ISRMAY JUN'!K11,'ISRMAY JUN'!P11)</f>
        <v>0.16</v>
      </c>
      <c r="H11" s="113">
        <v>17258.41</v>
      </c>
      <c r="I11" s="113">
        <v>20062.14</v>
      </c>
      <c r="J11" s="113">
        <v>1385.92</v>
      </c>
      <c r="K11" s="126">
        <v>0.16</v>
      </c>
      <c r="M11" s="113">
        <v>51775.21</v>
      </c>
      <c r="N11" s="113">
        <v>60186.42</v>
      </c>
      <c r="O11" s="113">
        <v>4157.76</v>
      </c>
      <c r="P11" s="126">
        <v>0.16</v>
      </c>
    </row>
    <row r="12" spans="1:16" ht="17.45" customHeight="1" x14ac:dyDescent="0.2">
      <c r="A12" s="136" t="s">
        <v>216</v>
      </c>
      <c r="C12" s="124">
        <f>IF(DATOS!$I$17="NO",'ISRMAY JUN'!H12,'ISRMAY JUN'!M12)</f>
        <v>20062.150000000001</v>
      </c>
      <c r="D12" s="124">
        <f>IF(DATOS!$I$17="NO",'ISRMAY JUN'!I12,'ISRMAY JUN'!N12)</f>
        <v>24019.88</v>
      </c>
      <c r="E12" s="124">
        <f>IF(DATOS!$I$17="NO",'ISRMAY JUN'!J12,'ISRMAY JUN'!O12)</f>
        <v>1834.52</v>
      </c>
      <c r="F12" s="125">
        <f>IF(DATOS!$I$17="NO",'ISRMAY JUN'!K12,'ISRMAY JUN'!P12)</f>
        <v>0.1792</v>
      </c>
      <c r="H12" s="113">
        <v>20062.150000000001</v>
      </c>
      <c r="I12" s="113">
        <v>24019.88</v>
      </c>
      <c r="J12" s="113">
        <v>1834.52</v>
      </c>
      <c r="K12" s="126">
        <v>0.1792</v>
      </c>
      <c r="M12" s="113">
        <v>60186.43</v>
      </c>
      <c r="N12" s="113">
        <v>72059.64</v>
      </c>
      <c r="O12" s="113">
        <v>5503.56</v>
      </c>
      <c r="P12" s="126">
        <v>0.1792</v>
      </c>
    </row>
    <row r="13" spans="1:16" ht="17.45" customHeight="1" x14ac:dyDescent="0.2">
      <c r="A13" s="136"/>
      <c r="C13" s="124">
        <f>IF(DATOS!$I$17="NO",'ISRMAY JUN'!H13,'ISRMAY JUN'!M13)</f>
        <v>24019.89</v>
      </c>
      <c r="D13" s="124">
        <f>IF(DATOS!$I$17="NO",'ISRMAY JUN'!I13,'ISRMAY JUN'!N13)</f>
        <v>48444.62</v>
      </c>
      <c r="E13" s="124">
        <f>IF(DATOS!$I$17="NO",'ISRMAY JUN'!J13,'ISRMAY JUN'!O13)</f>
        <v>2543.7399999999998</v>
      </c>
      <c r="F13" s="125">
        <f>IF(DATOS!$I$17="NO",'ISRMAY JUN'!K13,'ISRMAY JUN'!P13)</f>
        <v>0.21360000000000001</v>
      </c>
      <c r="H13" s="113">
        <v>24019.89</v>
      </c>
      <c r="I13" s="113">
        <v>48444.62</v>
      </c>
      <c r="J13" s="113">
        <v>2543.7399999999998</v>
      </c>
      <c r="K13" s="126">
        <v>0.21360000000000001</v>
      </c>
      <c r="M13" s="113">
        <v>72059.649999999994</v>
      </c>
      <c r="N13" s="113">
        <v>145333.85999999999</v>
      </c>
      <c r="O13" s="113">
        <v>7631.22</v>
      </c>
      <c r="P13" s="126">
        <v>0.21360000000000001</v>
      </c>
    </row>
    <row r="14" spans="1:16" ht="17.45" customHeight="1" x14ac:dyDescent="0.2">
      <c r="C14" s="124">
        <f>IF(DATOS!$I$17="NO",'ISRMAY JUN'!H14,'ISRMAY JUN'!M14)</f>
        <v>48444.63</v>
      </c>
      <c r="D14" s="124">
        <f>IF(DATOS!$I$17="NO",'ISRMAY JUN'!I14,'ISRMAY JUN'!N14)</f>
        <v>76355.38</v>
      </c>
      <c r="E14" s="124">
        <f>IF(DATOS!$I$17="NO",'ISRMAY JUN'!J14,'ISRMAY JUN'!O14)</f>
        <v>7760.88</v>
      </c>
      <c r="F14" s="125">
        <f>IF(DATOS!$I$17="NO",'ISRMAY JUN'!K14,'ISRMAY JUN'!P14)</f>
        <v>0.23519999999999999</v>
      </c>
      <c r="H14" s="113">
        <v>48444.63</v>
      </c>
      <c r="I14" s="113">
        <v>76355.38</v>
      </c>
      <c r="J14" s="113">
        <v>7760.88</v>
      </c>
      <c r="K14" s="126">
        <v>0.23519999999999999</v>
      </c>
      <c r="M14" s="113">
        <v>145333.87</v>
      </c>
      <c r="N14" s="113">
        <v>229066.14</v>
      </c>
      <c r="O14" s="113">
        <v>23282.639999999999</v>
      </c>
      <c r="P14" s="126">
        <v>0.23519999999999999</v>
      </c>
    </row>
    <row r="15" spans="1:16" ht="17.45" customHeight="1" x14ac:dyDescent="0.2">
      <c r="A15" s="60"/>
      <c r="C15" s="124">
        <f>IF(DATOS!$I$17="NO",'ISRMAY JUN'!H15,'ISRMAY JUN'!M15)</f>
        <v>76355.39</v>
      </c>
      <c r="D15" s="124">
        <f>IF(DATOS!$I$17="NO",'ISRMAY JUN'!I15,'ISRMAY JUN'!N15)</f>
        <v>145775</v>
      </c>
      <c r="E15" s="124">
        <f>IF(DATOS!$I$17="NO",'ISRMAY JUN'!J15,'ISRMAY JUN'!O15)</f>
        <v>14325.48</v>
      </c>
      <c r="F15" s="125">
        <f>IF(DATOS!$I$17="NO",'ISRMAY JUN'!K15,'ISRMAY JUN'!P15)</f>
        <v>0.3</v>
      </c>
      <c r="H15" s="113">
        <v>76355.39</v>
      </c>
      <c r="I15" s="113">
        <v>145775</v>
      </c>
      <c r="J15" s="113">
        <v>14325.48</v>
      </c>
      <c r="K15" s="126">
        <v>0.3</v>
      </c>
      <c r="M15" s="113">
        <v>229066.15</v>
      </c>
      <c r="N15" s="113">
        <v>437325</v>
      </c>
      <c r="O15" s="113">
        <v>42976.44</v>
      </c>
      <c r="P15" s="126">
        <v>0.3</v>
      </c>
    </row>
    <row r="16" spans="1:16" ht="17.45" customHeight="1" x14ac:dyDescent="0.2">
      <c r="A16" s="60"/>
      <c r="C16" s="124">
        <f>IF(DATOS!$I$17="NO",'ISRMAY JUN'!H16,'ISRMAY JUN'!M16)</f>
        <v>145775.01</v>
      </c>
      <c r="D16" s="124">
        <f>IF(DATOS!$I$17="NO",'ISRMAY JUN'!I16,'ISRMAY JUN'!N16)</f>
        <v>194366.66</v>
      </c>
      <c r="E16" s="124">
        <f>IF(DATOS!$I$17="NO",'ISRMAY JUN'!J16,'ISRMAY JUN'!O16)</f>
        <v>35151.379999999997</v>
      </c>
      <c r="F16" s="125">
        <f>IF(DATOS!$I$17="NO",'ISRMAY JUN'!K16,'ISRMAY JUN'!P16)</f>
        <v>0.32</v>
      </c>
      <c r="H16" s="113">
        <v>145775.01</v>
      </c>
      <c r="I16" s="113">
        <v>194366.66</v>
      </c>
      <c r="J16" s="113">
        <v>35151.379999999997</v>
      </c>
      <c r="K16" s="126">
        <v>0.32</v>
      </c>
      <c r="M16" s="113">
        <v>437325.01</v>
      </c>
      <c r="N16" s="113">
        <v>583099.98</v>
      </c>
      <c r="O16" s="113">
        <v>105454.14</v>
      </c>
      <c r="P16" s="126">
        <v>0.32</v>
      </c>
    </row>
    <row r="17" spans="1:16" ht="17.45" customHeight="1" x14ac:dyDescent="0.2">
      <c r="A17" s="60"/>
      <c r="C17" s="124">
        <f>IF(DATOS!$I$17="NO",'ISRMAY JUN'!H17,'ISRMAY JUN'!M17)</f>
        <v>194366.67</v>
      </c>
      <c r="D17" s="124">
        <f>IF(DATOS!$I$17="NO",'ISRMAY JUN'!I17,'ISRMAY JUN'!N17)</f>
        <v>583100</v>
      </c>
      <c r="E17" s="124">
        <f>IF(DATOS!$I$17="NO",'ISRMAY JUN'!J17,'ISRMAY JUN'!O17)</f>
        <v>50700.7</v>
      </c>
      <c r="F17" s="125">
        <f>IF(DATOS!$I$17="NO",'ISRMAY JUN'!K17,'ISRMAY JUN'!P17)</f>
        <v>0.34</v>
      </c>
      <c r="H17" s="113">
        <v>194366.67</v>
      </c>
      <c r="I17" s="113">
        <v>583100</v>
      </c>
      <c r="J17" s="113">
        <v>50700.7</v>
      </c>
      <c r="K17" s="126">
        <v>0.34</v>
      </c>
      <c r="M17" s="113">
        <v>583099.99</v>
      </c>
      <c r="N17" s="113">
        <v>1749300</v>
      </c>
      <c r="O17" s="113">
        <v>152102.1</v>
      </c>
      <c r="P17" s="126">
        <v>0.34</v>
      </c>
    </row>
    <row r="18" spans="1:16" ht="17.45" customHeight="1" x14ac:dyDescent="0.2">
      <c r="A18" s="60"/>
      <c r="C18" s="124">
        <f>IF(DATOS!$I$17="NO",'ISRMAY JUN'!H18,'ISRMAY JUN'!M18)</f>
        <v>583100.01</v>
      </c>
      <c r="D18" s="124">
        <f>IF(DATOS!$I$17="NO",'ISRMAY JUN'!I18,'ISRMAY JUN'!N18)</f>
        <v>9999999999</v>
      </c>
      <c r="E18" s="124">
        <f>IF(DATOS!$I$17="NO",'ISRMAY JUN'!J18,'ISRMAY JUN'!O18)</f>
        <v>182870.04</v>
      </c>
      <c r="F18" s="125">
        <f>IF(DATOS!$I$17="NO",'ISRMAY JUN'!K18,'ISRMAY JUN'!P18)</f>
        <v>0.35</v>
      </c>
      <c r="H18" s="113">
        <v>583100.01</v>
      </c>
      <c r="I18" s="113">
        <v>9999999999</v>
      </c>
      <c r="J18" s="113">
        <v>182870.04</v>
      </c>
      <c r="K18" s="126">
        <v>0.35</v>
      </c>
      <c r="M18" s="113">
        <v>1749300.01</v>
      </c>
      <c r="N18" s="113">
        <v>9999999999</v>
      </c>
      <c r="O18" s="113">
        <v>548610.12</v>
      </c>
      <c r="P18" s="126">
        <v>0.35</v>
      </c>
    </row>
    <row r="19" spans="1:16" ht="17.45" customHeight="1" x14ac:dyDescent="0.2">
      <c r="A19" s="60"/>
    </row>
    <row r="20" spans="1:16" ht="17.45" customHeight="1" x14ac:dyDescent="0.2">
      <c r="A20" s="61"/>
    </row>
    <row r="21" spans="1:16" ht="17.45" customHeight="1" x14ac:dyDescent="0.2">
      <c r="A21" s="61"/>
    </row>
    <row r="22" spans="1:16" ht="17.45" customHeight="1" x14ac:dyDescent="0.2">
      <c r="A22" s="61"/>
    </row>
    <row r="23" spans="1:16" ht="17.45" customHeight="1" x14ac:dyDescent="0.2">
      <c r="A23" s="61"/>
    </row>
    <row r="24" spans="1:16" ht="17.45" customHeight="1" x14ac:dyDescent="0.2">
      <c r="A24" s="61"/>
    </row>
    <row r="25" spans="1:16" ht="17.45" customHeight="1" x14ac:dyDescent="0.2">
      <c r="A25" s="61"/>
    </row>
    <row r="26" spans="1:16" ht="17.45" customHeight="1" x14ac:dyDescent="0.2">
      <c r="A26" s="61"/>
    </row>
    <row r="27" spans="1:16" ht="17.45" customHeight="1" x14ac:dyDescent="0.2">
      <c r="A27" s="61"/>
    </row>
    <row r="28" spans="1:16" ht="17.45" customHeight="1" x14ac:dyDescent="0.2">
      <c r="A28" s="62"/>
    </row>
    <row r="29" spans="1:16" ht="17.45" customHeight="1" x14ac:dyDescent="0.2">
      <c r="A29" s="62"/>
    </row>
    <row r="30" spans="1:16" ht="17.45" customHeight="1" x14ac:dyDescent="0.2">
      <c r="A30" s="62"/>
    </row>
    <row r="31" spans="1:16" ht="17.45" customHeight="1" x14ac:dyDescent="0.2">
      <c r="A31" s="62"/>
    </row>
    <row r="32" spans="1:16" ht="17.45" customHeight="1" x14ac:dyDescent="0.2">
      <c r="A32" s="62"/>
    </row>
    <row r="33" spans="1:1" ht="17.45" customHeight="1" x14ac:dyDescent="0.2">
      <c r="A33" s="62"/>
    </row>
    <row r="34" spans="1:1" ht="17.45" customHeight="1" x14ac:dyDescent="0.2">
      <c r="A34" s="62"/>
    </row>
    <row r="35" spans="1:1" ht="17.45" customHeight="1" x14ac:dyDescent="0.2">
      <c r="A35" s="62"/>
    </row>
    <row r="36" spans="1:1" ht="17.45" customHeight="1" x14ac:dyDescent="0.2">
      <c r="A36" s="62"/>
    </row>
    <row r="37" spans="1:1" ht="17.45" customHeight="1" x14ac:dyDescent="0.2">
      <c r="A37" s="62"/>
    </row>
    <row r="38" spans="1:1" ht="17.45" customHeight="1" x14ac:dyDescent="0.2">
      <c r="A38" s="62"/>
    </row>
    <row r="39" spans="1:1" ht="17.45" customHeight="1" x14ac:dyDescent="0.2">
      <c r="A39" s="62"/>
    </row>
    <row r="40" spans="1:1" ht="17.45" customHeight="1" x14ac:dyDescent="0.2">
      <c r="A40" s="62"/>
    </row>
    <row r="41" spans="1:1" ht="17.45" customHeight="1" x14ac:dyDescent="0.2">
      <c r="A41" s="62"/>
    </row>
    <row r="42" spans="1:1" ht="17.45" customHeight="1" x14ac:dyDescent="0.2">
      <c r="A42" s="62"/>
    </row>
    <row r="43" spans="1:1" ht="17.45" customHeight="1" x14ac:dyDescent="0.2">
      <c r="A43" s="62"/>
    </row>
    <row r="44" spans="1:1" ht="17.45" customHeight="1" x14ac:dyDescent="0.2">
      <c r="A44" s="62"/>
    </row>
    <row r="45" spans="1:1" ht="17.45" customHeight="1" x14ac:dyDescent="0.2">
      <c r="A45" s="62"/>
    </row>
  </sheetData>
  <sheetProtection algorithmName="SHA-512" hashValue="ydxXG8b5OEbK4bIBSEu1EhLDt2cWuwSvTlTnCohU7MIysdvk7Id+CNYiVtM9PLN7P4nofM2fZ2X7NaX5h1uMuQ==" saltValue="z8kB89jvRhMGyKWBCjfPxw==" spinCount="100000" sheet="1" objects="1" scenarios="1" formatColumns="0" formatRows="0"/>
  <mergeCells count="12">
    <mergeCell ref="A12:A13"/>
    <mergeCell ref="H2:K3"/>
    <mergeCell ref="H5:K5"/>
    <mergeCell ref="H6:K6"/>
    <mergeCell ref="M2:P3"/>
    <mergeCell ref="M5:P5"/>
    <mergeCell ref="M6:P6"/>
    <mergeCell ref="C2:F3"/>
    <mergeCell ref="C5:F5"/>
    <mergeCell ref="A1:A4"/>
    <mergeCell ref="A5:A6"/>
    <mergeCell ref="C6:F6"/>
  </mergeCells>
  <phoneticPr fontId="11" type="noConversion"/>
  <hyperlinks>
    <hyperlink ref="A7" location="DATOS!A1" display="Datos de la Empresa" xr:uid="{00000000-0004-0000-1E00-000000000000}"/>
    <hyperlink ref="A8" location="'INGRESOS Y EGRESOS'!A1" display="Ingresos y Egresos" xr:uid="{00000000-0004-0000-1E00-000001000000}"/>
    <hyperlink ref="A9" location="IMPUESTOS!A1" display="Impuestos" xr:uid="{00000000-0004-0000-1E00-000002000000}"/>
    <hyperlink ref="A10" location="TARIFAS!A1" display="Tablas y Tarifas de ISR" xr:uid="{00000000-0004-0000-1E00-000003000000}"/>
    <hyperlink ref="A5:A6" location="MENU!A1" display="M e n ú" xr:uid="{00000000-0004-0000-1E00-000004000000}"/>
    <hyperlink ref="A11" location="COEFICIENTE!A1" display="Coeficiente de Utilidad" xr:uid="{00000000-0004-0000-1E00-000005000000}"/>
    <hyperlink ref="A12:A13" location="CONTACTO!A1" display="CONTACTO" xr:uid="{00000000-0004-0000-1E00-000006000000}"/>
  </hyperlinks>
  <printOptions horizontalCentered="1"/>
  <pageMargins left="0.78740157480314965" right="0.78740157480314965" top="0.98425196850393704" bottom="0.98425196850393704" header="0" footer="0"/>
  <pageSetup orientation="portrait" blackAndWhite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P45"/>
  <sheetViews>
    <sheetView zoomScaleNormal="100" workbookViewId="0">
      <pane xSplit="1" topLeftCell="B1" activePane="topRight" state="frozen"/>
      <selection sqref="A1:A4"/>
      <selection pane="topRight" sqref="A1:A4"/>
    </sheetView>
  </sheetViews>
  <sheetFormatPr baseColWidth="10" defaultColWidth="11.42578125" defaultRowHeight="17.45" customHeight="1" x14ac:dyDescent="0.2"/>
  <cols>
    <col min="1" max="1" width="21.7109375" style="63" customWidth="1"/>
    <col min="2" max="2" width="1.7109375" style="37" customWidth="1"/>
    <col min="3" max="5" width="15.7109375" style="14" customWidth="1"/>
    <col min="6" max="6" width="20.5703125" style="14" customWidth="1"/>
    <col min="7" max="7" width="5.7109375" style="14" customWidth="1"/>
    <col min="8" max="10" width="15.7109375" style="14" customWidth="1"/>
    <col min="11" max="11" width="20.5703125" style="14" customWidth="1"/>
    <col min="12" max="12" width="5.7109375" style="14" customWidth="1"/>
    <col min="13" max="15" width="15.7109375" style="14" customWidth="1"/>
    <col min="16" max="16" width="20.5703125" style="14" customWidth="1"/>
    <col min="17" max="16384" width="11.42578125" style="14"/>
  </cols>
  <sheetData>
    <row r="1" spans="1:16" ht="17.45" customHeight="1" x14ac:dyDescent="0.2">
      <c r="A1" s="138" t="s">
        <v>109</v>
      </c>
    </row>
    <row r="2" spans="1:16" ht="17.45" customHeight="1" x14ac:dyDescent="0.2">
      <c r="A2" s="138"/>
      <c r="C2" s="180" t="s">
        <v>64</v>
      </c>
      <c r="D2" s="181"/>
      <c r="E2" s="181"/>
      <c r="F2" s="181"/>
      <c r="H2" s="180" t="s">
        <v>64</v>
      </c>
      <c r="I2" s="181"/>
      <c r="J2" s="181"/>
      <c r="K2" s="181"/>
      <c r="M2" s="180" t="s">
        <v>64</v>
      </c>
      <c r="N2" s="181"/>
      <c r="O2" s="181"/>
      <c r="P2" s="181"/>
    </row>
    <row r="3" spans="1:16" ht="17.45" customHeight="1" x14ac:dyDescent="0.2">
      <c r="A3" s="138"/>
      <c r="C3" s="181"/>
      <c r="D3" s="181"/>
      <c r="E3" s="181"/>
      <c r="F3" s="181"/>
      <c r="H3" s="181"/>
      <c r="I3" s="181"/>
      <c r="J3" s="181"/>
      <c r="K3" s="181"/>
      <c r="M3" s="181"/>
      <c r="N3" s="181"/>
      <c r="O3" s="181"/>
      <c r="P3" s="181"/>
    </row>
    <row r="4" spans="1:16" ht="17.45" customHeight="1" x14ac:dyDescent="0.2">
      <c r="A4" s="139"/>
    </row>
    <row r="5" spans="1:16" ht="17.45" customHeight="1" x14ac:dyDescent="0.25">
      <c r="A5" s="136" t="s">
        <v>217</v>
      </c>
      <c r="C5" s="182" t="s">
        <v>104</v>
      </c>
      <c r="D5" s="182"/>
      <c r="E5" s="182"/>
      <c r="F5" s="182"/>
      <c r="H5" s="182" t="s">
        <v>104</v>
      </c>
      <c r="I5" s="182"/>
      <c r="J5" s="182"/>
      <c r="K5" s="182"/>
      <c r="M5" s="182" t="s">
        <v>104</v>
      </c>
      <c r="N5" s="182"/>
      <c r="O5" s="182"/>
      <c r="P5" s="182"/>
    </row>
    <row r="6" spans="1:16" ht="17.45" customHeight="1" x14ac:dyDescent="0.2">
      <c r="A6" s="136"/>
      <c r="C6" s="183" t="s">
        <v>191</v>
      </c>
      <c r="D6" s="183"/>
      <c r="E6" s="183"/>
      <c r="F6" s="183"/>
      <c r="H6" s="183" t="s">
        <v>193</v>
      </c>
      <c r="I6" s="183"/>
      <c r="J6" s="183"/>
      <c r="K6" s="183"/>
      <c r="M6" s="183" t="s">
        <v>188</v>
      </c>
      <c r="N6" s="183"/>
      <c r="O6" s="183"/>
      <c r="P6" s="183"/>
    </row>
    <row r="7" spans="1:16" ht="17.45" customHeight="1" x14ac:dyDescent="0.2">
      <c r="A7" s="59" t="s">
        <v>67</v>
      </c>
      <c r="C7" s="68" t="s">
        <v>24</v>
      </c>
      <c r="D7" s="68" t="s">
        <v>25</v>
      </c>
      <c r="E7" s="68" t="s">
        <v>26</v>
      </c>
      <c r="F7" s="68" t="s">
        <v>27</v>
      </c>
      <c r="H7" s="68" t="s">
        <v>24</v>
      </c>
      <c r="I7" s="68" t="s">
        <v>25</v>
      </c>
      <c r="J7" s="68" t="s">
        <v>26</v>
      </c>
      <c r="K7" s="68" t="s">
        <v>27</v>
      </c>
      <c r="M7" s="68" t="s">
        <v>24</v>
      </c>
      <c r="N7" s="68" t="s">
        <v>25</v>
      </c>
      <c r="O7" s="68" t="s">
        <v>26</v>
      </c>
      <c r="P7" s="68" t="s">
        <v>27</v>
      </c>
    </row>
    <row r="8" spans="1:16" ht="17.45" customHeight="1" x14ac:dyDescent="0.2">
      <c r="A8" s="59" t="s">
        <v>69</v>
      </c>
      <c r="C8" s="124">
        <f>IF(DATOS!$I$17="NO",'ISRJUL AGO'!H8,'ISRJUL AGO'!M8)</f>
        <v>0.01</v>
      </c>
      <c r="D8" s="124">
        <f>IF(DATOS!$I$17="NO",'ISRJUL AGO'!I8,'ISRJUL AGO'!N8)</f>
        <v>1157.04</v>
      </c>
      <c r="E8" s="124">
        <f>IF(DATOS!$I$17="NO",'ISRJUL AGO'!J8,'ISRJUL AGO'!O8)</f>
        <v>0</v>
      </c>
      <c r="F8" s="125">
        <f>IF(DATOS!$I$17="NO",'ISRJUL AGO'!K8,'ISRJUL AGO'!P8)</f>
        <v>1.9199999999999998E-2</v>
      </c>
      <c r="H8" s="113">
        <v>0.01</v>
      </c>
      <c r="I8" s="113">
        <v>1157.04</v>
      </c>
      <c r="J8" s="113">
        <v>0</v>
      </c>
      <c r="K8" s="126">
        <v>1.9199999999999998E-2</v>
      </c>
      <c r="M8" s="113">
        <v>0.01</v>
      </c>
      <c r="N8" s="113">
        <v>4628.16</v>
      </c>
      <c r="O8" s="113">
        <v>0</v>
      </c>
      <c r="P8" s="126">
        <v>1.9199999999999998E-2</v>
      </c>
    </row>
    <row r="9" spans="1:16" ht="17.45" customHeight="1" x14ac:dyDescent="0.2">
      <c r="A9" s="59" t="s">
        <v>60</v>
      </c>
      <c r="C9" s="124">
        <f>IF(DATOS!$I$17="NO",'ISRJUL AGO'!H9,'ISRJUL AGO'!M9)</f>
        <v>1157.05</v>
      </c>
      <c r="D9" s="124">
        <f>IF(DATOS!$I$17="NO",'ISRJUL AGO'!I9,'ISRJUL AGO'!N9)</f>
        <v>9820.36</v>
      </c>
      <c r="E9" s="124">
        <f>IF(DATOS!$I$17="NO",'ISRJUL AGO'!J9,'ISRJUL AGO'!O9)</f>
        <v>22.22</v>
      </c>
      <c r="F9" s="125">
        <f>IF(DATOS!$I$17="NO",'ISRJUL AGO'!K9,'ISRJUL AGO'!P9)</f>
        <v>6.4000000000000001E-2</v>
      </c>
      <c r="H9" s="113">
        <v>1157.05</v>
      </c>
      <c r="I9" s="113">
        <v>9820.36</v>
      </c>
      <c r="J9" s="113">
        <v>22.22</v>
      </c>
      <c r="K9" s="126">
        <v>6.4000000000000001E-2</v>
      </c>
      <c r="M9" s="113">
        <v>4628.17</v>
      </c>
      <c r="N9" s="113">
        <v>39281.440000000002</v>
      </c>
      <c r="O9" s="113">
        <v>88.88</v>
      </c>
      <c r="P9" s="126">
        <v>6.4000000000000001E-2</v>
      </c>
    </row>
    <row r="10" spans="1:16" ht="17.45" customHeight="1" x14ac:dyDescent="0.2">
      <c r="A10" s="59" t="s">
        <v>68</v>
      </c>
      <c r="C10" s="124">
        <f>IF(DATOS!$I$17="NO",'ISRJUL AGO'!H10,'ISRJUL AGO'!M10)</f>
        <v>9820.3700000000008</v>
      </c>
      <c r="D10" s="124">
        <f>IF(DATOS!$I$17="NO",'ISRJUL AGO'!I10,'ISRJUL AGO'!N10)</f>
        <v>17258.400000000001</v>
      </c>
      <c r="E10" s="124">
        <f>IF(DATOS!$I$17="NO",'ISRJUL AGO'!J10,'ISRJUL AGO'!O10)</f>
        <v>576.66</v>
      </c>
      <c r="F10" s="125">
        <f>IF(DATOS!$I$17="NO",'ISRJUL AGO'!K10,'ISRJUL AGO'!P10)</f>
        <v>0.10879999999999999</v>
      </c>
      <c r="H10" s="113">
        <v>9820.3700000000008</v>
      </c>
      <c r="I10" s="113">
        <v>17258.400000000001</v>
      </c>
      <c r="J10" s="113">
        <v>576.66</v>
      </c>
      <c r="K10" s="126">
        <v>0.10879999999999999</v>
      </c>
      <c r="M10" s="113">
        <v>39281.449999999997</v>
      </c>
      <c r="N10" s="113">
        <v>69033.600000000006</v>
      </c>
      <c r="O10" s="113">
        <v>2306.64</v>
      </c>
      <c r="P10" s="126">
        <v>0.10879999999999999</v>
      </c>
    </row>
    <row r="11" spans="1:16" ht="17.45" customHeight="1" x14ac:dyDescent="0.2">
      <c r="A11" s="59" t="s">
        <v>177</v>
      </c>
      <c r="C11" s="124">
        <f>IF(DATOS!$I$17="NO",'ISRJUL AGO'!H11,'ISRJUL AGO'!M11)</f>
        <v>17258.41</v>
      </c>
      <c r="D11" s="124">
        <f>IF(DATOS!$I$17="NO",'ISRJUL AGO'!I11,'ISRJUL AGO'!N11)</f>
        <v>20062.14</v>
      </c>
      <c r="E11" s="124">
        <f>IF(DATOS!$I$17="NO",'ISRJUL AGO'!J11,'ISRJUL AGO'!O11)</f>
        <v>1385.92</v>
      </c>
      <c r="F11" s="125">
        <f>IF(DATOS!$I$17="NO",'ISRJUL AGO'!K11,'ISRJUL AGO'!P11)</f>
        <v>0.16</v>
      </c>
      <c r="H11" s="113">
        <v>17258.41</v>
      </c>
      <c r="I11" s="113">
        <v>20062.14</v>
      </c>
      <c r="J11" s="113">
        <v>1385.92</v>
      </c>
      <c r="K11" s="126">
        <v>0.16</v>
      </c>
      <c r="M11" s="113">
        <v>69033.61</v>
      </c>
      <c r="N11" s="113">
        <v>80248.56</v>
      </c>
      <c r="O11" s="113">
        <v>5543.68</v>
      </c>
      <c r="P11" s="126">
        <v>0.16</v>
      </c>
    </row>
    <row r="12" spans="1:16" ht="17.45" customHeight="1" x14ac:dyDescent="0.2">
      <c r="A12" s="136" t="s">
        <v>216</v>
      </c>
      <c r="C12" s="124">
        <f>IF(DATOS!$I$17="NO",'ISRJUL AGO'!H12,'ISRJUL AGO'!M12)</f>
        <v>20062.150000000001</v>
      </c>
      <c r="D12" s="124">
        <f>IF(DATOS!$I$17="NO",'ISRJUL AGO'!I12,'ISRJUL AGO'!N12)</f>
        <v>24019.88</v>
      </c>
      <c r="E12" s="124">
        <f>IF(DATOS!$I$17="NO",'ISRJUL AGO'!J12,'ISRJUL AGO'!O12)</f>
        <v>1834.52</v>
      </c>
      <c r="F12" s="125">
        <f>IF(DATOS!$I$17="NO",'ISRJUL AGO'!K12,'ISRJUL AGO'!P12)</f>
        <v>0.1792</v>
      </c>
      <c r="H12" s="113">
        <v>20062.150000000001</v>
      </c>
      <c r="I12" s="113">
        <v>24019.88</v>
      </c>
      <c r="J12" s="113">
        <v>1834.52</v>
      </c>
      <c r="K12" s="126">
        <v>0.1792</v>
      </c>
      <c r="M12" s="113">
        <v>80248.570000000007</v>
      </c>
      <c r="N12" s="113">
        <v>96079.52</v>
      </c>
      <c r="O12" s="113">
        <v>7338.08</v>
      </c>
      <c r="P12" s="126">
        <v>0.1792</v>
      </c>
    </row>
    <row r="13" spans="1:16" ht="17.45" customHeight="1" x14ac:dyDescent="0.2">
      <c r="A13" s="136"/>
      <c r="C13" s="124">
        <f>IF(DATOS!$I$17="NO",'ISRJUL AGO'!H13,'ISRJUL AGO'!M13)</f>
        <v>24019.89</v>
      </c>
      <c r="D13" s="124">
        <f>IF(DATOS!$I$17="NO",'ISRJUL AGO'!I13,'ISRJUL AGO'!N13)</f>
        <v>48444.62</v>
      </c>
      <c r="E13" s="124">
        <f>IF(DATOS!$I$17="NO",'ISRJUL AGO'!J13,'ISRJUL AGO'!O13)</f>
        <v>2543.7399999999998</v>
      </c>
      <c r="F13" s="125">
        <f>IF(DATOS!$I$17="NO",'ISRJUL AGO'!K13,'ISRJUL AGO'!P13)</f>
        <v>0.21360000000000001</v>
      </c>
      <c r="H13" s="113">
        <v>24019.89</v>
      </c>
      <c r="I13" s="113">
        <v>48444.62</v>
      </c>
      <c r="J13" s="113">
        <v>2543.7399999999998</v>
      </c>
      <c r="K13" s="126">
        <v>0.21360000000000001</v>
      </c>
      <c r="M13" s="113">
        <v>96079.53</v>
      </c>
      <c r="N13" s="113">
        <v>193778.48</v>
      </c>
      <c r="O13" s="113">
        <v>10174.959999999999</v>
      </c>
      <c r="P13" s="126">
        <v>0.21360000000000001</v>
      </c>
    </row>
    <row r="14" spans="1:16" ht="17.45" customHeight="1" x14ac:dyDescent="0.2">
      <c r="C14" s="124">
        <f>IF(DATOS!$I$17="NO",'ISRJUL AGO'!H14,'ISRJUL AGO'!M14)</f>
        <v>48444.63</v>
      </c>
      <c r="D14" s="124">
        <f>IF(DATOS!$I$17="NO",'ISRJUL AGO'!I14,'ISRJUL AGO'!N14)</f>
        <v>76355.38</v>
      </c>
      <c r="E14" s="124">
        <f>IF(DATOS!$I$17="NO",'ISRJUL AGO'!J14,'ISRJUL AGO'!O14)</f>
        <v>7760.88</v>
      </c>
      <c r="F14" s="125">
        <f>IF(DATOS!$I$17="NO",'ISRJUL AGO'!K14,'ISRJUL AGO'!P14)</f>
        <v>0.23519999999999999</v>
      </c>
      <c r="H14" s="113">
        <v>48444.63</v>
      </c>
      <c r="I14" s="113">
        <v>76355.38</v>
      </c>
      <c r="J14" s="113">
        <v>7760.88</v>
      </c>
      <c r="K14" s="126">
        <v>0.23519999999999999</v>
      </c>
      <c r="M14" s="113">
        <v>193778.49</v>
      </c>
      <c r="N14" s="113">
        <v>305421.52</v>
      </c>
      <c r="O14" s="113">
        <v>31043.52</v>
      </c>
      <c r="P14" s="126">
        <v>0.23519999999999999</v>
      </c>
    </row>
    <row r="15" spans="1:16" ht="17.45" customHeight="1" x14ac:dyDescent="0.2">
      <c r="A15" s="60"/>
      <c r="C15" s="124">
        <f>IF(DATOS!$I$17="NO",'ISRJUL AGO'!H15,'ISRJUL AGO'!M15)</f>
        <v>76355.39</v>
      </c>
      <c r="D15" s="124">
        <f>IF(DATOS!$I$17="NO",'ISRJUL AGO'!I15,'ISRJUL AGO'!N15)</f>
        <v>145775</v>
      </c>
      <c r="E15" s="124">
        <f>IF(DATOS!$I$17="NO",'ISRJUL AGO'!J15,'ISRJUL AGO'!O15)</f>
        <v>14325.48</v>
      </c>
      <c r="F15" s="125">
        <f>IF(DATOS!$I$17="NO",'ISRJUL AGO'!K15,'ISRJUL AGO'!P15)</f>
        <v>0.3</v>
      </c>
      <c r="H15" s="113">
        <v>76355.39</v>
      </c>
      <c r="I15" s="113">
        <v>145775</v>
      </c>
      <c r="J15" s="113">
        <v>14325.48</v>
      </c>
      <c r="K15" s="126">
        <v>0.3</v>
      </c>
      <c r="M15" s="113">
        <v>305421.53000000003</v>
      </c>
      <c r="N15" s="113">
        <v>583100</v>
      </c>
      <c r="O15" s="113">
        <v>57301.919999999998</v>
      </c>
      <c r="P15" s="126">
        <v>0.3</v>
      </c>
    </row>
    <row r="16" spans="1:16" ht="17.45" customHeight="1" x14ac:dyDescent="0.2">
      <c r="A16" s="60"/>
      <c r="C16" s="124">
        <f>IF(DATOS!$I$17="NO",'ISRJUL AGO'!H16,'ISRJUL AGO'!M16)</f>
        <v>145775.01</v>
      </c>
      <c r="D16" s="124">
        <f>IF(DATOS!$I$17="NO",'ISRJUL AGO'!I16,'ISRJUL AGO'!N16)</f>
        <v>194366.66</v>
      </c>
      <c r="E16" s="124">
        <f>IF(DATOS!$I$17="NO",'ISRJUL AGO'!J16,'ISRJUL AGO'!O16)</f>
        <v>35151.379999999997</v>
      </c>
      <c r="F16" s="125">
        <f>IF(DATOS!$I$17="NO",'ISRJUL AGO'!K16,'ISRJUL AGO'!P16)</f>
        <v>0.32</v>
      </c>
      <c r="H16" s="113">
        <v>145775.01</v>
      </c>
      <c r="I16" s="113">
        <v>194366.66</v>
      </c>
      <c r="J16" s="113">
        <v>35151.379999999997</v>
      </c>
      <c r="K16" s="126">
        <v>0.32</v>
      </c>
      <c r="M16" s="113">
        <v>583100.01</v>
      </c>
      <c r="N16" s="113">
        <v>777466.64</v>
      </c>
      <c r="O16" s="113">
        <v>140605.51999999999</v>
      </c>
      <c r="P16" s="126">
        <v>0.32</v>
      </c>
    </row>
    <row r="17" spans="1:16" ht="17.45" customHeight="1" x14ac:dyDescent="0.2">
      <c r="A17" s="60"/>
      <c r="C17" s="124">
        <f>IF(DATOS!$I$17="NO",'ISRJUL AGO'!H17,'ISRJUL AGO'!M17)</f>
        <v>194366.67</v>
      </c>
      <c r="D17" s="124">
        <f>IF(DATOS!$I$17="NO",'ISRJUL AGO'!I17,'ISRJUL AGO'!N17)</f>
        <v>583100</v>
      </c>
      <c r="E17" s="124">
        <f>IF(DATOS!$I$17="NO",'ISRJUL AGO'!J17,'ISRJUL AGO'!O17)</f>
        <v>50700.7</v>
      </c>
      <c r="F17" s="125">
        <f>IF(DATOS!$I$17="NO",'ISRJUL AGO'!K17,'ISRJUL AGO'!P17)</f>
        <v>0.34</v>
      </c>
      <c r="H17" s="113">
        <v>194366.67</v>
      </c>
      <c r="I17" s="113">
        <v>583100</v>
      </c>
      <c r="J17" s="113">
        <v>50700.7</v>
      </c>
      <c r="K17" s="126">
        <v>0.34</v>
      </c>
      <c r="M17" s="113">
        <v>777466.65</v>
      </c>
      <c r="N17" s="113">
        <v>2332400</v>
      </c>
      <c r="O17" s="113">
        <v>202802.8</v>
      </c>
      <c r="P17" s="126">
        <v>0.34</v>
      </c>
    </row>
    <row r="18" spans="1:16" ht="17.45" customHeight="1" x14ac:dyDescent="0.2">
      <c r="A18" s="60"/>
      <c r="C18" s="124">
        <f>IF(DATOS!$I$17="NO",'ISRJUL AGO'!H18,'ISRJUL AGO'!M18)</f>
        <v>583100.01</v>
      </c>
      <c r="D18" s="124">
        <f>IF(DATOS!$I$17="NO",'ISRJUL AGO'!I18,'ISRJUL AGO'!N18)</f>
        <v>9999999999</v>
      </c>
      <c r="E18" s="124">
        <f>IF(DATOS!$I$17="NO",'ISRJUL AGO'!J18,'ISRJUL AGO'!O18)</f>
        <v>182870.04</v>
      </c>
      <c r="F18" s="125">
        <f>IF(DATOS!$I$17="NO",'ISRJUL AGO'!K18,'ISRJUL AGO'!P18)</f>
        <v>0.35</v>
      </c>
      <c r="H18" s="113">
        <v>583100.01</v>
      </c>
      <c r="I18" s="113">
        <v>9999999999</v>
      </c>
      <c r="J18" s="113">
        <v>182870.04</v>
      </c>
      <c r="K18" s="126">
        <v>0.35</v>
      </c>
      <c r="M18" s="113">
        <v>2332400.0099999998</v>
      </c>
      <c r="N18" s="113">
        <v>9999999999</v>
      </c>
      <c r="O18" s="113">
        <v>731480.16</v>
      </c>
      <c r="P18" s="126">
        <v>0.35</v>
      </c>
    </row>
    <row r="19" spans="1:16" ht="17.45" customHeight="1" x14ac:dyDescent="0.2">
      <c r="A19" s="60"/>
    </row>
    <row r="20" spans="1:16" ht="17.45" customHeight="1" x14ac:dyDescent="0.2">
      <c r="A20" s="61"/>
    </row>
    <row r="21" spans="1:16" ht="17.45" customHeight="1" x14ac:dyDescent="0.2">
      <c r="A21" s="61"/>
    </row>
    <row r="22" spans="1:16" ht="17.45" customHeight="1" x14ac:dyDescent="0.2">
      <c r="A22" s="61"/>
    </row>
    <row r="23" spans="1:16" ht="17.45" customHeight="1" x14ac:dyDescent="0.2">
      <c r="A23" s="61"/>
    </row>
    <row r="24" spans="1:16" ht="17.45" customHeight="1" x14ac:dyDescent="0.2">
      <c r="A24" s="61"/>
    </row>
    <row r="25" spans="1:16" ht="17.45" customHeight="1" x14ac:dyDescent="0.2">
      <c r="A25" s="61"/>
    </row>
    <row r="26" spans="1:16" ht="17.45" customHeight="1" x14ac:dyDescent="0.2">
      <c r="A26" s="61"/>
    </row>
    <row r="27" spans="1:16" ht="17.45" customHeight="1" x14ac:dyDescent="0.2">
      <c r="A27" s="61"/>
    </row>
    <row r="28" spans="1:16" ht="17.45" customHeight="1" x14ac:dyDescent="0.2">
      <c r="A28" s="62"/>
    </row>
    <row r="29" spans="1:16" ht="17.45" customHeight="1" x14ac:dyDescent="0.2">
      <c r="A29" s="62"/>
    </row>
    <row r="30" spans="1:16" ht="17.45" customHeight="1" x14ac:dyDescent="0.2">
      <c r="A30" s="62"/>
    </row>
    <row r="31" spans="1:16" ht="17.45" customHeight="1" x14ac:dyDescent="0.2">
      <c r="A31" s="62"/>
    </row>
    <row r="32" spans="1:16" ht="17.45" customHeight="1" x14ac:dyDescent="0.2">
      <c r="A32" s="62"/>
    </row>
    <row r="33" spans="1:1" ht="17.45" customHeight="1" x14ac:dyDescent="0.2">
      <c r="A33" s="62"/>
    </row>
    <row r="34" spans="1:1" ht="17.45" customHeight="1" x14ac:dyDescent="0.2">
      <c r="A34" s="62"/>
    </row>
    <row r="35" spans="1:1" ht="17.45" customHeight="1" x14ac:dyDescent="0.2">
      <c r="A35" s="62"/>
    </row>
    <row r="36" spans="1:1" ht="17.45" customHeight="1" x14ac:dyDescent="0.2">
      <c r="A36" s="62"/>
    </row>
    <row r="37" spans="1:1" ht="17.45" customHeight="1" x14ac:dyDescent="0.2">
      <c r="A37" s="62"/>
    </row>
    <row r="38" spans="1:1" ht="17.45" customHeight="1" x14ac:dyDescent="0.2">
      <c r="A38" s="62"/>
    </row>
    <row r="39" spans="1:1" ht="17.45" customHeight="1" x14ac:dyDescent="0.2">
      <c r="A39" s="62"/>
    </row>
    <row r="40" spans="1:1" ht="17.45" customHeight="1" x14ac:dyDescent="0.2">
      <c r="A40" s="62"/>
    </row>
    <row r="41" spans="1:1" ht="17.45" customHeight="1" x14ac:dyDescent="0.2">
      <c r="A41" s="62"/>
    </row>
    <row r="42" spans="1:1" ht="17.45" customHeight="1" x14ac:dyDescent="0.2">
      <c r="A42" s="62"/>
    </row>
    <row r="43" spans="1:1" ht="17.45" customHeight="1" x14ac:dyDescent="0.2">
      <c r="A43" s="62"/>
    </row>
    <row r="44" spans="1:1" ht="17.45" customHeight="1" x14ac:dyDescent="0.2">
      <c r="A44" s="62"/>
    </row>
    <row r="45" spans="1:1" ht="17.45" customHeight="1" x14ac:dyDescent="0.2">
      <c r="A45" s="62"/>
    </row>
  </sheetData>
  <sheetProtection algorithmName="SHA-512" hashValue="mOu22KmMsJCTgeQpLsCXxhytbVItjwQXThW/YU0u3RwAWzmN0CJOk8DeQARej3TwLjsIHx4tlMAw7GaXA1K7OQ==" saltValue="ZLtB3nIuyn4yecp0yCWVbA==" spinCount="100000" sheet="1" objects="1" scenarios="1" formatColumns="0" formatRows="0"/>
  <mergeCells count="12">
    <mergeCell ref="A12:A13"/>
    <mergeCell ref="H2:K3"/>
    <mergeCell ref="H5:K5"/>
    <mergeCell ref="H6:K6"/>
    <mergeCell ref="M2:P3"/>
    <mergeCell ref="M5:P5"/>
    <mergeCell ref="M6:P6"/>
    <mergeCell ref="C6:F6"/>
    <mergeCell ref="A1:A4"/>
    <mergeCell ref="A5:A6"/>
    <mergeCell ref="C2:F3"/>
    <mergeCell ref="C5:F5"/>
  </mergeCells>
  <phoneticPr fontId="11" type="noConversion"/>
  <hyperlinks>
    <hyperlink ref="A7" location="DATOS!A1" display="Datos de la Empresa" xr:uid="{00000000-0004-0000-1F00-000000000000}"/>
    <hyperlink ref="A8" location="'INGRESOS Y EGRESOS'!A1" display="Ingresos y Egresos" xr:uid="{00000000-0004-0000-1F00-000001000000}"/>
    <hyperlink ref="A9" location="IMPUESTOS!A1" display="Impuestos" xr:uid="{00000000-0004-0000-1F00-000002000000}"/>
    <hyperlink ref="A10" location="TARIFAS!A1" display="Tablas y Tarifas de ISR" xr:uid="{00000000-0004-0000-1F00-000003000000}"/>
    <hyperlink ref="A5:A6" location="MENU!A1" display="M e n ú" xr:uid="{00000000-0004-0000-1F00-000004000000}"/>
    <hyperlink ref="A11" location="COEFICIENTE!A1" display="Coeficiente de Utilidad" xr:uid="{00000000-0004-0000-1F00-000005000000}"/>
    <hyperlink ref="A12:A13" location="CONTACTO!A1" display="CONTACTO" xr:uid="{00000000-0004-0000-1F00-000006000000}"/>
  </hyperlinks>
  <printOptions horizontalCentered="1"/>
  <pageMargins left="0.78740157480314965" right="0.78740157480314965" top="0.98425196850393704" bottom="0.98425196850393704" header="0" footer="0"/>
  <pageSetup orientation="portrait" blackAndWhite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P45"/>
  <sheetViews>
    <sheetView zoomScaleNormal="100" workbookViewId="0">
      <pane xSplit="1" topLeftCell="B1" activePane="topRight" state="frozen"/>
      <selection sqref="A1:A4"/>
      <selection pane="topRight" sqref="A1:A4"/>
    </sheetView>
  </sheetViews>
  <sheetFormatPr baseColWidth="10" defaultColWidth="11.42578125" defaultRowHeight="17.45" customHeight="1" x14ac:dyDescent="0.2"/>
  <cols>
    <col min="1" max="1" width="21.7109375" style="63" customWidth="1"/>
    <col min="2" max="2" width="1.7109375" style="37" customWidth="1"/>
    <col min="3" max="5" width="15.7109375" style="14" customWidth="1"/>
    <col min="6" max="6" width="20.5703125" style="14" customWidth="1"/>
    <col min="7" max="7" width="5.7109375" style="14" customWidth="1"/>
    <col min="8" max="10" width="15.7109375" style="14" customWidth="1"/>
    <col min="11" max="11" width="20.5703125" style="14" customWidth="1"/>
    <col min="12" max="12" width="5.7109375" style="14" customWidth="1"/>
    <col min="13" max="15" width="15.7109375" style="14" customWidth="1"/>
    <col min="16" max="16" width="20.5703125" style="14" customWidth="1"/>
    <col min="17" max="16384" width="11.42578125" style="14"/>
  </cols>
  <sheetData>
    <row r="1" spans="1:16" ht="17.45" customHeight="1" x14ac:dyDescent="0.2">
      <c r="A1" s="138" t="s">
        <v>109</v>
      </c>
    </row>
    <row r="2" spans="1:16" ht="17.45" customHeight="1" x14ac:dyDescent="0.2">
      <c r="A2" s="138"/>
      <c r="C2" s="180" t="s">
        <v>64</v>
      </c>
      <c r="D2" s="181"/>
      <c r="E2" s="181"/>
      <c r="F2" s="181"/>
      <c r="H2" s="180" t="s">
        <v>64</v>
      </c>
      <c r="I2" s="181"/>
      <c r="J2" s="181"/>
      <c r="K2" s="181"/>
      <c r="M2" s="180" t="s">
        <v>64</v>
      </c>
      <c r="N2" s="181"/>
      <c r="O2" s="181"/>
      <c r="P2" s="181"/>
    </row>
    <row r="3" spans="1:16" ht="17.45" customHeight="1" x14ac:dyDescent="0.2">
      <c r="A3" s="138"/>
      <c r="C3" s="181"/>
      <c r="D3" s="181"/>
      <c r="E3" s="181"/>
      <c r="F3" s="181"/>
      <c r="H3" s="181"/>
      <c r="I3" s="181"/>
      <c r="J3" s="181"/>
      <c r="K3" s="181"/>
      <c r="M3" s="181"/>
      <c r="N3" s="181"/>
      <c r="O3" s="181"/>
      <c r="P3" s="181"/>
    </row>
    <row r="4" spans="1:16" ht="17.45" customHeight="1" x14ac:dyDescent="0.2">
      <c r="A4" s="139"/>
    </row>
    <row r="5" spans="1:16" ht="17.45" customHeight="1" x14ac:dyDescent="0.25">
      <c r="A5" s="136" t="s">
        <v>217</v>
      </c>
      <c r="C5" s="182" t="s">
        <v>104</v>
      </c>
      <c r="D5" s="182"/>
      <c r="E5" s="182"/>
      <c r="F5" s="182"/>
      <c r="H5" s="182" t="s">
        <v>104</v>
      </c>
      <c r="I5" s="182"/>
      <c r="J5" s="182"/>
      <c r="K5" s="182"/>
      <c r="M5" s="182" t="s">
        <v>104</v>
      </c>
      <c r="N5" s="182"/>
      <c r="O5" s="182"/>
      <c r="P5" s="182"/>
    </row>
    <row r="6" spans="1:16" ht="17.45" customHeight="1" x14ac:dyDescent="0.2">
      <c r="A6" s="136"/>
      <c r="C6" s="183" t="s">
        <v>191</v>
      </c>
      <c r="D6" s="183"/>
      <c r="E6" s="183"/>
      <c r="F6" s="183"/>
      <c r="H6" s="183" t="s">
        <v>194</v>
      </c>
      <c r="I6" s="183"/>
      <c r="J6" s="183"/>
      <c r="K6" s="183"/>
      <c r="M6" s="183" t="s">
        <v>188</v>
      </c>
      <c r="N6" s="183"/>
      <c r="O6" s="183"/>
      <c r="P6" s="183"/>
    </row>
    <row r="7" spans="1:16" ht="17.45" customHeight="1" x14ac:dyDescent="0.2">
      <c r="A7" s="59" t="s">
        <v>67</v>
      </c>
      <c r="C7" s="68" t="s">
        <v>24</v>
      </c>
      <c r="D7" s="68" t="s">
        <v>25</v>
      </c>
      <c r="E7" s="68" t="s">
        <v>26</v>
      </c>
      <c r="F7" s="68" t="s">
        <v>27</v>
      </c>
      <c r="H7" s="68" t="s">
        <v>24</v>
      </c>
      <c r="I7" s="68" t="s">
        <v>25</v>
      </c>
      <c r="J7" s="68" t="s">
        <v>26</v>
      </c>
      <c r="K7" s="68" t="s">
        <v>27</v>
      </c>
      <c r="M7" s="68" t="s">
        <v>24</v>
      </c>
      <c r="N7" s="68" t="s">
        <v>25</v>
      </c>
      <c r="O7" s="68" t="s">
        <v>26</v>
      </c>
      <c r="P7" s="68" t="s">
        <v>27</v>
      </c>
    </row>
    <row r="8" spans="1:16" ht="17.45" customHeight="1" x14ac:dyDescent="0.2">
      <c r="A8" s="59" t="s">
        <v>69</v>
      </c>
      <c r="C8" s="124">
        <f>IF(DATOS!$I$17="NO",'ISRSEP OCT'!H8,'ISRSEP OCT'!M8)</f>
        <v>0.01</v>
      </c>
      <c r="D8" s="124">
        <f>IF(DATOS!$I$17="NO",'ISRSEP OCT'!I8,'ISRSEP OCT'!N8)</f>
        <v>1157.04</v>
      </c>
      <c r="E8" s="124">
        <f>IF(DATOS!$I$17="NO",'ISRSEP OCT'!J8,'ISRSEP OCT'!O8)</f>
        <v>0</v>
      </c>
      <c r="F8" s="125">
        <f>IF(DATOS!$I$17="NO",'ISRSEP OCT'!K8,'ISRSEP OCT'!P8)</f>
        <v>1.9199999999999998E-2</v>
      </c>
      <c r="H8" s="113">
        <v>0.01</v>
      </c>
      <c r="I8" s="113">
        <v>1157.04</v>
      </c>
      <c r="J8" s="113">
        <v>0</v>
      </c>
      <c r="K8" s="126">
        <v>1.9199999999999998E-2</v>
      </c>
      <c r="M8" s="113">
        <v>0.01</v>
      </c>
      <c r="N8" s="113">
        <v>5785.2</v>
      </c>
      <c r="O8" s="113">
        <v>0</v>
      </c>
      <c r="P8" s="126">
        <v>1.9199999999999998E-2</v>
      </c>
    </row>
    <row r="9" spans="1:16" ht="17.45" customHeight="1" x14ac:dyDescent="0.2">
      <c r="A9" s="59" t="s">
        <v>60</v>
      </c>
      <c r="C9" s="124">
        <f>IF(DATOS!$I$17="NO",'ISRSEP OCT'!H9,'ISRSEP OCT'!M9)</f>
        <v>1157.05</v>
      </c>
      <c r="D9" s="124">
        <f>IF(DATOS!$I$17="NO",'ISRSEP OCT'!I9,'ISRSEP OCT'!N9)</f>
        <v>9820.36</v>
      </c>
      <c r="E9" s="124">
        <f>IF(DATOS!$I$17="NO",'ISRSEP OCT'!J9,'ISRSEP OCT'!O9)</f>
        <v>22.22</v>
      </c>
      <c r="F9" s="125">
        <f>IF(DATOS!$I$17="NO",'ISRSEP OCT'!K9,'ISRSEP OCT'!P9)</f>
        <v>6.4000000000000001E-2</v>
      </c>
      <c r="H9" s="113">
        <v>1157.05</v>
      </c>
      <c r="I9" s="113">
        <v>9820.36</v>
      </c>
      <c r="J9" s="113">
        <v>22.22</v>
      </c>
      <c r="K9" s="126">
        <v>6.4000000000000001E-2</v>
      </c>
      <c r="M9" s="113">
        <v>5785.21</v>
      </c>
      <c r="N9" s="113">
        <v>49101.8</v>
      </c>
      <c r="O9" s="113">
        <v>111.1</v>
      </c>
      <c r="P9" s="126">
        <v>6.4000000000000001E-2</v>
      </c>
    </row>
    <row r="10" spans="1:16" ht="17.45" customHeight="1" x14ac:dyDescent="0.2">
      <c r="A10" s="59" t="s">
        <v>68</v>
      </c>
      <c r="C10" s="124">
        <f>IF(DATOS!$I$17="NO",'ISRSEP OCT'!H10,'ISRSEP OCT'!M10)</f>
        <v>9820.3700000000008</v>
      </c>
      <c r="D10" s="124">
        <f>IF(DATOS!$I$17="NO",'ISRSEP OCT'!I10,'ISRSEP OCT'!N10)</f>
        <v>17258.400000000001</v>
      </c>
      <c r="E10" s="124">
        <f>IF(DATOS!$I$17="NO",'ISRSEP OCT'!J10,'ISRSEP OCT'!O10)</f>
        <v>576.66</v>
      </c>
      <c r="F10" s="125">
        <f>IF(DATOS!$I$17="NO",'ISRSEP OCT'!K10,'ISRSEP OCT'!P10)</f>
        <v>0.10879999999999999</v>
      </c>
      <c r="H10" s="113">
        <v>9820.3700000000008</v>
      </c>
      <c r="I10" s="113">
        <v>17258.400000000001</v>
      </c>
      <c r="J10" s="113">
        <v>576.66</v>
      </c>
      <c r="K10" s="126">
        <v>0.10879999999999999</v>
      </c>
      <c r="M10" s="113">
        <v>49101.81</v>
      </c>
      <c r="N10" s="113">
        <v>86292</v>
      </c>
      <c r="O10" s="113">
        <v>2883.3</v>
      </c>
      <c r="P10" s="126">
        <v>0.10879999999999999</v>
      </c>
    </row>
    <row r="11" spans="1:16" ht="17.45" customHeight="1" x14ac:dyDescent="0.2">
      <c r="A11" s="59" t="s">
        <v>177</v>
      </c>
      <c r="C11" s="124">
        <f>IF(DATOS!$I$17="NO",'ISRSEP OCT'!H11,'ISRSEP OCT'!M11)</f>
        <v>17258.41</v>
      </c>
      <c r="D11" s="124">
        <f>IF(DATOS!$I$17="NO",'ISRSEP OCT'!I11,'ISRSEP OCT'!N11)</f>
        <v>20062.14</v>
      </c>
      <c r="E11" s="124">
        <f>IF(DATOS!$I$17="NO",'ISRSEP OCT'!J11,'ISRSEP OCT'!O11)</f>
        <v>1385.92</v>
      </c>
      <c r="F11" s="125">
        <f>IF(DATOS!$I$17="NO",'ISRSEP OCT'!K11,'ISRSEP OCT'!P11)</f>
        <v>0.16</v>
      </c>
      <c r="H11" s="113">
        <v>17258.41</v>
      </c>
      <c r="I11" s="113">
        <v>20062.14</v>
      </c>
      <c r="J11" s="113">
        <v>1385.92</v>
      </c>
      <c r="K11" s="126">
        <v>0.16</v>
      </c>
      <c r="M11" s="113">
        <v>86292.01</v>
      </c>
      <c r="N11" s="113">
        <v>100310.7</v>
      </c>
      <c r="O11" s="113">
        <v>6929.6</v>
      </c>
      <c r="P11" s="126">
        <v>0.16</v>
      </c>
    </row>
    <row r="12" spans="1:16" ht="17.45" customHeight="1" x14ac:dyDescent="0.2">
      <c r="A12" s="136" t="s">
        <v>216</v>
      </c>
      <c r="C12" s="124">
        <f>IF(DATOS!$I$17="NO",'ISRSEP OCT'!H12,'ISRSEP OCT'!M12)</f>
        <v>20062.150000000001</v>
      </c>
      <c r="D12" s="124">
        <f>IF(DATOS!$I$17="NO",'ISRSEP OCT'!I12,'ISRSEP OCT'!N12)</f>
        <v>24019.88</v>
      </c>
      <c r="E12" s="124">
        <f>IF(DATOS!$I$17="NO",'ISRSEP OCT'!J12,'ISRSEP OCT'!O12)</f>
        <v>1834.52</v>
      </c>
      <c r="F12" s="125">
        <f>IF(DATOS!$I$17="NO",'ISRSEP OCT'!K12,'ISRSEP OCT'!P12)</f>
        <v>0.1792</v>
      </c>
      <c r="H12" s="113">
        <v>20062.150000000001</v>
      </c>
      <c r="I12" s="113">
        <v>24019.88</v>
      </c>
      <c r="J12" s="113">
        <v>1834.52</v>
      </c>
      <c r="K12" s="126">
        <v>0.1792</v>
      </c>
      <c r="M12" s="113">
        <v>100310.71</v>
      </c>
      <c r="N12" s="113">
        <v>120099.4</v>
      </c>
      <c r="O12" s="113">
        <v>9172.6</v>
      </c>
      <c r="P12" s="126">
        <v>0.1792</v>
      </c>
    </row>
    <row r="13" spans="1:16" ht="17.45" customHeight="1" x14ac:dyDescent="0.2">
      <c r="A13" s="136"/>
      <c r="C13" s="124">
        <f>IF(DATOS!$I$17="NO",'ISRSEP OCT'!H13,'ISRSEP OCT'!M13)</f>
        <v>24019.89</v>
      </c>
      <c r="D13" s="124">
        <f>IF(DATOS!$I$17="NO",'ISRSEP OCT'!I13,'ISRSEP OCT'!N13)</f>
        <v>48444.62</v>
      </c>
      <c r="E13" s="124">
        <f>IF(DATOS!$I$17="NO",'ISRSEP OCT'!J13,'ISRSEP OCT'!O13)</f>
        <v>2543.7399999999998</v>
      </c>
      <c r="F13" s="125">
        <f>IF(DATOS!$I$17="NO",'ISRSEP OCT'!K13,'ISRSEP OCT'!P13)</f>
        <v>0.21360000000000001</v>
      </c>
      <c r="H13" s="113">
        <v>24019.89</v>
      </c>
      <c r="I13" s="113">
        <v>48444.62</v>
      </c>
      <c r="J13" s="113">
        <v>2543.7399999999998</v>
      </c>
      <c r="K13" s="126">
        <v>0.21360000000000001</v>
      </c>
      <c r="M13" s="113">
        <v>120099.41</v>
      </c>
      <c r="N13" s="113">
        <v>242223.1</v>
      </c>
      <c r="O13" s="113">
        <v>12718.7</v>
      </c>
      <c r="P13" s="126">
        <v>0.21360000000000001</v>
      </c>
    </row>
    <row r="14" spans="1:16" ht="17.45" customHeight="1" x14ac:dyDescent="0.2">
      <c r="C14" s="124">
        <f>IF(DATOS!$I$17="NO",'ISRSEP OCT'!H14,'ISRSEP OCT'!M14)</f>
        <v>48444.63</v>
      </c>
      <c r="D14" s="124">
        <f>IF(DATOS!$I$17="NO",'ISRSEP OCT'!I14,'ISRSEP OCT'!N14)</f>
        <v>76355.38</v>
      </c>
      <c r="E14" s="124">
        <f>IF(DATOS!$I$17="NO",'ISRSEP OCT'!J14,'ISRSEP OCT'!O14)</f>
        <v>7760.88</v>
      </c>
      <c r="F14" s="125">
        <f>IF(DATOS!$I$17="NO",'ISRSEP OCT'!K14,'ISRSEP OCT'!P14)</f>
        <v>0.23519999999999999</v>
      </c>
      <c r="H14" s="113">
        <v>48444.63</v>
      </c>
      <c r="I14" s="113">
        <v>76355.38</v>
      </c>
      <c r="J14" s="113">
        <v>7760.88</v>
      </c>
      <c r="K14" s="126">
        <v>0.23519999999999999</v>
      </c>
      <c r="M14" s="113">
        <v>242223.11</v>
      </c>
      <c r="N14" s="113">
        <v>381776.9</v>
      </c>
      <c r="O14" s="113">
        <v>38804.400000000001</v>
      </c>
      <c r="P14" s="126">
        <v>0.23519999999999999</v>
      </c>
    </row>
    <row r="15" spans="1:16" ht="17.45" customHeight="1" x14ac:dyDescent="0.2">
      <c r="A15" s="60"/>
      <c r="C15" s="124">
        <f>IF(DATOS!$I$17="NO",'ISRSEP OCT'!H15,'ISRSEP OCT'!M15)</f>
        <v>76355.39</v>
      </c>
      <c r="D15" s="124">
        <f>IF(DATOS!$I$17="NO",'ISRSEP OCT'!I15,'ISRSEP OCT'!N15)</f>
        <v>145775</v>
      </c>
      <c r="E15" s="124">
        <f>IF(DATOS!$I$17="NO",'ISRSEP OCT'!J15,'ISRSEP OCT'!O15)</f>
        <v>14325.48</v>
      </c>
      <c r="F15" s="125">
        <f>IF(DATOS!$I$17="NO",'ISRSEP OCT'!K15,'ISRSEP OCT'!P15)</f>
        <v>0.3</v>
      </c>
      <c r="H15" s="113">
        <v>76355.39</v>
      </c>
      <c r="I15" s="113">
        <v>145775</v>
      </c>
      <c r="J15" s="113">
        <v>14325.48</v>
      </c>
      <c r="K15" s="126">
        <v>0.3</v>
      </c>
      <c r="M15" s="113">
        <v>381776.91</v>
      </c>
      <c r="N15" s="113">
        <v>728875</v>
      </c>
      <c r="O15" s="113">
        <v>71627.399999999994</v>
      </c>
      <c r="P15" s="126">
        <v>0.3</v>
      </c>
    </row>
    <row r="16" spans="1:16" ht="17.45" customHeight="1" x14ac:dyDescent="0.2">
      <c r="A16" s="60"/>
      <c r="C16" s="124">
        <f>IF(DATOS!$I$17="NO",'ISRSEP OCT'!H16,'ISRSEP OCT'!M16)</f>
        <v>145775.01</v>
      </c>
      <c r="D16" s="124">
        <f>IF(DATOS!$I$17="NO",'ISRSEP OCT'!I16,'ISRSEP OCT'!N16)</f>
        <v>194366.66</v>
      </c>
      <c r="E16" s="124">
        <f>IF(DATOS!$I$17="NO",'ISRSEP OCT'!J16,'ISRSEP OCT'!O16)</f>
        <v>35151.379999999997</v>
      </c>
      <c r="F16" s="125">
        <f>IF(DATOS!$I$17="NO",'ISRSEP OCT'!K16,'ISRSEP OCT'!P16)</f>
        <v>0.32</v>
      </c>
      <c r="H16" s="113">
        <v>145775.01</v>
      </c>
      <c r="I16" s="113">
        <v>194366.66</v>
      </c>
      <c r="J16" s="113">
        <v>35151.379999999997</v>
      </c>
      <c r="K16" s="126">
        <v>0.32</v>
      </c>
      <c r="M16" s="113">
        <v>728875.01</v>
      </c>
      <c r="N16" s="113">
        <v>971833.3</v>
      </c>
      <c r="O16" s="113">
        <v>175756.9</v>
      </c>
      <c r="P16" s="126">
        <v>0.32</v>
      </c>
    </row>
    <row r="17" spans="1:16" ht="17.45" customHeight="1" x14ac:dyDescent="0.2">
      <c r="A17" s="60"/>
      <c r="C17" s="124">
        <f>IF(DATOS!$I$17="NO",'ISRSEP OCT'!H17,'ISRSEP OCT'!M17)</f>
        <v>194366.67</v>
      </c>
      <c r="D17" s="124">
        <f>IF(DATOS!$I$17="NO",'ISRSEP OCT'!I17,'ISRSEP OCT'!N17)</f>
        <v>583100</v>
      </c>
      <c r="E17" s="124">
        <f>IF(DATOS!$I$17="NO",'ISRSEP OCT'!J17,'ISRSEP OCT'!O17)</f>
        <v>50700.7</v>
      </c>
      <c r="F17" s="125">
        <f>IF(DATOS!$I$17="NO",'ISRSEP OCT'!K17,'ISRSEP OCT'!P17)</f>
        <v>0.34</v>
      </c>
      <c r="H17" s="113">
        <v>194366.67</v>
      </c>
      <c r="I17" s="113">
        <v>583100</v>
      </c>
      <c r="J17" s="113">
        <v>50700.7</v>
      </c>
      <c r="K17" s="126">
        <v>0.34</v>
      </c>
      <c r="M17" s="113">
        <v>971833.31</v>
      </c>
      <c r="N17" s="113">
        <v>2915500</v>
      </c>
      <c r="O17" s="113">
        <v>253503.5</v>
      </c>
      <c r="P17" s="126">
        <v>0.34</v>
      </c>
    </row>
    <row r="18" spans="1:16" ht="17.45" customHeight="1" x14ac:dyDescent="0.2">
      <c r="A18" s="60"/>
      <c r="C18" s="124">
        <f>IF(DATOS!$I$17="NO",'ISRSEP OCT'!H18,'ISRSEP OCT'!M18)</f>
        <v>583100.01</v>
      </c>
      <c r="D18" s="124">
        <f>IF(DATOS!$I$17="NO",'ISRSEP OCT'!I18,'ISRSEP OCT'!N18)</f>
        <v>9999999999</v>
      </c>
      <c r="E18" s="124">
        <f>IF(DATOS!$I$17="NO",'ISRSEP OCT'!J18,'ISRSEP OCT'!O18)</f>
        <v>182870.04</v>
      </c>
      <c r="F18" s="125">
        <f>IF(DATOS!$I$17="NO",'ISRSEP OCT'!K18,'ISRSEP OCT'!P18)</f>
        <v>0.35</v>
      </c>
      <c r="H18" s="113">
        <v>583100.01</v>
      </c>
      <c r="I18" s="113">
        <v>9999999999</v>
      </c>
      <c r="J18" s="113">
        <v>182870.04</v>
      </c>
      <c r="K18" s="126">
        <v>0.35</v>
      </c>
      <c r="M18" s="113">
        <v>2915500.01</v>
      </c>
      <c r="N18" s="113">
        <v>9999999999</v>
      </c>
      <c r="O18" s="113">
        <v>914350.2</v>
      </c>
      <c r="P18" s="126">
        <v>0.35</v>
      </c>
    </row>
    <row r="19" spans="1:16" ht="17.45" customHeight="1" x14ac:dyDescent="0.2">
      <c r="A19" s="60"/>
    </row>
    <row r="20" spans="1:16" ht="17.45" customHeight="1" x14ac:dyDescent="0.2">
      <c r="A20" s="61"/>
    </row>
    <row r="21" spans="1:16" ht="17.45" customHeight="1" x14ac:dyDescent="0.2">
      <c r="A21" s="61"/>
    </row>
    <row r="22" spans="1:16" ht="17.45" customHeight="1" x14ac:dyDescent="0.2">
      <c r="A22" s="61"/>
    </row>
    <row r="23" spans="1:16" ht="17.45" customHeight="1" x14ac:dyDescent="0.2">
      <c r="A23" s="61"/>
    </row>
    <row r="24" spans="1:16" ht="17.45" customHeight="1" x14ac:dyDescent="0.2">
      <c r="A24" s="61"/>
    </row>
    <row r="25" spans="1:16" ht="17.45" customHeight="1" x14ac:dyDescent="0.2">
      <c r="A25" s="61"/>
    </row>
    <row r="26" spans="1:16" ht="17.45" customHeight="1" x14ac:dyDescent="0.2">
      <c r="A26" s="61"/>
    </row>
    <row r="27" spans="1:16" ht="17.45" customHeight="1" x14ac:dyDescent="0.2">
      <c r="A27" s="61"/>
    </row>
    <row r="28" spans="1:16" ht="17.45" customHeight="1" x14ac:dyDescent="0.2">
      <c r="A28" s="62"/>
    </row>
    <row r="29" spans="1:16" ht="17.45" customHeight="1" x14ac:dyDescent="0.2">
      <c r="A29" s="62"/>
    </row>
    <row r="30" spans="1:16" ht="17.45" customHeight="1" x14ac:dyDescent="0.2">
      <c r="A30" s="62"/>
    </row>
    <row r="31" spans="1:16" ht="17.45" customHeight="1" x14ac:dyDescent="0.2">
      <c r="A31" s="62"/>
    </row>
    <row r="32" spans="1:16" ht="17.45" customHeight="1" x14ac:dyDescent="0.2">
      <c r="A32" s="62"/>
    </row>
    <row r="33" spans="1:1" ht="17.45" customHeight="1" x14ac:dyDescent="0.2">
      <c r="A33" s="62"/>
    </row>
    <row r="34" spans="1:1" ht="17.45" customHeight="1" x14ac:dyDescent="0.2">
      <c r="A34" s="62"/>
    </row>
    <row r="35" spans="1:1" ht="17.45" customHeight="1" x14ac:dyDescent="0.2">
      <c r="A35" s="62"/>
    </row>
    <row r="36" spans="1:1" ht="17.45" customHeight="1" x14ac:dyDescent="0.2">
      <c r="A36" s="62"/>
    </row>
    <row r="37" spans="1:1" ht="17.45" customHeight="1" x14ac:dyDescent="0.2">
      <c r="A37" s="62"/>
    </row>
    <row r="38" spans="1:1" ht="17.45" customHeight="1" x14ac:dyDescent="0.2">
      <c r="A38" s="62"/>
    </row>
    <row r="39" spans="1:1" ht="17.45" customHeight="1" x14ac:dyDescent="0.2">
      <c r="A39" s="62"/>
    </row>
    <row r="40" spans="1:1" ht="17.45" customHeight="1" x14ac:dyDescent="0.2">
      <c r="A40" s="62"/>
    </row>
    <row r="41" spans="1:1" ht="17.45" customHeight="1" x14ac:dyDescent="0.2">
      <c r="A41" s="62"/>
    </row>
    <row r="42" spans="1:1" ht="17.45" customHeight="1" x14ac:dyDescent="0.2">
      <c r="A42" s="62"/>
    </row>
    <row r="43" spans="1:1" ht="17.45" customHeight="1" x14ac:dyDescent="0.2">
      <c r="A43" s="62"/>
    </row>
    <row r="44" spans="1:1" ht="17.45" customHeight="1" x14ac:dyDescent="0.2">
      <c r="A44" s="62"/>
    </row>
    <row r="45" spans="1:1" ht="17.45" customHeight="1" x14ac:dyDescent="0.2">
      <c r="A45" s="62"/>
    </row>
  </sheetData>
  <sheetProtection algorithmName="SHA-512" hashValue="tyg10awEiF0zleXDEMBMVWKvF0W54nlKbc012a/zxQyCx5d/AUyma4cE6TcYgvM81N3DVhJd4C0GRL6cjKmqTA==" saltValue="hCUGDHsjzQlbMjVE1f/KWg==" spinCount="100000" sheet="1" objects="1" scenarios="1" formatColumns="0" formatRows="0"/>
  <mergeCells count="12">
    <mergeCell ref="A12:A13"/>
    <mergeCell ref="M2:P3"/>
    <mergeCell ref="M5:P5"/>
    <mergeCell ref="M6:P6"/>
    <mergeCell ref="H2:K3"/>
    <mergeCell ref="H5:K5"/>
    <mergeCell ref="H6:K6"/>
    <mergeCell ref="C6:F6"/>
    <mergeCell ref="A1:A4"/>
    <mergeCell ref="A5:A6"/>
    <mergeCell ref="C2:F3"/>
    <mergeCell ref="C5:F5"/>
  </mergeCells>
  <phoneticPr fontId="11" type="noConversion"/>
  <hyperlinks>
    <hyperlink ref="A7" location="DATOS!A1" display="Datos de la Empresa" xr:uid="{00000000-0004-0000-2000-000000000000}"/>
    <hyperlink ref="A8" location="'INGRESOS Y EGRESOS'!A1" display="Ingresos y Egresos" xr:uid="{00000000-0004-0000-2000-000001000000}"/>
    <hyperlink ref="A9" location="IMPUESTOS!A1" display="Impuestos" xr:uid="{00000000-0004-0000-2000-000002000000}"/>
    <hyperlink ref="A10" location="TARIFAS!A1" display="Tablas y Tarifas de ISR" xr:uid="{00000000-0004-0000-2000-000003000000}"/>
    <hyperlink ref="A5:A6" location="MENU!A1" display="M e n ú" xr:uid="{00000000-0004-0000-2000-000004000000}"/>
    <hyperlink ref="A11" location="COEFICIENTE!A1" display="Coeficiente de Utilidad" xr:uid="{00000000-0004-0000-2000-000005000000}"/>
    <hyperlink ref="A12:A13" location="CONTACTO!A1" display="CONTACTO" xr:uid="{00000000-0004-0000-2000-000006000000}"/>
  </hyperlinks>
  <printOptions horizontalCentered="1"/>
  <pageMargins left="0.78740157480314965" right="0.78740157480314965" top="0.98425196850393704" bottom="0.98425196850393704" header="0" footer="0"/>
  <pageSetup orientation="portrait" blackAndWhite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P45"/>
  <sheetViews>
    <sheetView zoomScaleNormal="100" workbookViewId="0">
      <pane xSplit="1" topLeftCell="B1" activePane="topRight" state="frozen"/>
      <selection sqref="A1:A4"/>
      <selection pane="topRight" sqref="A1:A4"/>
    </sheetView>
  </sheetViews>
  <sheetFormatPr baseColWidth="10" defaultColWidth="11.42578125" defaultRowHeight="17.45" customHeight="1" x14ac:dyDescent="0.2"/>
  <cols>
    <col min="1" max="1" width="21.7109375" style="63" customWidth="1"/>
    <col min="2" max="2" width="1.7109375" style="37" customWidth="1"/>
    <col min="3" max="5" width="15.7109375" style="14" customWidth="1"/>
    <col min="6" max="6" width="20.5703125" style="14" customWidth="1"/>
    <col min="7" max="7" width="5.7109375" style="14" customWidth="1"/>
    <col min="8" max="10" width="15.7109375" style="14" customWidth="1"/>
    <col min="11" max="11" width="20.5703125" style="14" customWidth="1"/>
    <col min="12" max="12" width="5.7109375" style="14" customWidth="1"/>
    <col min="13" max="15" width="15.7109375" style="14" customWidth="1"/>
    <col min="16" max="16" width="20.5703125" style="14" customWidth="1"/>
    <col min="17" max="16384" width="11.42578125" style="14"/>
  </cols>
  <sheetData>
    <row r="1" spans="1:16" ht="17.45" customHeight="1" x14ac:dyDescent="0.2">
      <c r="A1" s="138" t="s">
        <v>109</v>
      </c>
    </row>
    <row r="2" spans="1:16" ht="17.45" customHeight="1" x14ac:dyDescent="0.2">
      <c r="A2" s="138"/>
      <c r="C2" s="180" t="s">
        <v>64</v>
      </c>
      <c r="D2" s="181"/>
      <c r="E2" s="181"/>
      <c r="F2" s="181"/>
      <c r="H2" s="180" t="s">
        <v>64</v>
      </c>
      <c r="I2" s="181"/>
      <c r="J2" s="181"/>
      <c r="K2" s="181"/>
      <c r="M2" s="180" t="s">
        <v>64</v>
      </c>
      <c r="N2" s="181"/>
      <c r="O2" s="181"/>
      <c r="P2" s="181"/>
    </row>
    <row r="3" spans="1:16" ht="17.45" customHeight="1" x14ac:dyDescent="0.2">
      <c r="A3" s="138"/>
      <c r="C3" s="181"/>
      <c r="D3" s="181"/>
      <c r="E3" s="181"/>
      <c r="F3" s="181"/>
      <c r="H3" s="181"/>
      <c r="I3" s="181"/>
      <c r="J3" s="181"/>
      <c r="K3" s="181"/>
      <c r="M3" s="181"/>
      <c r="N3" s="181"/>
      <c r="O3" s="181"/>
      <c r="P3" s="181"/>
    </row>
    <row r="4" spans="1:16" ht="17.45" customHeight="1" x14ac:dyDescent="0.2">
      <c r="A4" s="139"/>
    </row>
    <row r="5" spans="1:16" ht="17.45" customHeight="1" x14ac:dyDescent="0.25">
      <c r="A5" s="136" t="s">
        <v>217</v>
      </c>
      <c r="C5" s="182" t="s">
        <v>104</v>
      </c>
      <c r="D5" s="182"/>
      <c r="E5" s="182"/>
      <c r="F5" s="182"/>
      <c r="H5" s="182" t="s">
        <v>104</v>
      </c>
      <c r="I5" s="182"/>
      <c r="J5" s="182"/>
      <c r="K5" s="182"/>
      <c r="M5" s="182" t="s">
        <v>104</v>
      </c>
      <c r="N5" s="182"/>
      <c r="O5" s="182"/>
      <c r="P5" s="182"/>
    </row>
    <row r="6" spans="1:16" ht="17.45" customHeight="1" x14ac:dyDescent="0.2">
      <c r="A6" s="136"/>
      <c r="C6" s="183" t="s">
        <v>191</v>
      </c>
      <c r="D6" s="183"/>
      <c r="E6" s="183"/>
      <c r="F6" s="183"/>
      <c r="H6" s="183" t="s">
        <v>195</v>
      </c>
      <c r="I6" s="183"/>
      <c r="J6" s="183"/>
      <c r="K6" s="183"/>
      <c r="M6" s="183" t="s">
        <v>188</v>
      </c>
      <c r="N6" s="183"/>
      <c r="O6" s="183"/>
      <c r="P6" s="183"/>
    </row>
    <row r="7" spans="1:16" ht="17.45" customHeight="1" x14ac:dyDescent="0.2">
      <c r="A7" s="59" t="s">
        <v>67</v>
      </c>
      <c r="C7" s="68" t="s">
        <v>24</v>
      </c>
      <c r="D7" s="68" t="s">
        <v>25</v>
      </c>
      <c r="E7" s="68" t="s">
        <v>26</v>
      </c>
      <c r="F7" s="68" t="s">
        <v>27</v>
      </c>
      <c r="H7" s="68" t="s">
        <v>24</v>
      </c>
      <c r="I7" s="68" t="s">
        <v>25</v>
      </c>
      <c r="J7" s="68" t="s">
        <v>26</v>
      </c>
      <c r="K7" s="68" t="s">
        <v>27</v>
      </c>
      <c r="M7" s="68" t="s">
        <v>24</v>
      </c>
      <c r="N7" s="68" t="s">
        <v>25</v>
      </c>
      <c r="O7" s="68" t="s">
        <v>26</v>
      </c>
      <c r="P7" s="68" t="s">
        <v>27</v>
      </c>
    </row>
    <row r="8" spans="1:16" ht="17.45" customHeight="1" x14ac:dyDescent="0.2">
      <c r="A8" s="59" t="s">
        <v>69</v>
      </c>
      <c r="C8" s="124">
        <f>IF(DATOS!$I$17="NO",'ISRNOV DIC'!H8,'ISRNOV DIC'!M8)</f>
        <v>0.01</v>
      </c>
      <c r="D8" s="124">
        <f>IF(DATOS!$I$17="NO",'ISRNOV DIC'!I8,'ISRNOV DIC'!N8)</f>
        <v>1157.04</v>
      </c>
      <c r="E8" s="124">
        <f>IF(DATOS!$I$17="NO",'ISRNOV DIC'!J8,'ISRNOV DIC'!O8)</f>
        <v>0</v>
      </c>
      <c r="F8" s="125">
        <f>IF(DATOS!$I$17="NO",'ISRNOV DIC'!K8,'ISRNOV DIC'!P8)</f>
        <v>1.9199999999999998E-2</v>
      </c>
      <c r="H8" s="113">
        <v>0.01</v>
      </c>
      <c r="I8" s="113">
        <v>1157.04</v>
      </c>
      <c r="J8" s="113">
        <v>0</v>
      </c>
      <c r="K8" s="126">
        <v>1.9199999999999998E-2</v>
      </c>
      <c r="M8" s="113">
        <v>0.01</v>
      </c>
      <c r="N8" s="113">
        <v>6942.2</v>
      </c>
      <c r="O8" s="113">
        <v>0</v>
      </c>
      <c r="P8" s="126">
        <v>1.9199999999999998E-2</v>
      </c>
    </row>
    <row r="9" spans="1:16" ht="17.45" customHeight="1" x14ac:dyDescent="0.2">
      <c r="A9" s="59" t="s">
        <v>60</v>
      </c>
      <c r="C9" s="124">
        <f>IF(DATOS!$I$17="NO",'ISRNOV DIC'!H9,'ISRNOV DIC'!M9)</f>
        <v>1157.05</v>
      </c>
      <c r="D9" s="124">
        <f>IF(DATOS!$I$17="NO",'ISRNOV DIC'!I9,'ISRNOV DIC'!N9)</f>
        <v>9820.36</v>
      </c>
      <c r="E9" s="124">
        <f>IF(DATOS!$I$17="NO",'ISRNOV DIC'!J9,'ISRNOV DIC'!O9)</f>
        <v>22.22</v>
      </c>
      <c r="F9" s="125">
        <f>IF(DATOS!$I$17="NO",'ISRNOV DIC'!K9,'ISRNOV DIC'!P9)</f>
        <v>6.4000000000000001E-2</v>
      </c>
      <c r="H9" s="113">
        <v>1157.05</v>
      </c>
      <c r="I9" s="113">
        <v>9820.36</v>
      </c>
      <c r="J9" s="113">
        <v>22.22</v>
      </c>
      <c r="K9" s="126">
        <v>6.4000000000000001E-2</v>
      </c>
      <c r="M9" s="113">
        <v>6942.21</v>
      </c>
      <c r="N9" s="113">
        <v>58922.16</v>
      </c>
      <c r="O9" s="113">
        <v>133.28</v>
      </c>
      <c r="P9" s="126">
        <v>6.4000000000000001E-2</v>
      </c>
    </row>
    <row r="10" spans="1:16" ht="17.45" customHeight="1" x14ac:dyDescent="0.2">
      <c r="A10" s="59" t="s">
        <v>68</v>
      </c>
      <c r="C10" s="124">
        <f>IF(DATOS!$I$17="NO",'ISRNOV DIC'!H10,'ISRNOV DIC'!M10)</f>
        <v>9820.3700000000008</v>
      </c>
      <c r="D10" s="124">
        <f>IF(DATOS!$I$17="NO",'ISRNOV DIC'!I10,'ISRNOV DIC'!N10)</f>
        <v>17258.400000000001</v>
      </c>
      <c r="E10" s="124">
        <f>IF(DATOS!$I$17="NO",'ISRNOV DIC'!J10,'ISRNOV DIC'!O10)</f>
        <v>576.66</v>
      </c>
      <c r="F10" s="125">
        <f>IF(DATOS!$I$17="NO",'ISRNOV DIC'!K10,'ISRNOV DIC'!P10)</f>
        <v>0.10879999999999999</v>
      </c>
      <c r="H10" s="113">
        <v>9820.3700000000008</v>
      </c>
      <c r="I10" s="113">
        <v>17258.400000000001</v>
      </c>
      <c r="J10" s="113">
        <v>576.66</v>
      </c>
      <c r="K10" s="126">
        <v>0.10879999999999999</v>
      </c>
      <c r="M10" s="113">
        <v>58922.17</v>
      </c>
      <c r="N10" s="113">
        <v>103550.44</v>
      </c>
      <c r="O10" s="113">
        <v>3460.01</v>
      </c>
      <c r="P10" s="126">
        <v>0.10879999999999999</v>
      </c>
    </row>
    <row r="11" spans="1:16" ht="17.45" customHeight="1" x14ac:dyDescent="0.2">
      <c r="A11" s="59" t="s">
        <v>177</v>
      </c>
      <c r="C11" s="124">
        <f>IF(DATOS!$I$17="NO",'ISRNOV DIC'!H11,'ISRNOV DIC'!M11)</f>
        <v>17258.41</v>
      </c>
      <c r="D11" s="124">
        <f>IF(DATOS!$I$17="NO",'ISRNOV DIC'!I11,'ISRNOV DIC'!N11)</f>
        <v>20062.14</v>
      </c>
      <c r="E11" s="124">
        <f>IF(DATOS!$I$17="NO",'ISRNOV DIC'!J11,'ISRNOV DIC'!O11)</f>
        <v>1385.92</v>
      </c>
      <c r="F11" s="125">
        <f>IF(DATOS!$I$17="NO",'ISRNOV DIC'!K11,'ISRNOV DIC'!P11)</f>
        <v>0.16</v>
      </c>
      <c r="H11" s="113">
        <v>17258.41</v>
      </c>
      <c r="I11" s="113">
        <v>20062.14</v>
      </c>
      <c r="J11" s="113">
        <v>1385.92</v>
      </c>
      <c r="K11" s="126">
        <v>0.16</v>
      </c>
      <c r="M11" s="113">
        <v>103550.45</v>
      </c>
      <c r="N11" s="113">
        <v>120372.83</v>
      </c>
      <c r="O11" s="113">
        <v>8315.57</v>
      </c>
      <c r="P11" s="126">
        <v>0.16</v>
      </c>
    </row>
    <row r="12" spans="1:16" ht="17.45" customHeight="1" x14ac:dyDescent="0.2">
      <c r="A12" s="136" t="s">
        <v>216</v>
      </c>
      <c r="C12" s="124">
        <f>IF(DATOS!$I$17="NO",'ISRNOV DIC'!H12,'ISRNOV DIC'!M12)</f>
        <v>20062.150000000001</v>
      </c>
      <c r="D12" s="124">
        <f>IF(DATOS!$I$17="NO",'ISRNOV DIC'!I12,'ISRNOV DIC'!N12)</f>
        <v>24019.88</v>
      </c>
      <c r="E12" s="124">
        <f>IF(DATOS!$I$17="NO",'ISRNOV DIC'!J12,'ISRNOV DIC'!O12)</f>
        <v>1834.52</v>
      </c>
      <c r="F12" s="125">
        <f>IF(DATOS!$I$17="NO",'ISRNOV DIC'!K12,'ISRNOV DIC'!P12)</f>
        <v>0.1792</v>
      </c>
      <c r="H12" s="113">
        <v>20062.150000000001</v>
      </c>
      <c r="I12" s="113">
        <v>24019.88</v>
      </c>
      <c r="J12" s="113">
        <v>1834.52</v>
      </c>
      <c r="K12" s="126">
        <v>0.1792</v>
      </c>
      <c r="M12" s="113">
        <v>120372.84</v>
      </c>
      <c r="N12" s="113">
        <v>144119.23000000001</v>
      </c>
      <c r="O12" s="113">
        <v>11007.14</v>
      </c>
      <c r="P12" s="126">
        <v>0.1792</v>
      </c>
    </row>
    <row r="13" spans="1:16" ht="17.45" customHeight="1" x14ac:dyDescent="0.2">
      <c r="A13" s="136"/>
      <c r="C13" s="124">
        <f>IF(DATOS!$I$17="NO",'ISRNOV DIC'!H13,'ISRNOV DIC'!M13)</f>
        <v>24019.89</v>
      </c>
      <c r="D13" s="124">
        <f>IF(DATOS!$I$17="NO",'ISRNOV DIC'!I13,'ISRNOV DIC'!N13)</f>
        <v>48444.62</v>
      </c>
      <c r="E13" s="124">
        <f>IF(DATOS!$I$17="NO",'ISRNOV DIC'!J13,'ISRNOV DIC'!O13)</f>
        <v>2543.7399999999998</v>
      </c>
      <c r="F13" s="125">
        <f>IF(DATOS!$I$17="NO",'ISRNOV DIC'!K13,'ISRNOV DIC'!P13)</f>
        <v>0.21360000000000001</v>
      </c>
      <c r="H13" s="113">
        <v>24019.89</v>
      </c>
      <c r="I13" s="113">
        <v>48444.62</v>
      </c>
      <c r="J13" s="113">
        <v>2543.7399999999998</v>
      </c>
      <c r="K13" s="126">
        <v>0.21360000000000001</v>
      </c>
      <c r="M13" s="113">
        <v>144119.24</v>
      </c>
      <c r="N13" s="113">
        <v>290667.75</v>
      </c>
      <c r="O13" s="113">
        <v>15262.49</v>
      </c>
      <c r="P13" s="126">
        <v>0.21360000000000001</v>
      </c>
    </row>
    <row r="14" spans="1:16" ht="17.45" customHeight="1" x14ac:dyDescent="0.2">
      <c r="C14" s="124">
        <f>IF(DATOS!$I$17="NO",'ISRNOV DIC'!H14,'ISRNOV DIC'!M14)</f>
        <v>48444.63</v>
      </c>
      <c r="D14" s="124">
        <f>IF(DATOS!$I$17="NO",'ISRNOV DIC'!I14,'ISRNOV DIC'!N14)</f>
        <v>76355.38</v>
      </c>
      <c r="E14" s="124">
        <f>IF(DATOS!$I$17="NO",'ISRNOV DIC'!J14,'ISRNOV DIC'!O14)</f>
        <v>7760.88</v>
      </c>
      <c r="F14" s="125">
        <f>IF(DATOS!$I$17="NO",'ISRNOV DIC'!K14,'ISRNOV DIC'!P14)</f>
        <v>0.23519999999999999</v>
      </c>
      <c r="H14" s="113">
        <v>48444.63</v>
      </c>
      <c r="I14" s="113">
        <v>76355.38</v>
      </c>
      <c r="J14" s="113">
        <v>7760.88</v>
      </c>
      <c r="K14" s="126">
        <v>0.23519999999999999</v>
      </c>
      <c r="M14" s="113">
        <v>290667.76</v>
      </c>
      <c r="N14" s="113">
        <v>458132.29</v>
      </c>
      <c r="O14" s="113">
        <v>46565.26</v>
      </c>
      <c r="P14" s="126">
        <v>0.23519999999999999</v>
      </c>
    </row>
    <row r="15" spans="1:16" ht="17.45" customHeight="1" x14ac:dyDescent="0.2">
      <c r="A15" s="60"/>
      <c r="C15" s="124">
        <f>IF(DATOS!$I$17="NO",'ISRNOV DIC'!H15,'ISRNOV DIC'!M15)</f>
        <v>76355.39</v>
      </c>
      <c r="D15" s="124">
        <f>IF(DATOS!$I$17="NO",'ISRNOV DIC'!I15,'ISRNOV DIC'!N15)</f>
        <v>145775</v>
      </c>
      <c r="E15" s="124">
        <f>IF(DATOS!$I$17="NO",'ISRNOV DIC'!J15,'ISRNOV DIC'!O15)</f>
        <v>14325.48</v>
      </c>
      <c r="F15" s="125">
        <f>IF(DATOS!$I$17="NO",'ISRNOV DIC'!K15,'ISRNOV DIC'!P15)</f>
        <v>0.3</v>
      </c>
      <c r="H15" s="113">
        <v>76355.39</v>
      </c>
      <c r="I15" s="113">
        <v>145775</v>
      </c>
      <c r="J15" s="113">
        <v>14325.48</v>
      </c>
      <c r="K15" s="126">
        <v>0.3</v>
      </c>
      <c r="M15" s="113">
        <v>458132.3</v>
      </c>
      <c r="N15" s="113">
        <v>874650</v>
      </c>
      <c r="O15" s="113">
        <v>85952.92</v>
      </c>
      <c r="P15" s="126">
        <v>0.3</v>
      </c>
    </row>
    <row r="16" spans="1:16" ht="17.45" customHeight="1" x14ac:dyDescent="0.2">
      <c r="A16" s="60"/>
      <c r="C16" s="124">
        <f>IF(DATOS!$I$17="NO",'ISRNOV DIC'!H16,'ISRNOV DIC'!M16)</f>
        <v>145775.01</v>
      </c>
      <c r="D16" s="124">
        <f>IF(DATOS!$I$17="NO",'ISRNOV DIC'!I16,'ISRNOV DIC'!N16)</f>
        <v>194366.66</v>
      </c>
      <c r="E16" s="124">
        <f>IF(DATOS!$I$17="NO",'ISRNOV DIC'!J16,'ISRNOV DIC'!O16)</f>
        <v>35151.379999999997</v>
      </c>
      <c r="F16" s="125">
        <f>IF(DATOS!$I$17="NO",'ISRNOV DIC'!K16,'ISRNOV DIC'!P16)</f>
        <v>0.32</v>
      </c>
      <c r="H16" s="113">
        <v>145775.01</v>
      </c>
      <c r="I16" s="113">
        <v>194366.66</v>
      </c>
      <c r="J16" s="113">
        <v>35151.379999999997</v>
      </c>
      <c r="K16" s="126">
        <v>0.32</v>
      </c>
      <c r="M16" s="113">
        <v>874650.01</v>
      </c>
      <c r="N16" s="113">
        <v>1166200</v>
      </c>
      <c r="O16" s="113">
        <v>210908.23</v>
      </c>
      <c r="P16" s="126">
        <v>0.32</v>
      </c>
    </row>
    <row r="17" spans="1:16" ht="17.45" customHeight="1" x14ac:dyDescent="0.2">
      <c r="A17" s="60"/>
      <c r="C17" s="124">
        <f>IF(DATOS!$I$17="NO",'ISRNOV DIC'!H17,'ISRNOV DIC'!M17)</f>
        <v>194366.67</v>
      </c>
      <c r="D17" s="124">
        <f>IF(DATOS!$I$17="NO",'ISRNOV DIC'!I17,'ISRNOV DIC'!N17)</f>
        <v>583100</v>
      </c>
      <c r="E17" s="124">
        <f>IF(DATOS!$I$17="NO",'ISRNOV DIC'!J17,'ISRNOV DIC'!O17)</f>
        <v>50700.7</v>
      </c>
      <c r="F17" s="125">
        <f>IF(DATOS!$I$17="NO",'ISRNOV DIC'!K17,'ISRNOV DIC'!P17)</f>
        <v>0.34</v>
      </c>
      <c r="H17" s="113">
        <v>194366.67</v>
      </c>
      <c r="I17" s="113">
        <v>583100</v>
      </c>
      <c r="J17" s="113">
        <v>50700.7</v>
      </c>
      <c r="K17" s="126">
        <v>0.34</v>
      </c>
      <c r="M17" s="113">
        <v>1166200.01</v>
      </c>
      <c r="N17" s="113">
        <v>3498600</v>
      </c>
      <c r="O17" s="113">
        <v>304204.21000000002</v>
      </c>
      <c r="P17" s="126">
        <v>0.34</v>
      </c>
    </row>
    <row r="18" spans="1:16" ht="17.45" customHeight="1" x14ac:dyDescent="0.2">
      <c r="A18" s="60"/>
      <c r="C18" s="124">
        <f>IF(DATOS!$I$17="NO",'ISRNOV DIC'!H18,'ISRNOV DIC'!M18)</f>
        <v>583100.01</v>
      </c>
      <c r="D18" s="124">
        <f>IF(DATOS!$I$17="NO",'ISRNOV DIC'!I18,'ISRNOV DIC'!N18)</f>
        <v>9999999999</v>
      </c>
      <c r="E18" s="124">
        <f>IF(DATOS!$I$17="NO",'ISRNOV DIC'!J18,'ISRNOV DIC'!O18)</f>
        <v>182870.04</v>
      </c>
      <c r="F18" s="125">
        <f>IF(DATOS!$I$17="NO",'ISRNOV DIC'!K18,'ISRNOV DIC'!P18)</f>
        <v>0.35</v>
      </c>
      <c r="H18" s="113">
        <v>583100.01</v>
      </c>
      <c r="I18" s="113">
        <v>9999999999</v>
      </c>
      <c r="J18" s="113">
        <v>182870.04</v>
      </c>
      <c r="K18" s="126">
        <v>0.35</v>
      </c>
      <c r="M18" s="113">
        <v>3498600.01</v>
      </c>
      <c r="N18" s="113">
        <v>9999999999</v>
      </c>
      <c r="O18" s="113">
        <v>1097220.21</v>
      </c>
      <c r="P18" s="126">
        <v>0.35</v>
      </c>
    </row>
    <row r="19" spans="1:16" ht="17.45" customHeight="1" x14ac:dyDescent="0.2">
      <c r="A19" s="60"/>
    </row>
    <row r="20" spans="1:16" ht="17.45" customHeight="1" x14ac:dyDescent="0.2">
      <c r="A20" s="61"/>
    </row>
    <row r="21" spans="1:16" ht="17.45" customHeight="1" x14ac:dyDescent="0.2">
      <c r="A21" s="61"/>
    </row>
    <row r="22" spans="1:16" ht="17.45" customHeight="1" x14ac:dyDescent="0.2">
      <c r="A22" s="61"/>
    </row>
    <row r="23" spans="1:16" ht="17.45" customHeight="1" x14ac:dyDescent="0.2">
      <c r="A23" s="61"/>
    </row>
    <row r="24" spans="1:16" ht="17.45" customHeight="1" x14ac:dyDescent="0.2">
      <c r="A24" s="61"/>
    </row>
    <row r="25" spans="1:16" ht="17.45" customHeight="1" x14ac:dyDescent="0.2">
      <c r="A25" s="61"/>
    </row>
    <row r="26" spans="1:16" ht="17.45" customHeight="1" x14ac:dyDescent="0.2">
      <c r="A26" s="61"/>
    </row>
    <row r="27" spans="1:16" ht="17.45" customHeight="1" x14ac:dyDescent="0.2">
      <c r="A27" s="61"/>
    </row>
    <row r="28" spans="1:16" ht="17.45" customHeight="1" x14ac:dyDescent="0.2">
      <c r="A28" s="62"/>
    </row>
    <row r="29" spans="1:16" ht="17.45" customHeight="1" x14ac:dyDescent="0.2">
      <c r="A29" s="62"/>
    </row>
    <row r="30" spans="1:16" ht="17.45" customHeight="1" x14ac:dyDescent="0.2">
      <c r="A30" s="62"/>
    </row>
    <row r="31" spans="1:16" ht="17.45" customHeight="1" x14ac:dyDescent="0.2">
      <c r="A31" s="62"/>
    </row>
    <row r="32" spans="1:16" ht="17.45" customHeight="1" x14ac:dyDescent="0.2">
      <c r="A32" s="62"/>
    </row>
    <row r="33" spans="1:1" ht="17.45" customHeight="1" x14ac:dyDescent="0.2">
      <c r="A33" s="62"/>
    </row>
    <row r="34" spans="1:1" ht="17.45" customHeight="1" x14ac:dyDescent="0.2">
      <c r="A34" s="62"/>
    </row>
    <row r="35" spans="1:1" ht="17.45" customHeight="1" x14ac:dyDescent="0.2">
      <c r="A35" s="62"/>
    </row>
    <row r="36" spans="1:1" ht="17.45" customHeight="1" x14ac:dyDescent="0.2">
      <c r="A36" s="62"/>
    </row>
    <row r="37" spans="1:1" ht="17.45" customHeight="1" x14ac:dyDescent="0.2">
      <c r="A37" s="62"/>
    </row>
    <row r="38" spans="1:1" ht="17.45" customHeight="1" x14ac:dyDescent="0.2">
      <c r="A38" s="62"/>
    </row>
    <row r="39" spans="1:1" ht="17.45" customHeight="1" x14ac:dyDescent="0.2">
      <c r="A39" s="62"/>
    </row>
    <row r="40" spans="1:1" ht="17.45" customHeight="1" x14ac:dyDescent="0.2">
      <c r="A40" s="62"/>
    </row>
    <row r="41" spans="1:1" ht="17.45" customHeight="1" x14ac:dyDescent="0.2">
      <c r="A41" s="62"/>
    </row>
    <row r="42" spans="1:1" ht="17.45" customHeight="1" x14ac:dyDescent="0.2">
      <c r="A42" s="62"/>
    </row>
    <row r="43" spans="1:1" ht="17.45" customHeight="1" x14ac:dyDescent="0.2">
      <c r="A43" s="62"/>
    </row>
    <row r="44" spans="1:1" ht="17.45" customHeight="1" x14ac:dyDescent="0.2">
      <c r="A44" s="62"/>
    </row>
    <row r="45" spans="1:1" ht="17.45" customHeight="1" x14ac:dyDescent="0.2">
      <c r="A45" s="62"/>
    </row>
  </sheetData>
  <sheetProtection algorithmName="SHA-512" hashValue="MNQMQUb3wJXdfGwLo54pGS6S2x4hfOKkXELARbrPrfQQ0BEL7204s66gq4AYMQHYpCvfiDFzXtzX1i8mPH6EwA==" saltValue="OTR4S2LQfBEIzc4JNvn4yw==" spinCount="100000" sheet="1" objects="1" scenarios="1" formatColumns="0" formatRows="0"/>
  <mergeCells count="12">
    <mergeCell ref="A12:A13"/>
    <mergeCell ref="H2:K3"/>
    <mergeCell ref="H5:K5"/>
    <mergeCell ref="H6:K6"/>
    <mergeCell ref="M2:P3"/>
    <mergeCell ref="M5:P5"/>
    <mergeCell ref="M6:P6"/>
    <mergeCell ref="C6:F6"/>
    <mergeCell ref="A1:A4"/>
    <mergeCell ref="A5:A6"/>
    <mergeCell ref="C2:F3"/>
    <mergeCell ref="C5:F5"/>
  </mergeCells>
  <phoneticPr fontId="11" type="noConversion"/>
  <hyperlinks>
    <hyperlink ref="A7" location="DATOS!A1" display="Datos de la Empresa" xr:uid="{00000000-0004-0000-2100-000000000000}"/>
    <hyperlink ref="A8" location="'INGRESOS Y EGRESOS'!A1" display="Ingresos y Egresos" xr:uid="{00000000-0004-0000-2100-000001000000}"/>
    <hyperlink ref="A9" location="IMPUESTOS!A1" display="Impuestos" xr:uid="{00000000-0004-0000-2100-000002000000}"/>
    <hyperlink ref="A10" location="TARIFAS!A1" display="Tablas y Tarifas de ISR" xr:uid="{00000000-0004-0000-2100-000003000000}"/>
    <hyperlink ref="A5:A6" location="MENU!A1" display="M e n ú" xr:uid="{00000000-0004-0000-2100-000004000000}"/>
    <hyperlink ref="A11" location="COEFICIENTE!A1" display="Coeficiente de Utilidad" xr:uid="{00000000-0004-0000-2100-000005000000}"/>
    <hyperlink ref="A12:A13" location="CONTACTO!A1" display="CONTACTO" xr:uid="{00000000-0004-0000-2100-000006000000}"/>
  </hyperlinks>
  <printOptions horizontalCentered="1"/>
  <pageMargins left="0.78740157480314965" right="0.78740157480314965" top="0.98425196850393704" bottom="0.98425196850393704" header="0" footer="0"/>
  <pageSetup orientation="portrait" blackAndWhite="1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45"/>
  <sheetViews>
    <sheetView zoomScaleNormal="100" workbookViewId="0">
      <pane xSplit="1" topLeftCell="B1" activePane="topRight" state="frozen"/>
      <selection sqref="A1:A4"/>
      <selection pane="topRight" sqref="A1:A4"/>
    </sheetView>
  </sheetViews>
  <sheetFormatPr baseColWidth="10" defaultColWidth="11.42578125" defaultRowHeight="17.45" customHeight="1" x14ac:dyDescent="0.2"/>
  <cols>
    <col min="1" max="1" width="21.7109375" style="63" customWidth="1"/>
    <col min="2" max="2" width="1.7109375" style="37" customWidth="1"/>
    <col min="3" max="5" width="15.7109375" style="14" customWidth="1"/>
    <col min="6" max="6" width="20.5703125" style="14" customWidth="1"/>
    <col min="7" max="7" width="5.7109375" style="14" customWidth="1"/>
    <col min="8" max="16384" width="11.42578125" style="14"/>
  </cols>
  <sheetData>
    <row r="1" spans="1:6" ht="17.45" customHeight="1" x14ac:dyDescent="0.2">
      <c r="A1" s="138" t="s">
        <v>109</v>
      </c>
    </row>
    <row r="2" spans="1:6" ht="17.45" customHeight="1" x14ac:dyDescent="0.2">
      <c r="A2" s="138"/>
      <c r="C2" s="180" t="s">
        <v>64</v>
      </c>
      <c r="D2" s="184"/>
      <c r="E2" s="184"/>
      <c r="F2" s="184"/>
    </row>
    <row r="3" spans="1:6" ht="17.45" customHeight="1" x14ac:dyDescent="0.2">
      <c r="A3" s="138"/>
      <c r="C3" s="184"/>
      <c r="D3" s="184"/>
      <c r="E3" s="184"/>
      <c r="F3" s="184"/>
    </row>
    <row r="4" spans="1:6" ht="17.45" customHeight="1" x14ac:dyDescent="0.2">
      <c r="A4" s="139"/>
    </row>
    <row r="5" spans="1:6" ht="17.45" customHeight="1" x14ac:dyDescent="0.25">
      <c r="A5" s="136" t="s">
        <v>217</v>
      </c>
      <c r="C5" s="182" t="s">
        <v>104</v>
      </c>
      <c r="D5" s="182"/>
      <c r="E5" s="182"/>
      <c r="F5" s="182"/>
    </row>
    <row r="6" spans="1:6" ht="17.45" customHeight="1" x14ac:dyDescent="0.2">
      <c r="A6" s="136"/>
      <c r="C6" s="185" t="s">
        <v>196</v>
      </c>
      <c r="D6" s="185"/>
      <c r="E6" s="185"/>
      <c r="F6" s="185"/>
    </row>
    <row r="7" spans="1:6" ht="17.45" customHeight="1" x14ac:dyDescent="0.2">
      <c r="A7" s="59" t="s">
        <v>67</v>
      </c>
      <c r="C7" s="76" t="s">
        <v>24</v>
      </c>
      <c r="D7" s="76" t="s">
        <v>25</v>
      </c>
      <c r="E7" s="76" t="s">
        <v>26</v>
      </c>
      <c r="F7" s="76" t="s">
        <v>27</v>
      </c>
    </row>
    <row r="8" spans="1:6" ht="17.45" customHeight="1" x14ac:dyDescent="0.2">
      <c r="A8" s="59" t="s">
        <v>69</v>
      </c>
      <c r="C8" s="113">
        <v>0.01</v>
      </c>
      <c r="D8" s="113">
        <v>6942.2</v>
      </c>
      <c r="E8" s="113">
        <v>0</v>
      </c>
      <c r="F8" s="126">
        <v>1.9199999999999998E-2</v>
      </c>
    </row>
    <row r="9" spans="1:6" ht="17.45" customHeight="1" x14ac:dyDescent="0.2">
      <c r="A9" s="59" t="s">
        <v>60</v>
      </c>
      <c r="C9" s="113">
        <v>6942.21</v>
      </c>
      <c r="D9" s="113">
        <v>58922.16</v>
      </c>
      <c r="E9" s="113">
        <v>133.28</v>
      </c>
      <c r="F9" s="126">
        <v>6.4000000000000001E-2</v>
      </c>
    </row>
    <row r="10" spans="1:6" ht="17.45" customHeight="1" x14ac:dyDescent="0.2">
      <c r="A10" s="59" t="s">
        <v>68</v>
      </c>
      <c r="C10" s="113">
        <v>58922.17</v>
      </c>
      <c r="D10" s="113">
        <v>103550.44</v>
      </c>
      <c r="E10" s="113">
        <v>3460.01</v>
      </c>
      <c r="F10" s="126">
        <v>0.10879999999999999</v>
      </c>
    </row>
    <row r="11" spans="1:6" ht="17.45" customHeight="1" x14ac:dyDescent="0.2">
      <c r="A11" s="59" t="s">
        <v>177</v>
      </c>
      <c r="C11" s="113">
        <v>103550.45</v>
      </c>
      <c r="D11" s="113">
        <v>120372.83</v>
      </c>
      <c r="E11" s="113">
        <v>8315.57</v>
      </c>
      <c r="F11" s="126">
        <v>0.16</v>
      </c>
    </row>
    <row r="12" spans="1:6" ht="17.45" customHeight="1" x14ac:dyDescent="0.2">
      <c r="A12" s="136" t="s">
        <v>216</v>
      </c>
      <c r="C12" s="113">
        <v>120372.84</v>
      </c>
      <c r="D12" s="113">
        <v>144119.23000000001</v>
      </c>
      <c r="E12" s="113">
        <v>11007.14</v>
      </c>
      <c r="F12" s="126">
        <v>0.1792</v>
      </c>
    </row>
    <row r="13" spans="1:6" ht="17.45" customHeight="1" x14ac:dyDescent="0.2">
      <c r="A13" s="136"/>
      <c r="C13" s="113">
        <v>144119.24</v>
      </c>
      <c r="D13" s="113">
        <v>290667.75</v>
      </c>
      <c r="E13" s="113">
        <v>15262.49</v>
      </c>
      <c r="F13" s="126">
        <v>0.21360000000000001</v>
      </c>
    </row>
    <row r="14" spans="1:6" ht="17.45" customHeight="1" x14ac:dyDescent="0.2">
      <c r="C14" s="113">
        <v>290667.76</v>
      </c>
      <c r="D14" s="113">
        <v>458132.29</v>
      </c>
      <c r="E14" s="113">
        <v>46565.26</v>
      </c>
      <c r="F14" s="126">
        <v>0.23519999999999999</v>
      </c>
    </row>
    <row r="15" spans="1:6" ht="17.45" customHeight="1" x14ac:dyDescent="0.2">
      <c r="A15" s="60"/>
      <c r="C15" s="113">
        <v>458132.3</v>
      </c>
      <c r="D15" s="113">
        <v>874650</v>
      </c>
      <c r="E15" s="113">
        <v>85952.92</v>
      </c>
      <c r="F15" s="126">
        <v>0.3</v>
      </c>
    </row>
    <row r="16" spans="1:6" ht="17.45" customHeight="1" x14ac:dyDescent="0.2">
      <c r="A16" s="60"/>
      <c r="C16" s="113">
        <v>874650.01</v>
      </c>
      <c r="D16" s="113">
        <v>1166200</v>
      </c>
      <c r="E16" s="113">
        <v>210908.23</v>
      </c>
      <c r="F16" s="126">
        <v>0.32</v>
      </c>
    </row>
    <row r="17" spans="1:6" ht="17.45" customHeight="1" x14ac:dyDescent="0.2">
      <c r="A17" s="60"/>
      <c r="C17" s="113">
        <v>1166200.01</v>
      </c>
      <c r="D17" s="113">
        <v>3498600</v>
      </c>
      <c r="E17" s="113">
        <v>304204.21000000002</v>
      </c>
      <c r="F17" s="126">
        <v>0.34</v>
      </c>
    </row>
    <row r="18" spans="1:6" ht="17.45" customHeight="1" x14ac:dyDescent="0.2">
      <c r="A18" s="60"/>
      <c r="C18" s="113">
        <v>3498600.01</v>
      </c>
      <c r="D18" s="113">
        <v>9999999999</v>
      </c>
      <c r="E18" s="113">
        <v>1097220.21</v>
      </c>
      <c r="F18" s="126">
        <v>0.35</v>
      </c>
    </row>
    <row r="19" spans="1:6" ht="17.45" customHeight="1" x14ac:dyDescent="0.2">
      <c r="A19" s="60"/>
    </row>
    <row r="20" spans="1:6" ht="17.45" customHeight="1" x14ac:dyDescent="0.2">
      <c r="A20" s="61"/>
    </row>
    <row r="21" spans="1:6" ht="17.45" customHeight="1" x14ac:dyDescent="0.2">
      <c r="A21" s="61"/>
    </row>
    <row r="22" spans="1:6" ht="17.45" customHeight="1" x14ac:dyDescent="0.2">
      <c r="A22" s="61"/>
    </row>
    <row r="23" spans="1:6" ht="17.45" customHeight="1" x14ac:dyDescent="0.2">
      <c r="A23" s="61"/>
    </row>
    <row r="24" spans="1:6" ht="17.45" customHeight="1" x14ac:dyDescent="0.2">
      <c r="A24" s="61"/>
    </row>
    <row r="25" spans="1:6" ht="17.45" customHeight="1" x14ac:dyDescent="0.2">
      <c r="A25" s="61"/>
    </row>
    <row r="26" spans="1:6" ht="17.45" customHeight="1" x14ac:dyDescent="0.2">
      <c r="A26" s="61"/>
    </row>
    <row r="27" spans="1:6" ht="17.45" customHeight="1" x14ac:dyDescent="0.2">
      <c r="A27" s="61"/>
    </row>
    <row r="28" spans="1:6" ht="17.45" customHeight="1" x14ac:dyDescent="0.2">
      <c r="A28" s="62"/>
    </row>
    <row r="29" spans="1:6" ht="17.45" customHeight="1" x14ac:dyDescent="0.2">
      <c r="A29" s="62"/>
    </row>
    <row r="30" spans="1:6" ht="17.45" customHeight="1" x14ac:dyDescent="0.2">
      <c r="A30" s="62"/>
    </row>
    <row r="31" spans="1:6" ht="17.45" customHeight="1" x14ac:dyDescent="0.2">
      <c r="A31" s="62"/>
    </row>
    <row r="32" spans="1:6" ht="17.45" customHeight="1" x14ac:dyDescent="0.2">
      <c r="A32" s="62"/>
    </row>
    <row r="33" spans="1:1" ht="17.45" customHeight="1" x14ac:dyDescent="0.2">
      <c r="A33" s="62"/>
    </row>
    <row r="34" spans="1:1" ht="17.45" customHeight="1" x14ac:dyDescent="0.2">
      <c r="A34" s="62"/>
    </row>
    <row r="35" spans="1:1" ht="17.45" customHeight="1" x14ac:dyDescent="0.2">
      <c r="A35" s="62"/>
    </row>
    <row r="36" spans="1:1" ht="17.45" customHeight="1" x14ac:dyDescent="0.2">
      <c r="A36" s="62"/>
    </row>
    <row r="37" spans="1:1" ht="17.45" customHeight="1" x14ac:dyDescent="0.2">
      <c r="A37" s="62"/>
    </row>
    <row r="38" spans="1:1" ht="17.45" customHeight="1" x14ac:dyDescent="0.2">
      <c r="A38" s="62"/>
    </row>
    <row r="39" spans="1:1" ht="17.45" customHeight="1" x14ac:dyDescent="0.2">
      <c r="A39" s="62"/>
    </row>
    <row r="40" spans="1:1" ht="17.45" customHeight="1" x14ac:dyDescent="0.2">
      <c r="A40" s="62"/>
    </row>
    <row r="41" spans="1:1" ht="17.45" customHeight="1" x14ac:dyDescent="0.2">
      <c r="A41" s="62"/>
    </row>
    <row r="42" spans="1:1" ht="17.45" customHeight="1" x14ac:dyDescent="0.2">
      <c r="A42" s="62"/>
    </row>
    <row r="43" spans="1:1" ht="17.45" customHeight="1" x14ac:dyDescent="0.2">
      <c r="A43" s="62"/>
    </row>
    <row r="44" spans="1:1" ht="17.45" customHeight="1" x14ac:dyDescent="0.2">
      <c r="A44" s="62"/>
    </row>
    <row r="45" spans="1:1" ht="17.45" customHeight="1" x14ac:dyDescent="0.2">
      <c r="A45" s="62"/>
    </row>
  </sheetData>
  <sheetProtection algorithmName="SHA-512" hashValue="/Mq8Hx8TsWkLlqZPB4uNy0NB1o8i09s55+XDd/SquFkJJQmbAcdzrr1QhEMiA++p8QdyhnQParHWo7yuyeSqmQ==" saltValue="nr4E9huw1K6WxK/NUmBHAw==" spinCount="100000" sheet="1" objects="1" scenarios="1" formatColumns="0" formatRows="0"/>
  <mergeCells count="6">
    <mergeCell ref="A12:A13"/>
    <mergeCell ref="A1:A4"/>
    <mergeCell ref="C2:F3"/>
    <mergeCell ref="A5:A6"/>
    <mergeCell ref="C5:F5"/>
    <mergeCell ref="C6:F6"/>
  </mergeCells>
  <hyperlinks>
    <hyperlink ref="A7" location="DATOS!A1" display="Datos de la Empresa" xr:uid="{00000000-0004-0000-2200-000000000000}"/>
    <hyperlink ref="A8" location="'INGRESOS Y EGRESOS'!A1" display="Ingresos y Egresos" xr:uid="{00000000-0004-0000-2200-000001000000}"/>
    <hyperlink ref="A9" location="IMPUESTOS!A1" display="Impuestos" xr:uid="{00000000-0004-0000-2200-000002000000}"/>
    <hyperlink ref="A10" location="TARIFAS!A1" display="Tablas y Tarifas de ISR" xr:uid="{00000000-0004-0000-2200-000003000000}"/>
    <hyperlink ref="A5:A6" location="MENU!A1" display="M e n ú" xr:uid="{00000000-0004-0000-2200-000004000000}"/>
    <hyperlink ref="A11" location="COEFICIENTE!A1" display="Coeficiente de Utilidad" xr:uid="{00000000-0004-0000-2200-000005000000}"/>
    <hyperlink ref="A12:A13" location="CONTACTO!A1" display="CONTACTO" xr:uid="{00000000-0004-0000-2200-000006000000}"/>
  </hyperlinks>
  <printOptions horizontalCentered="1"/>
  <pageMargins left="0.78740157480314965" right="0.78740157480314965" top="0.98425196850393704" bottom="0.98425196850393704" header="0" footer="0"/>
  <pageSetup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45"/>
  <sheetViews>
    <sheetView tabSelected="1" zoomScaleNormal="100" workbookViewId="0">
      <pane xSplit="1" topLeftCell="B1" activePane="topRight" state="frozen"/>
      <selection sqref="A1:A4"/>
      <selection pane="topRight" sqref="A1:A4"/>
    </sheetView>
  </sheetViews>
  <sheetFormatPr baseColWidth="10" defaultColWidth="5.7109375" defaultRowHeight="17.45" customHeight="1" x14ac:dyDescent="0.2"/>
  <cols>
    <col min="1" max="1" width="21.7109375" style="63" customWidth="1"/>
    <col min="2" max="2" width="1.7109375" style="37" customWidth="1"/>
    <col min="3" max="4" width="11.42578125" style="6" customWidth="1"/>
    <col min="5" max="19" width="7.7109375" style="6" customWidth="1"/>
    <col min="20" max="16384" width="5.7109375" style="6"/>
  </cols>
  <sheetData>
    <row r="1" spans="1:20" ht="17.45" customHeight="1" x14ac:dyDescent="0.2">
      <c r="A1" s="138" t="s">
        <v>109</v>
      </c>
      <c r="C1" s="2"/>
      <c r="D1" s="3"/>
      <c r="E1" s="4"/>
      <c r="F1" s="4"/>
      <c r="I1" s="151">
        <f>IF(E8="",1946728,(MID(E8,6,5))*19)</f>
        <v>1716251</v>
      </c>
      <c r="J1" s="151"/>
      <c r="K1" s="151"/>
    </row>
    <row r="2" spans="1:20" ht="17.45" customHeight="1" x14ac:dyDescent="0.2">
      <c r="A2" s="138"/>
      <c r="C2" s="148" t="s">
        <v>31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20" ht="17.45" customHeight="1" x14ac:dyDescent="0.2">
      <c r="A3" s="138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1:20" ht="17.45" customHeight="1" x14ac:dyDescent="0.2">
      <c r="A4" s="139"/>
    </row>
    <row r="5" spans="1:20" ht="17.45" customHeight="1" x14ac:dyDescent="0.3">
      <c r="A5" s="136" t="s">
        <v>217</v>
      </c>
      <c r="E5" s="69" t="s">
        <v>28</v>
      </c>
      <c r="F5" s="135"/>
      <c r="G5" s="8"/>
      <c r="H5" s="8"/>
      <c r="I5" s="69" t="s">
        <v>29</v>
      </c>
      <c r="J5" s="135"/>
      <c r="K5" s="8"/>
      <c r="L5" s="8"/>
      <c r="M5" s="69" t="s">
        <v>30</v>
      </c>
      <c r="N5" s="135"/>
      <c r="O5" s="8"/>
      <c r="P5" s="7"/>
    </row>
    <row r="6" spans="1:20" ht="17.45" customHeight="1" x14ac:dyDescent="0.2">
      <c r="A6" s="136"/>
      <c r="C6" s="70" t="s">
        <v>22</v>
      </c>
      <c r="E6" s="152" t="s">
        <v>228</v>
      </c>
      <c r="F6" s="152"/>
      <c r="G6" s="152"/>
      <c r="H6" s="4"/>
      <c r="I6" s="150" t="s">
        <v>229</v>
      </c>
      <c r="J6" s="150"/>
      <c r="K6" s="150"/>
      <c r="L6" s="4"/>
      <c r="M6" s="150" t="s">
        <v>230</v>
      </c>
      <c r="N6" s="150"/>
      <c r="O6" s="150"/>
    </row>
    <row r="7" spans="1:20" ht="17.45" customHeight="1" x14ac:dyDescent="0.2">
      <c r="A7" s="59" t="s">
        <v>67</v>
      </c>
      <c r="E7" s="9"/>
      <c r="F7" s="10"/>
      <c r="G7" s="9"/>
      <c r="H7" s="9"/>
      <c r="I7" s="9"/>
      <c r="J7" s="9"/>
      <c r="K7" s="9"/>
      <c r="L7" s="9"/>
      <c r="M7" s="9"/>
      <c r="N7" s="9"/>
      <c r="O7" s="9"/>
    </row>
    <row r="8" spans="1:20" ht="17.45" customHeight="1" x14ac:dyDescent="0.3">
      <c r="A8" s="59" t="s">
        <v>69</v>
      </c>
      <c r="C8" s="70" t="s">
        <v>20</v>
      </c>
      <c r="E8" s="150" t="s">
        <v>59</v>
      </c>
      <c r="F8" s="150"/>
      <c r="G8" s="150"/>
      <c r="I8" s="9"/>
      <c r="S8" s="7"/>
      <c r="T8" s="7"/>
    </row>
    <row r="9" spans="1:20" ht="17.45" customHeight="1" x14ac:dyDescent="0.2">
      <c r="A9" s="59" t="s">
        <v>60</v>
      </c>
      <c r="E9" s="10"/>
      <c r="F9" s="10"/>
      <c r="G9" s="10"/>
      <c r="I9" s="9"/>
    </row>
    <row r="10" spans="1:20" ht="17.45" customHeight="1" x14ac:dyDescent="0.2">
      <c r="A10" s="59" t="s">
        <v>68</v>
      </c>
      <c r="C10" s="70" t="s">
        <v>23</v>
      </c>
      <c r="E10" s="156">
        <v>2019</v>
      </c>
      <c r="F10" s="156"/>
      <c r="G10" s="156"/>
      <c r="I10" s="9"/>
    </row>
    <row r="11" spans="1:20" ht="17.45" customHeight="1" x14ac:dyDescent="0.2">
      <c r="A11" s="59" t="s">
        <v>177</v>
      </c>
      <c r="Q11" s="70"/>
    </row>
    <row r="12" spans="1:20" ht="17.45" customHeight="1" x14ac:dyDescent="0.2">
      <c r="A12" s="136" t="s">
        <v>216</v>
      </c>
      <c r="C12" s="161" t="s">
        <v>155</v>
      </c>
      <c r="D12" s="161"/>
      <c r="E12" s="70" t="s">
        <v>154</v>
      </c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</row>
    <row r="13" spans="1:20" ht="17.45" customHeight="1" x14ac:dyDescent="0.2">
      <c r="A13" s="136"/>
      <c r="C13" s="70" t="s">
        <v>152</v>
      </c>
      <c r="D13" s="70"/>
      <c r="E13" s="74">
        <v>3</v>
      </c>
      <c r="G13" s="156" t="str">
        <f>VLOOKUP(E13,LISTA!A28:C32,2,0)</f>
        <v>Comercio</v>
      </c>
      <c r="H13" s="156"/>
      <c r="I13" s="156"/>
      <c r="J13" s="156"/>
      <c r="K13" s="156"/>
      <c r="L13" s="156"/>
      <c r="M13" s="156"/>
      <c r="N13" s="156"/>
    </row>
    <row r="15" spans="1:20" ht="17.45" customHeight="1" x14ac:dyDescent="0.2">
      <c r="A15" s="60"/>
      <c r="C15" s="70" t="s">
        <v>156</v>
      </c>
      <c r="D15" s="70"/>
      <c r="E15" s="75">
        <v>1</v>
      </c>
      <c r="G15" s="70" t="s">
        <v>157</v>
      </c>
      <c r="H15" s="70"/>
      <c r="I15" s="70"/>
      <c r="J15" s="70"/>
      <c r="K15" s="70"/>
      <c r="L15" s="70"/>
      <c r="M15" s="75">
        <v>1</v>
      </c>
    </row>
    <row r="16" spans="1:20" ht="17.45" customHeight="1" x14ac:dyDescent="0.2">
      <c r="A16" s="60"/>
    </row>
    <row r="17" spans="1:22" ht="17.45" customHeight="1" x14ac:dyDescent="0.2">
      <c r="A17" s="60"/>
      <c r="C17" s="70" t="s">
        <v>168</v>
      </c>
      <c r="D17" s="70"/>
      <c r="E17" s="70"/>
      <c r="F17" s="70"/>
      <c r="G17" s="70"/>
      <c r="H17" s="70"/>
      <c r="I17" s="75" t="s">
        <v>167</v>
      </c>
      <c r="J17" s="73" t="s">
        <v>159</v>
      </c>
      <c r="K17" s="157" t="s">
        <v>162</v>
      </c>
      <c r="L17" s="157"/>
      <c r="M17" s="157"/>
      <c r="N17" s="157"/>
    </row>
    <row r="18" spans="1:22" ht="17.45" customHeight="1" x14ac:dyDescent="0.2">
      <c r="A18" s="60"/>
    </row>
    <row r="19" spans="1:22" ht="17.45" customHeight="1" x14ac:dyDescent="0.2">
      <c r="A19" s="60"/>
      <c r="C19" s="70" t="s">
        <v>89</v>
      </c>
      <c r="D19" s="70"/>
      <c r="E19" s="41"/>
      <c r="H19" s="186" t="s">
        <v>231</v>
      </c>
      <c r="I19" s="186"/>
      <c r="J19" s="186"/>
      <c r="K19" s="73" t="s">
        <v>159</v>
      </c>
      <c r="L19" s="157" t="s">
        <v>160</v>
      </c>
      <c r="M19" s="157"/>
      <c r="N19" s="157"/>
      <c r="O19" s="157"/>
    </row>
    <row r="20" spans="1:22" ht="17.45" customHeight="1" x14ac:dyDescent="0.2">
      <c r="A20" s="61"/>
    </row>
    <row r="21" spans="1:22" ht="17.45" customHeight="1" x14ac:dyDescent="0.2">
      <c r="A21" s="61"/>
      <c r="C21" s="158" t="s">
        <v>91</v>
      </c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60"/>
    </row>
    <row r="22" spans="1:22" ht="17.45" customHeight="1" x14ac:dyDescent="0.2">
      <c r="A22" s="61"/>
      <c r="C22" s="153" t="s">
        <v>90</v>
      </c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5"/>
    </row>
    <row r="23" spans="1:22" ht="17.45" customHeight="1" x14ac:dyDescent="0.2">
      <c r="A23" s="61"/>
      <c r="Q23" s="4"/>
      <c r="R23" s="4"/>
    </row>
    <row r="24" spans="1:22" ht="17.45" customHeight="1" x14ac:dyDescent="0.2">
      <c r="A24" s="61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V24" s="4"/>
    </row>
    <row r="25" spans="1:22" ht="17.45" customHeight="1" x14ac:dyDescent="0.2">
      <c r="A25" s="61"/>
      <c r="C25" s="188" t="s">
        <v>232</v>
      </c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S25" s="4"/>
    </row>
    <row r="26" spans="1:22" ht="17.45" customHeight="1" x14ac:dyDescent="0.2">
      <c r="A26" s="61"/>
      <c r="C26" s="188" t="s">
        <v>233</v>
      </c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T26" s="4"/>
      <c r="U26" s="4"/>
    </row>
    <row r="27" spans="1:22" ht="17.45" customHeight="1" x14ac:dyDescent="0.2">
      <c r="A27" s="61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</row>
    <row r="28" spans="1:22" ht="17.45" customHeight="1" x14ac:dyDescent="0.2">
      <c r="A28" s="62"/>
      <c r="E28" s="11"/>
      <c r="F28" s="11"/>
    </row>
    <row r="29" spans="1:22" ht="17.45" customHeight="1" x14ac:dyDescent="0.2">
      <c r="A29" s="62"/>
    </row>
    <row r="30" spans="1:22" ht="17.45" customHeight="1" x14ac:dyDescent="0.2">
      <c r="A30" s="62"/>
    </row>
    <row r="31" spans="1:22" ht="17.45" customHeight="1" x14ac:dyDescent="0.2">
      <c r="A31" s="62"/>
    </row>
    <row r="32" spans="1:22" ht="17.45" customHeight="1" x14ac:dyDescent="0.2">
      <c r="A32" s="62"/>
    </row>
    <row r="33" spans="1:1" ht="17.45" customHeight="1" x14ac:dyDescent="0.2">
      <c r="A33" s="62"/>
    </row>
    <row r="34" spans="1:1" ht="17.45" customHeight="1" x14ac:dyDescent="0.2">
      <c r="A34" s="62"/>
    </row>
    <row r="35" spans="1:1" ht="17.45" customHeight="1" x14ac:dyDescent="0.2">
      <c r="A35" s="62"/>
    </row>
    <row r="36" spans="1:1" ht="17.45" customHeight="1" x14ac:dyDescent="0.2">
      <c r="A36" s="62"/>
    </row>
    <row r="37" spans="1:1" ht="17.45" customHeight="1" x14ac:dyDescent="0.2">
      <c r="A37" s="62"/>
    </row>
    <row r="38" spans="1:1" ht="17.45" customHeight="1" x14ac:dyDescent="0.2">
      <c r="A38" s="62"/>
    </row>
    <row r="39" spans="1:1" ht="17.45" customHeight="1" x14ac:dyDescent="0.2">
      <c r="A39" s="62"/>
    </row>
    <row r="40" spans="1:1" ht="17.45" customHeight="1" x14ac:dyDescent="0.2">
      <c r="A40" s="62"/>
    </row>
    <row r="41" spans="1:1" ht="17.45" customHeight="1" x14ac:dyDescent="0.2">
      <c r="A41" s="62"/>
    </row>
    <row r="42" spans="1:1" ht="17.45" customHeight="1" x14ac:dyDescent="0.2">
      <c r="A42" s="62"/>
    </row>
    <row r="43" spans="1:1" ht="17.45" customHeight="1" x14ac:dyDescent="0.2">
      <c r="A43" s="62"/>
    </row>
    <row r="44" spans="1:1" ht="17.45" customHeight="1" x14ac:dyDescent="0.2">
      <c r="A44" s="62"/>
    </row>
    <row r="45" spans="1:1" ht="17.45" customHeight="1" x14ac:dyDescent="0.2">
      <c r="A45" s="62"/>
    </row>
  </sheetData>
  <sheetProtection algorithmName="SHA-512" hashValue="F8NWiR+3VbSOac4MdryYj2gbwXxDJt3f46h+WJIk6tepZzwiP4MaEqtum1fCnNEG0RnRpoX/qTj+vKvDLkaq+g==" saltValue="GYd5Y4EZ5LyBQLJtHNcPUw==" spinCount="100000" sheet="1" autoFilter="0"/>
  <mergeCells count="21">
    <mergeCell ref="C24:O24"/>
    <mergeCell ref="C25:O25"/>
    <mergeCell ref="C26:O26"/>
    <mergeCell ref="C27:O27"/>
    <mergeCell ref="C22:O22"/>
    <mergeCell ref="G13:N13"/>
    <mergeCell ref="L19:O19"/>
    <mergeCell ref="C21:O21"/>
    <mergeCell ref="E10:G10"/>
    <mergeCell ref="K17:N17"/>
    <mergeCell ref="C12:D12"/>
    <mergeCell ref="A12:A13"/>
    <mergeCell ref="C2:P3"/>
    <mergeCell ref="A1:A4"/>
    <mergeCell ref="A5:A6"/>
    <mergeCell ref="H19:J19"/>
    <mergeCell ref="I1:K1"/>
    <mergeCell ref="E6:G6"/>
    <mergeCell ref="I6:K6"/>
    <mergeCell ref="M6:O6"/>
    <mergeCell ref="E8:G8"/>
  </mergeCells>
  <phoneticPr fontId="0" type="noConversion"/>
  <hyperlinks>
    <hyperlink ref="K17:N17" location="COEFICIENTE!A1" display="Coeficiente de utilidad" xr:uid="{00000000-0004-0000-0300-000000000000}"/>
    <hyperlink ref="A7" location="DATOS!A1" display="Datos de la Empresa" xr:uid="{00000000-0004-0000-0300-000001000000}"/>
    <hyperlink ref="A8" location="'INGRESOS Y EGRESOS'!A1" display="Ingresos y Egresos" xr:uid="{00000000-0004-0000-0300-000002000000}"/>
    <hyperlink ref="A9" location="IMPUESTOS!A1" display="Impuestos" xr:uid="{00000000-0004-0000-0300-000003000000}"/>
    <hyperlink ref="A10" location="TARIFAS!A1" display="Tablas y Tarifas de ISR" xr:uid="{00000000-0004-0000-0300-000004000000}"/>
    <hyperlink ref="A5:A6" location="MENU!A1" display="M e n ú" xr:uid="{00000000-0004-0000-0300-000005000000}"/>
    <hyperlink ref="A11" location="COEFICIENTE!A1" display="Coeficiente de Utilidad" xr:uid="{00000000-0004-0000-0300-000006000000}"/>
    <hyperlink ref="L19:O19" r:id="rId1" display="Solicitar clave de activación" xr:uid="{00000000-0004-0000-0300-000007000000}"/>
    <hyperlink ref="A12:A13" location="CONTACTO!A1" display="CONTACTO" xr:uid="{00000000-0004-0000-0300-000008000000}"/>
  </hyperlinks>
  <printOptions horizontalCentered="1" verticalCentered="1"/>
  <pageMargins left="0.78740157480314965" right="0.78740157480314965" top="0.98425196850393704" bottom="0.98425196850393704" header="0" footer="0"/>
  <pageSetup paperSize="119" orientation="landscape" r:id="rId2"/>
  <headerFooter alignWithMargins="0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0000000}">
          <x14:formula1>
            <xm:f>LISTA!$A$28:$A$32</xm:f>
          </x14:formula1>
          <xm:sqref>E13</xm:sqref>
        </x14:dataValidation>
        <x14:dataValidation type="list" allowBlank="1" showInputMessage="1" showErrorMessage="1" xr:uid="{00000000-0002-0000-0300-000001000000}">
          <x14:formula1>
            <xm:f>LISTA!$B$35:$B$44</xm:f>
          </x14:formula1>
          <xm:sqref>E15 M15</xm:sqref>
        </x14:dataValidation>
        <x14:dataValidation type="list" allowBlank="1" showInputMessage="1" showErrorMessage="1" xr:uid="{00000000-0002-0000-0300-000002000000}">
          <x14:formula1>
            <xm:f>LISTA!$B$48:$B$49</xm:f>
          </x14:formula1>
          <xm:sqref>I17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45"/>
  <sheetViews>
    <sheetView zoomScaleNormal="100" workbookViewId="0">
      <pane xSplit="1" ySplit="4" topLeftCell="B5" activePane="bottomRight" state="frozen"/>
      <selection sqref="A1:A4"/>
      <selection pane="topRight" sqref="A1:A4"/>
      <selection pane="bottomLeft" sqref="A1:A4"/>
      <selection pane="bottomRight" sqref="A1:A4"/>
    </sheetView>
  </sheetViews>
  <sheetFormatPr baseColWidth="10" defaultColWidth="11.42578125" defaultRowHeight="17.45" customHeight="1" x14ac:dyDescent="0.2"/>
  <cols>
    <col min="1" max="1" width="21.7109375" style="63" customWidth="1"/>
    <col min="2" max="2" width="1.7109375" style="37" customWidth="1"/>
    <col min="3" max="3" width="10.7109375" style="25" customWidth="1"/>
    <col min="4" max="4" width="55.7109375" style="12" customWidth="1"/>
    <col min="5" max="5" width="15.7109375" style="18" customWidth="1"/>
    <col min="6" max="6" width="5.7109375" style="12" customWidth="1"/>
    <col min="7" max="16384" width="11.42578125" style="12"/>
  </cols>
  <sheetData>
    <row r="1" spans="1:6" ht="17.45" customHeight="1" x14ac:dyDescent="0.3">
      <c r="A1" s="138" t="s">
        <v>109</v>
      </c>
      <c r="C1" s="130" t="str">
        <f>IF(DATOS!H19=DATOS!I1,DATOS!$E$6&amp;" "&amp;DATOS!$I$6&amp;" "&amp;DATOS!$M$6, "N o m b r e")</f>
        <v>N o m b r e</v>
      </c>
      <c r="D1" s="128"/>
    </row>
    <row r="2" spans="1:6" ht="17.45" customHeight="1" x14ac:dyDescent="0.3">
      <c r="A2" s="138"/>
      <c r="C2" s="131" t="str">
        <f>IF(DATOS!H19=DATOS!I1,DATOS!$E$8,"R.F.C.:                                                 -- DEMO PENDIENTE DE ACTIVAR -")</f>
        <v>R.F.C.:                                                 -- DEMO PENDIENTE DE ACTIVAR -</v>
      </c>
      <c r="D2" s="128"/>
    </row>
    <row r="3" spans="1:6" ht="17.45" customHeight="1" x14ac:dyDescent="0.25">
      <c r="A3" s="138"/>
      <c r="C3" s="162" t="str">
        <f>"COEFICIENTE DE UTILIDAD PARA PAGOS PROVISIONALES DEL "&amp;DATOS!E10</f>
        <v>COEFICIENTE DE UTILIDAD PARA PAGOS PROVISIONALES DEL 2019</v>
      </c>
      <c r="D3" s="162"/>
      <c r="E3" s="163"/>
      <c r="F3" s="163"/>
    </row>
    <row r="4" spans="1:6" ht="17.45" customHeight="1" x14ac:dyDescent="0.2">
      <c r="A4" s="139"/>
      <c r="C4" s="19"/>
    </row>
    <row r="5" spans="1:6" ht="17.45" customHeight="1" x14ac:dyDescent="0.25">
      <c r="A5" s="136" t="s">
        <v>217</v>
      </c>
      <c r="C5" s="134" t="s">
        <v>209</v>
      </c>
      <c r="D5" s="128"/>
    </row>
    <row r="6" spans="1:6" ht="17.45" customHeight="1" x14ac:dyDescent="0.2">
      <c r="A6" s="136"/>
      <c r="C6" s="71"/>
      <c r="D6" s="72" t="s">
        <v>5</v>
      </c>
      <c r="E6" s="71" t="s">
        <v>32</v>
      </c>
    </row>
    <row r="7" spans="1:6" ht="17.45" customHeight="1" x14ac:dyDescent="0.2">
      <c r="A7" s="59" t="s">
        <v>67</v>
      </c>
      <c r="C7" s="81"/>
      <c r="D7" s="81" t="s">
        <v>176</v>
      </c>
      <c r="E7" s="83"/>
    </row>
    <row r="8" spans="1:6" ht="17.45" customHeight="1" x14ac:dyDescent="0.2">
      <c r="A8" s="59" t="s">
        <v>69</v>
      </c>
      <c r="C8" s="81" t="s">
        <v>175</v>
      </c>
      <c r="D8" s="81" t="s">
        <v>174</v>
      </c>
      <c r="E8" s="83"/>
    </row>
    <row r="9" spans="1:6" ht="17.45" customHeight="1" x14ac:dyDescent="0.2">
      <c r="A9" s="59" t="s">
        <v>60</v>
      </c>
      <c r="C9" s="81" t="s">
        <v>7</v>
      </c>
      <c r="D9" s="81" t="s">
        <v>162</v>
      </c>
      <c r="E9" s="82">
        <f>IFERROR(ROUNDDOWN(E7/E8,4),0)</f>
        <v>0</v>
      </c>
    </row>
    <row r="10" spans="1:6" ht="17.45" customHeight="1" x14ac:dyDescent="0.2">
      <c r="A10" s="59" t="s">
        <v>68</v>
      </c>
    </row>
    <row r="11" spans="1:6" ht="17.45" customHeight="1" x14ac:dyDescent="0.2">
      <c r="A11" s="59" t="s">
        <v>177</v>
      </c>
    </row>
    <row r="12" spans="1:6" ht="17.45" customHeight="1" x14ac:dyDescent="0.2">
      <c r="A12" s="136" t="s">
        <v>216</v>
      </c>
    </row>
    <row r="13" spans="1:6" ht="17.45" customHeight="1" x14ac:dyDescent="0.2">
      <c r="A13" s="136"/>
    </row>
    <row r="15" spans="1:6" ht="17.45" customHeight="1" x14ac:dyDescent="0.2">
      <c r="A15" s="60"/>
    </row>
    <row r="16" spans="1:6" ht="17.45" customHeight="1" x14ac:dyDescent="0.2">
      <c r="A16" s="60"/>
    </row>
    <row r="17" spans="1:1" ht="17.45" customHeight="1" x14ac:dyDescent="0.2">
      <c r="A17" s="60"/>
    </row>
    <row r="18" spans="1:1" ht="17.45" customHeight="1" x14ac:dyDescent="0.2">
      <c r="A18" s="60"/>
    </row>
    <row r="19" spans="1:1" ht="17.45" customHeight="1" x14ac:dyDescent="0.2">
      <c r="A19" s="60"/>
    </row>
    <row r="20" spans="1:1" ht="17.45" customHeight="1" x14ac:dyDescent="0.2">
      <c r="A20" s="61"/>
    </row>
    <row r="21" spans="1:1" ht="17.45" customHeight="1" x14ac:dyDescent="0.2">
      <c r="A21" s="61"/>
    </row>
    <row r="22" spans="1:1" ht="17.45" customHeight="1" x14ac:dyDescent="0.2">
      <c r="A22" s="61"/>
    </row>
    <row r="23" spans="1:1" ht="17.45" customHeight="1" x14ac:dyDescent="0.2">
      <c r="A23" s="61"/>
    </row>
    <row r="24" spans="1:1" ht="17.45" customHeight="1" x14ac:dyDescent="0.2">
      <c r="A24" s="61"/>
    </row>
    <row r="25" spans="1:1" ht="17.45" customHeight="1" x14ac:dyDescent="0.2">
      <c r="A25" s="61"/>
    </row>
    <row r="26" spans="1:1" ht="17.45" customHeight="1" x14ac:dyDescent="0.2">
      <c r="A26" s="61"/>
    </row>
    <row r="27" spans="1:1" ht="17.45" customHeight="1" x14ac:dyDescent="0.2">
      <c r="A27" s="61"/>
    </row>
    <row r="28" spans="1:1" ht="17.45" customHeight="1" x14ac:dyDescent="0.2">
      <c r="A28" s="62"/>
    </row>
    <row r="29" spans="1:1" ht="17.45" customHeight="1" x14ac:dyDescent="0.2">
      <c r="A29" s="62"/>
    </row>
    <row r="30" spans="1:1" ht="17.45" customHeight="1" x14ac:dyDescent="0.2">
      <c r="A30" s="62"/>
    </row>
    <row r="31" spans="1:1" ht="17.45" customHeight="1" x14ac:dyDescent="0.2">
      <c r="A31" s="62"/>
    </row>
    <row r="32" spans="1:1" ht="17.45" customHeight="1" x14ac:dyDescent="0.2">
      <c r="A32" s="62"/>
    </row>
    <row r="33" spans="1:1" ht="17.45" customHeight="1" x14ac:dyDescent="0.2">
      <c r="A33" s="62"/>
    </row>
    <row r="34" spans="1:1" ht="17.45" customHeight="1" x14ac:dyDescent="0.2">
      <c r="A34" s="62"/>
    </row>
    <row r="35" spans="1:1" ht="17.45" customHeight="1" x14ac:dyDescent="0.2">
      <c r="A35" s="62"/>
    </row>
    <row r="36" spans="1:1" ht="17.45" customHeight="1" x14ac:dyDescent="0.2">
      <c r="A36" s="62"/>
    </row>
    <row r="37" spans="1:1" ht="17.45" customHeight="1" x14ac:dyDescent="0.2">
      <c r="A37" s="62"/>
    </row>
    <row r="38" spans="1:1" ht="17.45" customHeight="1" x14ac:dyDescent="0.2">
      <c r="A38" s="62"/>
    </row>
    <row r="39" spans="1:1" ht="17.45" customHeight="1" x14ac:dyDescent="0.2">
      <c r="A39" s="62"/>
    </row>
    <row r="40" spans="1:1" ht="17.45" customHeight="1" x14ac:dyDescent="0.2">
      <c r="A40" s="62"/>
    </row>
    <row r="41" spans="1:1" ht="17.45" customHeight="1" x14ac:dyDescent="0.2">
      <c r="A41" s="62"/>
    </row>
    <row r="42" spans="1:1" ht="17.45" customHeight="1" x14ac:dyDescent="0.2">
      <c r="A42" s="62"/>
    </row>
    <row r="43" spans="1:1" ht="17.45" customHeight="1" x14ac:dyDescent="0.2">
      <c r="A43" s="62"/>
    </row>
    <row r="44" spans="1:1" ht="17.45" customHeight="1" x14ac:dyDescent="0.2">
      <c r="A44" s="62"/>
    </row>
    <row r="45" spans="1:1" ht="17.45" customHeight="1" x14ac:dyDescent="0.2">
      <c r="A45" s="62"/>
    </row>
  </sheetData>
  <sheetProtection algorithmName="SHA-512" hashValue="pxGJzsv/LkN/BOLOZYKl6hVw/7pnm+Q9lOa4SlGIO+IIjtDcidTWk29zVlL8reE1bLkWsQ+vIoXFIsF7zqET/w==" saltValue="/vJKbZCu43e2WbGTcAa3YA==" spinCount="100000" sheet="1" objects="1" scenarios="1" formatColumns="0" formatRows="0" autoFilter="0"/>
  <mergeCells count="5">
    <mergeCell ref="A1:A4"/>
    <mergeCell ref="C3:D3"/>
    <mergeCell ref="A5:A6"/>
    <mergeCell ref="E3:F3"/>
    <mergeCell ref="A12:A13"/>
  </mergeCells>
  <hyperlinks>
    <hyperlink ref="A7" location="DATOS!A1" display="Datos de la Empresa" xr:uid="{00000000-0004-0000-0400-000000000000}"/>
    <hyperlink ref="A8" location="'INGRESOS Y EGRESOS'!A1" display="Ingresos y Egresos" xr:uid="{00000000-0004-0000-0400-000001000000}"/>
    <hyperlink ref="A9" location="IMPUESTOS!A1" display="Impuestos" xr:uid="{00000000-0004-0000-0400-000002000000}"/>
    <hyperlink ref="A10" location="TARIFAS!A1" display="Tablas y Tarifas de ISR" xr:uid="{00000000-0004-0000-0400-000003000000}"/>
    <hyperlink ref="A5:A6" location="MENU!A1" display="M e n ú" xr:uid="{00000000-0004-0000-0400-000004000000}"/>
    <hyperlink ref="A11" location="COEFICIENTE!A1" display="Coeficiente de Utilidad" xr:uid="{00000000-0004-0000-0400-000005000000}"/>
    <hyperlink ref="A12:A13" location="CONTACTO!A1" display="CONTACTO" xr:uid="{00000000-0004-0000-0400-000006000000}"/>
  </hyperlinks>
  <printOptions horizontalCentered="1"/>
  <pageMargins left="1.1811023622047245" right="1.1811023622047245" top="0.59055118110236227" bottom="0.59055118110236227" header="0" footer="0"/>
  <pageSetup paperSize="119" scale="75" orientation="portrait" blackAndWhite="1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">
    <pageSetUpPr fitToPage="1"/>
  </sheetPr>
  <dimension ref="A1:S45"/>
  <sheetViews>
    <sheetView zoomScaleNormal="100" workbookViewId="0">
      <pane xSplit="1" ySplit="3" topLeftCell="B4" activePane="bottomRight" state="frozen"/>
      <selection sqref="A1:A4"/>
      <selection pane="topRight" sqref="A1:A4"/>
      <selection pane="bottomLeft" sqref="A1:A4"/>
      <selection pane="bottomRight" sqref="A1:A4"/>
    </sheetView>
  </sheetViews>
  <sheetFormatPr baseColWidth="10" defaultColWidth="5.7109375" defaultRowHeight="17.45" customHeight="1" x14ac:dyDescent="0.2"/>
  <cols>
    <col min="1" max="1" width="21.7109375" style="63" customWidth="1"/>
    <col min="2" max="2" width="1.7109375" style="37" customWidth="1"/>
    <col min="3" max="3" width="5.7109375" style="6"/>
    <col min="4" max="11" width="10.7109375" style="6" customWidth="1"/>
    <col min="12" max="16384" width="5.7109375" style="6"/>
  </cols>
  <sheetData>
    <row r="1" spans="1:19" ht="17.45" customHeight="1" x14ac:dyDescent="0.2">
      <c r="A1" s="138" t="s">
        <v>109</v>
      </c>
    </row>
    <row r="2" spans="1:19" ht="17.45" customHeight="1" x14ac:dyDescent="0.2">
      <c r="A2" s="138"/>
      <c r="D2" s="167" t="s">
        <v>70</v>
      </c>
      <c r="E2" s="167"/>
      <c r="F2" s="167"/>
      <c r="G2" s="167"/>
      <c r="H2" s="167"/>
      <c r="I2" s="167"/>
      <c r="J2" s="167"/>
      <c r="K2" s="167"/>
    </row>
    <row r="3" spans="1:19" ht="17.45" customHeight="1" x14ac:dyDescent="0.2">
      <c r="A3" s="138"/>
      <c r="D3" s="167"/>
      <c r="E3" s="167"/>
      <c r="F3" s="167"/>
      <c r="G3" s="167"/>
      <c r="H3" s="167"/>
      <c r="I3" s="167"/>
      <c r="J3" s="167"/>
      <c r="K3" s="167"/>
      <c r="L3" s="17"/>
      <c r="M3" s="17"/>
      <c r="N3" s="17"/>
      <c r="O3" s="17"/>
      <c r="P3" s="17"/>
      <c r="Q3" s="17"/>
      <c r="R3" s="17"/>
      <c r="S3" s="17"/>
    </row>
    <row r="4" spans="1:19" ht="17.45" customHeight="1" x14ac:dyDescent="0.2">
      <c r="A4" s="139"/>
      <c r="I4" s="10"/>
      <c r="J4" s="10"/>
      <c r="K4" s="17"/>
      <c r="L4" s="17"/>
      <c r="M4" s="17"/>
      <c r="N4" s="17"/>
      <c r="O4" s="17"/>
      <c r="P4" s="17"/>
      <c r="Q4" s="17"/>
      <c r="R4" s="17"/>
      <c r="S4" s="17"/>
    </row>
    <row r="5" spans="1:19" ht="17.45" customHeight="1" x14ac:dyDescent="0.2">
      <c r="A5" s="136" t="s">
        <v>217</v>
      </c>
      <c r="F5" s="164" t="s">
        <v>92</v>
      </c>
      <c r="G5" s="164"/>
      <c r="H5" s="164"/>
      <c r="I5" s="164"/>
      <c r="J5" s="5"/>
      <c r="K5" s="17"/>
      <c r="L5" s="17"/>
      <c r="M5" s="17"/>
      <c r="N5" s="17"/>
      <c r="O5" s="17"/>
      <c r="P5" s="17"/>
      <c r="Q5" s="17"/>
      <c r="R5" s="17"/>
      <c r="S5" s="17"/>
    </row>
    <row r="6" spans="1:19" ht="17.45" customHeight="1" x14ac:dyDescent="0.2">
      <c r="A6" s="136"/>
      <c r="F6" s="165" t="s">
        <v>57</v>
      </c>
      <c r="G6" s="165"/>
      <c r="H6" s="165" t="s">
        <v>58</v>
      </c>
      <c r="I6" s="165"/>
      <c r="J6" s="5"/>
      <c r="K6" s="17"/>
      <c r="L6" s="17"/>
      <c r="M6" s="17"/>
      <c r="N6" s="17"/>
      <c r="O6" s="17"/>
      <c r="P6" s="17"/>
      <c r="Q6" s="17"/>
      <c r="R6" s="17"/>
      <c r="S6" s="17"/>
    </row>
    <row r="7" spans="1:19" ht="17.45" customHeight="1" x14ac:dyDescent="0.2">
      <c r="A7" s="59" t="s">
        <v>67</v>
      </c>
      <c r="F7" s="47"/>
      <c r="G7" s="47"/>
      <c r="H7" s="47"/>
      <c r="I7" s="47"/>
      <c r="J7" s="5"/>
      <c r="K7" s="17"/>
      <c r="L7" s="17"/>
      <c r="M7" s="17"/>
      <c r="N7" s="17"/>
      <c r="O7" s="17"/>
      <c r="P7" s="17"/>
      <c r="Q7" s="17"/>
      <c r="R7" s="17"/>
      <c r="S7" s="17"/>
    </row>
    <row r="8" spans="1:19" ht="17.45" customHeight="1" x14ac:dyDescent="0.2">
      <c r="A8" s="59" t="s">
        <v>69</v>
      </c>
      <c r="F8" s="164" t="s">
        <v>93</v>
      </c>
      <c r="G8" s="164"/>
      <c r="H8" s="164"/>
      <c r="I8" s="164"/>
      <c r="J8" s="5"/>
      <c r="K8" s="166" t="s">
        <v>132</v>
      </c>
      <c r="L8" s="166"/>
      <c r="M8" s="166"/>
      <c r="N8" s="17"/>
      <c r="O8" s="17"/>
      <c r="P8" s="17"/>
      <c r="Q8" s="17"/>
      <c r="R8" s="17"/>
      <c r="S8" s="17"/>
    </row>
    <row r="9" spans="1:19" ht="17.45" customHeight="1" x14ac:dyDescent="0.2">
      <c r="A9" s="59" t="s">
        <v>60</v>
      </c>
      <c r="F9" s="165" t="s">
        <v>57</v>
      </c>
      <c r="G9" s="165"/>
      <c r="H9" s="165" t="s">
        <v>58</v>
      </c>
      <c r="I9" s="165"/>
      <c r="J9" s="5"/>
      <c r="K9" s="166"/>
      <c r="L9" s="166"/>
      <c r="M9" s="166"/>
      <c r="N9" s="17"/>
      <c r="O9" s="17"/>
      <c r="P9" s="17"/>
      <c r="Q9" s="17"/>
      <c r="R9" s="17"/>
      <c r="S9" s="17"/>
    </row>
    <row r="10" spans="1:19" ht="17.45" customHeight="1" x14ac:dyDescent="0.2">
      <c r="A10" s="59" t="s">
        <v>68</v>
      </c>
      <c r="F10" s="47"/>
      <c r="G10" s="47"/>
      <c r="H10" s="47"/>
      <c r="I10" s="47"/>
      <c r="J10" s="5"/>
    </row>
    <row r="11" spans="1:19" ht="17.45" customHeight="1" x14ac:dyDescent="0.2">
      <c r="A11" s="59" t="s">
        <v>177</v>
      </c>
      <c r="F11" s="164" t="s">
        <v>94</v>
      </c>
      <c r="G11" s="164"/>
      <c r="H11" s="164"/>
      <c r="I11" s="164"/>
      <c r="J11" s="5"/>
    </row>
    <row r="12" spans="1:19" ht="17.45" customHeight="1" x14ac:dyDescent="0.2">
      <c r="A12" s="136" t="s">
        <v>216</v>
      </c>
      <c r="F12" s="165" t="s">
        <v>57</v>
      </c>
      <c r="G12" s="165"/>
      <c r="H12" s="165" t="s">
        <v>58</v>
      </c>
      <c r="I12" s="165"/>
      <c r="J12" s="5"/>
    </row>
    <row r="13" spans="1:19" ht="17.45" customHeight="1" x14ac:dyDescent="0.2">
      <c r="A13" s="136"/>
      <c r="F13" s="47"/>
      <c r="G13" s="47"/>
      <c r="H13" s="47"/>
      <c r="I13" s="47"/>
      <c r="J13" s="5"/>
    </row>
    <row r="14" spans="1:19" ht="17.45" customHeight="1" x14ac:dyDescent="0.2">
      <c r="F14" s="164" t="s">
        <v>95</v>
      </c>
      <c r="G14" s="164"/>
      <c r="H14" s="164"/>
      <c r="I14" s="164"/>
      <c r="J14" s="5"/>
    </row>
    <row r="15" spans="1:19" ht="17.45" customHeight="1" x14ac:dyDescent="0.2">
      <c r="A15" s="60"/>
      <c r="F15" s="165" t="s">
        <v>57</v>
      </c>
      <c r="G15" s="165"/>
      <c r="H15" s="165" t="s">
        <v>58</v>
      </c>
      <c r="I15" s="165"/>
      <c r="J15" s="5"/>
    </row>
    <row r="16" spans="1:19" ht="17.45" customHeight="1" x14ac:dyDescent="0.2">
      <c r="A16" s="60"/>
      <c r="F16" s="47"/>
      <c r="G16" s="47"/>
      <c r="H16" s="47"/>
      <c r="I16" s="47"/>
      <c r="J16" s="5"/>
    </row>
    <row r="17" spans="1:10" ht="17.45" customHeight="1" x14ac:dyDescent="0.2">
      <c r="A17" s="60"/>
      <c r="F17" s="164" t="s">
        <v>96</v>
      </c>
      <c r="G17" s="164"/>
      <c r="H17" s="164"/>
      <c r="I17" s="164"/>
      <c r="J17" s="5"/>
    </row>
    <row r="18" spans="1:10" ht="17.45" customHeight="1" x14ac:dyDescent="0.2">
      <c r="A18" s="60"/>
      <c r="F18" s="165" t="s">
        <v>57</v>
      </c>
      <c r="G18" s="165"/>
      <c r="H18" s="165" t="s">
        <v>58</v>
      </c>
      <c r="I18" s="165"/>
      <c r="J18" s="5"/>
    </row>
    <row r="19" spans="1:10" ht="17.45" customHeight="1" x14ac:dyDescent="0.2">
      <c r="A19" s="60"/>
      <c r="F19" s="47"/>
      <c r="G19" s="47"/>
      <c r="H19" s="47"/>
      <c r="I19" s="47"/>
      <c r="J19" s="5"/>
    </row>
    <row r="20" spans="1:10" ht="17.45" customHeight="1" x14ac:dyDescent="0.2">
      <c r="A20" s="61"/>
      <c r="F20" s="164" t="s">
        <v>97</v>
      </c>
      <c r="G20" s="164"/>
      <c r="H20" s="164"/>
      <c r="I20" s="164"/>
      <c r="J20" s="5"/>
    </row>
    <row r="21" spans="1:10" ht="17.45" customHeight="1" x14ac:dyDescent="0.2">
      <c r="A21" s="61"/>
      <c r="F21" s="165" t="s">
        <v>57</v>
      </c>
      <c r="G21" s="165"/>
      <c r="H21" s="165" t="s">
        <v>58</v>
      </c>
      <c r="I21" s="165"/>
      <c r="J21" s="5"/>
    </row>
    <row r="22" spans="1:10" ht="17.45" customHeight="1" x14ac:dyDescent="0.2">
      <c r="A22" s="61"/>
    </row>
    <row r="23" spans="1:10" ht="17.45" customHeight="1" x14ac:dyDescent="0.2">
      <c r="A23" s="61"/>
    </row>
    <row r="24" spans="1:10" ht="17.45" customHeight="1" x14ac:dyDescent="0.2">
      <c r="A24" s="61"/>
    </row>
    <row r="25" spans="1:10" ht="17.45" customHeight="1" x14ac:dyDescent="0.2">
      <c r="A25" s="61"/>
    </row>
    <row r="26" spans="1:10" ht="17.45" customHeight="1" x14ac:dyDescent="0.2">
      <c r="A26" s="61"/>
    </row>
    <row r="27" spans="1:10" ht="17.45" customHeight="1" x14ac:dyDescent="0.2">
      <c r="A27" s="61"/>
    </row>
    <row r="28" spans="1:10" ht="17.45" customHeight="1" x14ac:dyDescent="0.2">
      <c r="A28" s="62"/>
    </row>
    <row r="29" spans="1:10" ht="17.45" customHeight="1" x14ac:dyDescent="0.2">
      <c r="A29" s="62"/>
    </row>
    <row r="30" spans="1:10" ht="17.45" customHeight="1" x14ac:dyDescent="0.2">
      <c r="A30" s="62"/>
    </row>
    <row r="31" spans="1:10" ht="17.45" customHeight="1" x14ac:dyDescent="0.2">
      <c r="A31" s="62"/>
    </row>
    <row r="32" spans="1:10" ht="17.45" customHeight="1" x14ac:dyDescent="0.2">
      <c r="A32" s="62"/>
    </row>
    <row r="33" spans="1:8" ht="17.45" customHeight="1" x14ac:dyDescent="0.2">
      <c r="A33" s="62"/>
    </row>
    <row r="34" spans="1:8" ht="17.45" customHeight="1" x14ac:dyDescent="0.2">
      <c r="A34" s="62"/>
    </row>
    <row r="35" spans="1:8" ht="17.45" customHeight="1" x14ac:dyDescent="0.2">
      <c r="A35" s="62"/>
    </row>
    <row r="36" spans="1:8" ht="17.45" customHeight="1" x14ac:dyDescent="0.2">
      <c r="A36" s="62"/>
    </row>
    <row r="37" spans="1:8" ht="17.45" customHeight="1" x14ac:dyDescent="0.2">
      <c r="A37" s="62"/>
      <c r="G37" s="11"/>
      <c r="H37" s="11"/>
    </row>
    <row r="38" spans="1:8" ht="17.45" customHeight="1" x14ac:dyDescent="0.2">
      <c r="A38" s="62"/>
    </row>
    <row r="39" spans="1:8" ht="17.45" customHeight="1" x14ac:dyDescent="0.2">
      <c r="A39" s="62"/>
    </row>
    <row r="40" spans="1:8" ht="17.45" customHeight="1" x14ac:dyDescent="0.2">
      <c r="A40" s="62"/>
    </row>
    <row r="41" spans="1:8" ht="17.45" customHeight="1" x14ac:dyDescent="0.2">
      <c r="A41" s="62"/>
    </row>
    <row r="42" spans="1:8" ht="17.45" customHeight="1" x14ac:dyDescent="0.2">
      <c r="A42" s="62"/>
    </row>
    <row r="43" spans="1:8" ht="17.45" customHeight="1" x14ac:dyDescent="0.2">
      <c r="A43" s="62"/>
    </row>
    <row r="44" spans="1:8" ht="17.45" customHeight="1" x14ac:dyDescent="0.2">
      <c r="A44" s="62"/>
    </row>
    <row r="45" spans="1:8" ht="17.45" customHeight="1" x14ac:dyDescent="0.2">
      <c r="A45" s="62"/>
    </row>
  </sheetData>
  <sheetProtection algorithmName="SHA-512" hashValue="PXNVYdCN+xENiG9u4uzWdrvucZjdYTG1HPSSggL7OfTspy9KmlgkFjmrPGbTxVkP3zScy4OwoskMmyuL4VYbWQ==" saltValue="ybpvyfw/bChvUTIrKBKyTQ==" spinCount="100000" sheet="1" objects="1" scenarios="1" formatColumns="0" formatRows="0" autoFilter="0"/>
  <mergeCells count="23">
    <mergeCell ref="K8:M9"/>
    <mergeCell ref="A1:A4"/>
    <mergeCell ref="A5:A6"/>
    <mergeCell ref="F18:G18"/>
    <mergeCell ref="H18:I18"/>
    <mergeCell ref="H6:I6"/>
    <mergeCell ref="F9:G9"/>
    <mergeCell ref="H9:I9"/>
    <mergeCell ref="F12:G12"/>
    <mergeCell ref="H12:I12"/>
    <mergeCell ref="D2:K3"/>
    <mergeCell ref="F5:I5"/>
    <mergeCell ref="F8:I8"/>
    <mergeCell ref="F6:G6"/>
    <mergeCell ref="F15:G15"/>
    <mergeCell ref="H15:I15"/>
    <mergeCell ref="A12:A13"/>
    <mergeCell ref="F11:I11"/>
    <mergeCell ref="H21:I21"/>
    <mergeCell ref="F20:I20"/>
    <mergeCell ref="F21:G21"/>
    <mergeCell ref="F17:I17"/>
    <mergeCell ref="F14:I14"/>
  </mergeCells>
  <phoneticPr fontId="0" type="noConversion"/>
  <hyperlinks>
    <hyperlink ref="F6:G6" location="'ING-ENE FEB'!A1" display="INGRESOS" xr:uid="{00000000-0004-0000-0500-000000000000}"/>
    <hyperlink ref="H6:I6" location="'EG-ENE FEB'!A1" display="EGRESOS" xr:uid="{00000000-0004-0000-0500-000001000000}"/>
    <hyperlink ref="F9:G9" location="'ING-MAR ABR'!A1" display="INGRESOS" xr:uid="{00000000-0004-0000-0500-000002000000}"/>
    <hyperlink ref="H9:I9" location="'EG-MAR ABR'!A1" display="EGRESOS" xr:uid="{00000000-0004-0000-0500-000003000000}"/>
    <hyperlink ref="F12:G12" location="'ING-MAY JUN'!A1" display="INGRESOS" xr:uid="{00000000-0004-0000-0500-000004000000}"/>
    <hyperlink ref="H12:I12" location="'EG-MAY JUN'!A1" display="EGRESOS" xr:uid="{00000000-0004-0000-0500-000005000000}"/>
    <hyperlink ref="F15:G15" location="'ING-JUL AGO'!A1" display="INGRESOS" xr:uid="{00000000-0004-0000-0500-000006000000}"/>
    <hyperlink ref="H15:I15" location="'EG-JUL AGO'!A1" display="EGRESOS" xr:uid="{00000000-0004-0000-0500-000007000000}"/>
    <hyperlink ref="F18:G18" location="'ING-SEP OCT'!A1" display="INGRESOS" xr:uid="{00000000-0004-0000-0500-000008000000}"/>
    <hyperlink ref="H18:I18" location="'EG-SEP OCT'!A1" display="EGRESOS" xr:uid="{00000000-0004-0000-0500-000009000000}"/>
    <hyperlink ref="F21:G21" location="'ING-NOV DIC'!A1" display="INGRESOS" xr:uid="{00000000-0004-0000-0500-00000A000000}"/>
    <hyperlink ref="H21:I21" location="'EG-NOV DIC'!A1" display="EGRESOS" xr:uid="{00000000-0004-0000-0500-00000B000000}"/>
    <hyperlink ref="K8:L8" location="'EG-MAR ABR'!A1" display="EGRESOS" xr:uid="{00000000-0004-0000-0500-00000C000000}"/>
    <hyperlink ref="K8:M9" location="RESUMEN!A1" display="RESUMEN" xr:uid="{00000000-0004-0000-0500-00000D000000}"/>
    <hyperlink ref="A7" location="DATOS!A1" display="Datos de la Empresa" xr:uid="{00000000-0004-0000-0500-00000E000000}"/>
    <hyperlink ref="A8" location="'INGRESOS Y EGRESOS'!A1" display="Ingresos y Egresos" xr:uid="{00000000-0004-0000-0500-00000F000000}"/>
    <hyperlink ref="A9" location="IMPUESTOS!A1" display="Impuestos" xr:uid="{00000000-0004-0000-0500-000010000000}"/>
    <hyperlink ref="A10" location="TARIFAS!A1" display="Tablas y Tarifas de ISR" xr:uid="{00000000-0004-0000-0500-000011000000}"/>
    <hyperlink ref="A5:A6" location="MENU!A1" display="M e n ú" xr:uid="{00000000-0004-0000-0500-000012000000}"/>
    <hyperlink ref="A11" location="COEFICIENTE!A1" display="Coeficiente de Utilidad" xr:uid="{00000000-0004-0000-0500-000013000000}"/>
    <hyperlink ref="A12:A13" location="CONTACTO!A1" display="CONTACTO" xr:uid="{00000000-0004-0000-0500-000014000000}"/>
  </hyperlinks>
  <printOptions horizontalCentered="1" verticalCentered="1"/>
  <pageMargins left="0.78740157480314965" right="0.78740157480314965" top="0.98425196850393704" bottom="0.98425196850393704" header="0" footer="0"/>
  <pageSetup paperSize="11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45"/>
  <sheetViews>
    <sheetView zoomScaleNormal="100" workbookViewId="0">
      <selection activeCell="J18" sqref="J18"/>
    </sheetView>
  </sheetViews>
  <sheetFormatPr baseColWidth="10" defaultColWidth="11.42578125" defaultRowHeight="12.75" x14ac:dyDescent="0.2"/>
  <cols>
    <col min="1" max="1" width="21.7109375" style="63" customWidth="1"/>
    <col min="2" max="2" width="1.7109375" style="42" customWidth="1"/>
    <col min="3" max="3" width="29.28515625" style="42" customWidth="1"/>
    <col min="4" max="5" width="13.28515625" style="42" customWidth="1"/>
    <col min="6" max="6" width="1.7109375" style="42" customWidth="1"/>
    <col min="7" max="8" width="13.28515625" style="42" customWidth="1"/>
    <col min="9" max="9" width="1.7109375" style="42" customWidth="1"/>
    <col min="10" max="10" width="13.28515625" style="42" customWidth="1"/>
    <col min="11" max="11" width="1.7109375" style="42" customWidth="1"/>
    <col min="12" max="15" width="13.28515625" style="42" customWidth="1"/>
    <col min="16" max="16384" width="11.42578125" style="42"/>
  </cols>
  <sheetData>
    <row r="1" spans="1:15" ht="17.45" customHeight="1" x14ac:dyDescent="0.3">
      <c r="A1" s="138" t="s">
        <v>109</v>
      </c>
      <c r="B1" s="49"/>
      <c r="C1" s="130" t="str">
        <f>IF(DATOS!H19=DATOS!I1,DATOS!$E$6&amp;" "&amp;DATOS!$I$6&amp;" "&amp;DATOS!$M$6, "N o m b r e")</f>
        <v>N o m b r e</v>
      </c>
      <c r="D1" s="133"/>
      <c r="E1" s="49"/>
      <c r="F1" s="49"/>
      <c r="G1" s="49"/>
      <c r="H1" s="49"/>
      <c r="I1" s="49"/>
      <c r="J1" s="49"/>
      <c r="K1" s="49"/>
      <c r="L1" s="49"/>
      <c r="M1" s="49"/>
    </row>
    <row r="2" spans="1:15" ht="17.45" customHeight="1" x14ac:dyDescent="0.3">
      <c r="A2" s="138"/>
      <c r="B2" s="49"/>
      <c r="C2" s="131" t="str">
        <f>IF(DATOS!H19=DATOS!I1,DATOS!$E$8,"R.F.C.:                                                 -- DEMO PENDIENTE DE ACTIVAR -")</f>
        <v>R.F.C.:                                                 -- DEMO PENDIENTE DE ACTIVAR -</v>
      </c>
      <c r="D2" s="133"/>
      <c r="E2" s="49"/>
      <c r="F2" s="49"/>
      <c r="G2" s="49"/>
      <c r="H2" s="49"/>
      <c r="I2" s="49"/>
      <c r="J2" s="49"/>
      <c r="K2" s="49"/>
      <c r="L2" s="49"/>
      <c r="M2" s="49"/>
    </row>
    <row r="3" spans="1:15" ht="17.45" customHeight="1" x14ac:dyDescent="0.2">
      <c r="A3" s="138"/>
      <c r="B3" s="49"/>
      <c r="C3" s="1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5" ht="17.45" customHeight="1" x14ac:dyDescent="0.3">
      <c r="A4" s="139"/>
      <c r="B4" s="49"/>
      <c r="C4" s="130" t="str">
        <f>"Resumen de Ingresos y Egresos e Impuestos por Pagar "&amp;DATOS!E10</f>
        <v>Resumen de Ingresos y Egresos e Impuestos por Pagar 2019</v>
      </c>
      <c r="D4" s="133"/>
      <c r="E4" s="133"/>
      <c r="F4" s="133"/>
      <c r="G4" s="133"/>
      <c r="H4" s="133"/>
      <c r="I4" s="49"/>
      <c r="J4" s="49"/>
      <c r="K4" s="49"/>
      <c r="L4" s="49"/>
      <c r="M4" s="49"/>
    </row>
    <row r="5" spans="1:15" ht="17.45" customHeight="1" x14ac:dyDescent="0.25">
      <c r="A5" s="136" t="s">
        <v>217</v>
      </c>
      <c r="B5" s="49"/>
      <c r="C5" s="168" t="s">
        <v>118</v>
      </c>
      <c r="D5" s="168" t="s">
        <v>128</v>
      </c>
      <c r="E5" s="168" t="s">
        <v>129</v>
      </c>
      <c r="F5" s="50"/>
      <c r="G5" s="168" t="s">
        <v>4</v>
      </c>
      <c r="H5" s="168" t="s">
        <v>130</v>
      </c>
      <c r="I5" s="50"/>
      <c r="J5" s="169" t="s">
        <v>119</v>
      </c>
      <c r="K5" s="51"/>
      <c r="L5" s="168" t="s">
        <v>131</v>
      </c>
      <c r="M5" s="168" t="s">
        <v>2</v>
      </c>
      <c r="N5" s="168" t="s">
        <v>120</v>
      </c>
      <c r="O5" s="168" t="s">
        <v>121</v>
      </c>
    </row>
    <row r="6" spans="1:15" ht="17.45" customHeight="1" x14ac:dyDescent="0.25">
      <c r="A6" s="136"/>
      <c r="B6" s="49"/>
      <c r="C6" s="168"/>
      <c r="D6" s="168"/>
      <c r="E6" s="168"/>
      <c r="F6" s="50"/>
      <c r="G6" s="168"/>
      <c r="H6" s="168"/>
      <c r="I6" s="50"/>
      <c r="J6" s="169"/>
      <c r="K6" s="51"/>
      <c r="L6" s="168"/>
      <c r="M6" s="168"/>
      <c r="N6" s="168"/>
      <c r="O6" s="168"/>
    </row>
    <row r="7" spans="1:15" ht="17.45" customHeight="1" x14ac:dyDescent="0.25">
      <c r="A7" s="59" t="s">
        <v>67</v>
      </c>
      <c r="B7" s="49"/>
      <c r="C7" s="168"/>
      <c r="D7" s="168"/>
      <c r="E7" s="168"/>
      <c r="F7" s="50"/>
      <c r="G7" s="168"/>
      <c r="H7" s="168"/>
      <c r="I7" s="50"/>
      <c r="J7" s="169"/>
      <c r="K7" s="51"/>
      <c r="L7" s="168"/>
      <c r="M7" s="168"/>
      <c r="N7" s="168"/>
      <c r="O7" s="168"/>
    </row>
    <row r="8" spans="1:15" ht="17.45" customHeight="1" x14ac:dyDescent="0.25">
      <c r="A8" s="59" t="s">
        <v>69</v>
      </c>
      <c r="B8" s="49"/>
      <c r="C8" s="84" t="s">
        <v>122</v>
      </c>
      <c r="D8" s="85">
        <f>'ING-ENE FEB'!G10</f>
        <v>0</v>
      </c>
      <c r="E8" s="85">
        <f t="shared" ref="E8:E13" si="0">SUM(D8:D8)</f>
        <v>0</v>
      </c>
      <c r="F8" s="52"/>
      <c r="G8" s="85">
        <f>'EG-ENE FEB'!G10</f>
        <v>0</v>
      </c>
      <c r="H8" s="85">
        <f t="shared" ref="H8:H13" si="1">SUM(G8:G8)</f>
        <v>0</v>
      </c>
      <c r="I8" s="52"/>
      <c r="J8" s="85">
        <f t="shared" ref="J8:J13" si="2">E8-H8</f>
        <v>0</v>
      </c>
      <c r="K8" s="53"/>
      <c r="L8" s="85">
        <f>'IMP-ENE FEB'!E41</f>
        <v>0</v>
      </c>
      <c r="M8" s="85">
        <f>IF('IMP-ENE FEB'!E66&gt;0,'IMP-ENE FEB'!E66,0)</f>
        <v>0</v>
      </c>
      <c r="N8" s="85">
        <f>IF('IMP-ENE FEB'!E88&gt;0,'IMP-ENE FEB'!E88,0)</f>
        <v>0</v>
      </c>
      <c r="O8" s="85">
        <f t="shared" ref="O8:O13" si="3">SUM(L8:N8)</f>
        <v>0</v>
      </c>
    </row>
    <row r="9" spans="1:15" ht="17.45" customHeight="1" x14ac:dyDescent="0.25">
      <c r="A9" s="59" t="s">
        <v>60</v>
      </c>
      <c r="B9" s="49"/>
      <c r="C9" s="84" t="s">
        <v>123</v>
      </c>
      <c r="D9" s="85">
        <f>'ING-MAR ABR'!G10</f>
        <v>0</v>
      </c>
      <c r="E9" s="85">
        <f t="shared" si="0"/>
        <v>0</v>
      </c>
      <c r="F9" s="52"/>
      <c r="G9" s="85">
        <f>'EG-MAR ABR'!G10</f>
        <v>0</v>
      </c>
      <c r="H9" s="85">
        <f t="shared" si="1"/>
        <v>0</v>
      </c>
      <c r="I9" s="52"/>
      <c r="J9" s="85">
        <f t="shared" si="2"/>
        <v>0</v>
      </c>
      <c r="K9" s="53"/>
      <c r="L9" s="85">
        <f>'IMP-MAR ABR'!E41</f>
        <v>0</v>
      </c>
      <c r="M9" s="85">
        <f>IF('IMP-MAR ABR'!E66&gt;0,'IMP-MAR ABR'!E66,0)</f>
        <v>0</v>
      </c>
      <c r="N9" s="85">
        <f>IF('IMP-MAR ABR'!E88&gt;0,'IMP-MAR ABR'!E88,0)</f>
        <v>0</v>
      </c>
      <c r="O9" s="85">
        <f t="shared" si="3"/>
        <v>0</v>
      </c>
    </row>
    <row r="10" spans="1:15" ht="17.45" customHeight="1" x14ac:dyDescent="0.25">
      <c r="A10" s="59" t="s">
        <v>68</v>
      </c>
      <c r="B10" s="49"/>
      <c r="C10" s="84" t="s">
        <v>124</v>
      </c>
      <c r="D10" s="85">
        <f>'ING-MAY JUN'!G10</f>
        <v>0</v>
      </c>
      <c r="E10" s="85">
        <f t="shared" si="0"/>
        <v>0</v>
      </c>
      <c r="F10" s="52"/>
      <c r="G10" s="85">
        <f>'EG-MAY JUN'!G10</f>
        <v>0</v>
      </c>
      <c r="H10" s="85">
        <f t="shared" si="1"/>
        <v>0</v>
      </c>
      <c r="I10" s="52"/>
      <c r="J10" s="85">
        <f t="shared" si="2"/>
        <v>0</v>
      </c>
      <c r="K10" s="53"/>
      <c r="L10" s="85">
        <f>'IMP-MAY JUN'!E41</f>
        <v>0</v>
      </c>
      <c r="M10" s="85">
        <f>IF('IMP-MAY JUN'!E66&gt;0,'IMP-MAY JUN'!E66,0)</f>
        <v>0</v>
      </c>
      <c r="N10" s="85">
        <f>IF('IMP-MAY JUN'!E88&gt;0,'IMP-MAY JUN'!E88,0)</f>
        <v>0</v>
      </c>
      <c r="O10" s="85">
        <f t="shared" si="3"/>
        <v>0</v>
      </c>
    </row>
    <row r="11" spans="1:15" ht="17.45" customHeight="1" x14ac:dyDescent="0.25">
      <c r="A11" s="59" t="s">
        <v>177</v>
      </c>
      <c r="B11" s="49"/>
      <c r="C11" s="84" t="s">
        <v>125</v>
      </c>
      <c r="D11" s="85">
        <f>'ING-JUL AGO'!G10</f>
        <v>0</v>
      </c>
      <c r="E11" s="85">
        <f t="shared" si="0"/>
        <v>0</v>
      </c>
      <c r="F11" s="52"/>
      <c r="G11" s="85">
        <f>'EG-JUL AGO'!G10</f>
        <v>0</v>
      </c>
      <c r="H11" s="85">
        <f t="shared" si="1"/>
        <v>0</v>
      </c>
      <c r="I11" s="52"/>
      <c r="J11" s="85">
        <f t="shared" si="2"/>
        <v>0</v>
      </c>
      <c r="K11" s="53"/>
      <c r="L11" s="85">
        <f>'IMP-JUL AGO'!E41</f>
        <v>0</v>
      </c>
      <c r="M11" s="85">
        <f>IF('IMP-JUL AGO'!E66&gt;0,'IMP-JUL AGO'!E66,0)</f>
        <v>0</v>
      </c>
      <c r="N11" s="85">
        <f>IF('IMP-JUL AGO'!E88&gt;0,'IMP-JUL AGO'!E88,0)</f>
        <v>0</v>
      </c>
      <c r="O11" s="85">
        <f t="shared" si="3"/>
        <v>0</v>
      </c>
    </row>
    <row r="12" spans="1:15" ht="17.45" customHeight="1" x14ac:dyDescent="0.25">
      <c r="A12" s="136" t="s">
        <v>216</v>
      </c>
      <c r="B12" s="49"/>
      <c r="C12" s="84" t="s">
        <v>126</v>
      </c>
      <c r="D12" s="85">
        <f>'ING-SEP OCT'!G10</f>
        <v>0</v>
      </c>
      <c r="E12" s="85">
        <f t="shared" si="0"/>
        <v>0</v>
      </c>
      <c r="F12" s="52"/>
      <c r="G12" s="85">
        <f>'EG-SEP OCT'!G10</f>
        <v>0</v>
      </c>
      <c r="H12" s="85">
        <f t="shared" si="1"/>
        <v>0</v>
      </c>
      <c r="I12" s="52"/>
      <c r="J12" s="85">
        <f t="shared" si="2"/>
        <v>0</v>
      </c>
      <c r="K12" s="53"/>
      <c r="L12" s="85">
        <f>'IMP-SEP OCT'!E41</f>
        <v>0</v>
      </c>
      <c r="M12" s="85">
        <f>IF('IMP-SEP OCT'!E66&gt;0,'IMP-SEP OCT'!E66,0)</f>
        <v>0</v>
      </c>
      <c r="N12" s="85">
        <f>IF('IMP-SEP OCT'!E88&gt;0,'IMP-SEP OCT'!E88,0)</f>
        <v>0</v>
      </c>
      <c r="O12" s="85">
        <f t="shared" si="3"/>
        <v>0</v>
      </c>
    </row>
    <row r="13" spans="1:15" ht="17.45" customHeight="1" x14ac:dyDescent="0.25">
      <c r="A13" s="136"/>
      <c r="B13" s="49"/>
      <c r="C13" s="84" t="s">
        <v>127</v>
      </c>
      <c r="D13" s="85">
        <f>'ING-NOV DIC'!G10</f>
        <v>0</v>
      </c>
      <c r="E13" s="85">
        <f t="shared" si="0"/>
        <v>0</v>
      </c>
      <c r="F13" s="52"/>
      <c r="G13" s="85">
        <f>'EG-NOV DIC'!G10</f>
        <v>0</v>
      </c>
      <c r="H13" s="85">
        <f t="shared" si="1"/>
        <v>0</v>
      </c>
      <c r="I13" s="52"/>
      <c r="J13" s="85">
        <f t="shared" si="2"/>
        <v>0</v>
      </c>
      <c r="K13" s="53"/>
      <c r="L13" s="85">
        <f>'IMP-NOV DIC'!E41</f>
        <v>0</v>
      </c>
      <c r="M13" s="85">
        <f>IF('IMP-NOV DIC'!E66&gt;0,'IMP-NOV DIC'!E66,0)</f>
        <v>0</v>
      </c>
      <c r="N13" s="85">
        <f>IF('IMP-NOV DIC'!E88&gt;0,'IMP-NOV DIC'!E88,0)</f>
        <v>0</v>
      </c>
      <c r="O13" s="85">
        <f t="shared" si="3"/>
        <v>0</v>
      </c>
    </row>
    <row r="14" spans="1:15" ht="17.45" customHeight="1" thickBot="1" x14ac:dyDescent="0.3">
      <c r="B14" s="49"/>
      <c r="C14" s="52"/>
      <c r="D14" s="86">
        <f>SUM(D8:D13)</f>
        <v>0</v>
      </c>
      <c r="E14" s="86">
        <f>SUM(E8:E13)</f>
        <v>0</v>
      </c>
      <c r="F14" s="52"/>
      <c r="G14" s="87">
        <f>SUM(G8:G13)</f>
        <v>0</v>
      </c>
      <c r="H14" s="87">
        <f>SUM(H8:H13)</f>
        <v>0</v>
      </c>
      <c r="I14" s="52"/>
      <c r="J14" s="87">
        <f>SUM(J8:J13)</f>
        <v>0</v>
      </c>
      <c r="K14" s="53"/>
      <c r="L14" s="87">
        <f>SUM(L8:L13)</f>
        <v>0</v>
      </c>
      <c r="M14" s="87">
        <f>SUM(M8:M13)</f>
        <v>0</v>
      </c>
      <c r="N14" s="87">
        <f>SUM(N8:N13)</f>
        <v>0</v>
      </c>
      <c r="O14" s="87">
        <f>SUM(O8:O13)</f>
        <v>0</v>
      </c>
    </row>
    <row r="15" spans="1:15" ht="17.45" customHeight="1" thickTop="1" x14ac:dyDescent="0.2">
      <c r="A15" s="60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</row>
    <row r="16" spans="1:15" ht="17.45" customHeight="1" x14ac:dyDescent="0.2">
      <c r="A16" s="60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</row>
    <row r="17" spans="1:12" ht="17.45" customHeight="1" x14ac:dyDescent="0.2">
      <c r="A17" s="60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1:12" ht="17.45" customHeight="1" x14ac:dyDescent="0.2">
      <c r="A18" s="60"/>
      <c r="B18" s="49"/>
      <c r="H18" s="49"/>
      <c r="I18" s="49"/>
      <c r="J18" s="49"/>
      <c r="K18" s="49"/>
    </row>
    <row r="19" spans="1:12" ht="17.45" customHeight="1" x14ac:dyDescent="0.2">
      <c r="A19" s="60"/>
      <c r="B19" s="49"/>
      <c r="H19" s="49"/>
      <c r="I19" s="49"/>
      <c r="J19" s="49"/>
      <c r="K19" s="49"/>
    </row>
    <row r="20" spans="1:12" ht="17.45" customHeight="1" x14ac:dyDescent="0.2">
      <c r="A20" s="61"/>
      <c r="B20" s="49"/>
      <c r="H20" s="49"/>
      <c r="I20" s="49"/>
      <c r="J20" s="49"/>
      <c r="K20" s="49"/>
    </row>
    <row r="21" spans="1:12" ht="17.45" customHeight="1" x14ac:dyDescent="0.2">
      <c r="A21" s="61"/>
      <c r="B21" s="49"/>
      <c r="H21" s="49"/>
      <c r="I21" s="49"/>
      <c r="J21" s="49"/>
      <c r="K21" s="49"/>
    </row>
    <row r="22" spans="1:12" ht="17.45" customHeight="1" x14ac:dyDescent="0.2">
      <c r="A22" s="61"/>
      <c r="B22" s="49"/>
      <c r="H22" s="49"/>
      <c r="I22" s="49"/>
      <c r="J22" s="49"/>
      <c r="K22" s="49"/>
    </row>
    <row r="23" spans="1:12" ht="17.45" customHeight="1" x14ac:dyDescent="0.2">
      <c r="A23" s="61"/>
      <c r="B23" s="49"/>
      <c r="H23" s="49"/>
      <c r="I23" s="49"/>
      <c r="J23" s="49"/>
      <c r="K23" s="49"/>
    </row>
    <row r="24" spans="1:12" ht="17.45" customHeight="1" x14ac:dyDescent="0.2">
      <c r="A24" s="61"/>
      <c r="B24" s="49"/>
      <c r="H24" s="49"/>
      <c r="I24" s="49"/>
      <c r="J24" s="49"/>
      <c r="K24" s="49"/>
    </row>
    <row r="25" spans="1:12" ht="17.45" customHeight="1" x14ac:dyDescent="0.2">
      <c r="A25" s="61"/>
      <c r="B25" s="49"/>
      <c r="H25" s="49"/>
      <c r="I25" s="49"/>
      <c r="J25" s="49"/>
      <c r="K25" s="49"/>
    </row>
    <row r="26" spans="1:12" ht="17.45" customHeight="1" x14ac:dyDescent="0.2">
      <c r="A26" s="61"/>
      <c r="B26" s="49"/>
      <c r="H26" s="49"/>
      <c r="I26" s="49"/>
      <c r="J26" s="49"/>
      <c r="K26" s="49"/>
    </row>
    <row r="27" spans="1:12" ht="17.45" customHeight="1" x14ac:dyDescent="0.2">
      <c r="A27" s="61"/>
      <c r="B27" s="49"/>
      <c r="H27" s="49"/>
      <c r="I27" s="49"/>
      <c r="J27" s="49"/>
      <c r="K27" s="49"/>
    </row>
    <row r="28" spans="1:12" ht="17.45" customHeight="1" x14ac:dyDescent="0.2">
      <c r="A28" s="62"/>
      <c r="B28" s="49"/>
      <c r="H28" s="49"/>
      <c r="I28" s="49"/>
      <c r="J28" s="49"/>
      <c r="K28" s="49"/>
    </row>
    <row r="29" spans="1:12" ht="17.45" customHeight="1" x14ac:dyDescent="0.2">
      <c r="A29" s="62"/>
      <c r="B29" s="49"/>
      <c r="H29" s="49"/>
      <c r="I29" s="49"/>
      <c r="J29" s="49"/>
      <c r="K29" s="49"/>
    </row>
    <row r="30" spans="1:12" ht="17.45" customHeight="1" x14ac:dyDescent="0.2">
      <c r="A30" s="62"/>
      <c r="B30" s="49"/>
      <c r="H30" s="49"/>
      <c r="I30" s="49"/>
      <c r="J30" s="49"/>
      <c r="K30" s="49"/>
    </row>
    <row r="31" spans="1:12" ht="17.45" customHeight="1" x14ac:dyDescent="0.2">
      <c r="A31" s="62"/>
      <c r="B31" s="49"/>
      <c r="H31" s="49"/>
      <c r="I31" s="49"/>
      <c r="J31" s="49"/>
      <c r="K31" s="49"/>
    </row>
    <row r="32" spans="1:12" ht="17.45" customHeight="1" x14ac:dyDescent="0.2">
      <c r="A32" s="62"/>
      <c r="B32" s="49"/>
      <c r="H32" s="49"/>
      <c r="I32" s="49"/>
      <c r="J32" s="49"/>
      <c r="K32" s="49"/>
    </row>
    <row r="33" spans="1:2" x14ac:dyDescent="0.2">
      <c r="A33" s="62"/>
      <c r="B33" s="49"/>
    </row>
    <row r="34" spans="1:2" x14ac:dyDescent="0.2">
      <c r="A34" s="62"/>
      <c r="B34" s="49"/>
    </row>
    <row r="35" spans="1:2" x14ac:dyDescent="0.2">
      <c r="A35" s="62"/>
      <c r="B35" s="49"/>
    </row>
    <row r="36" spans="1:2" x14ac:dyDescent="0.2">
      <c r="A36" s="62"/>
      <c r="B36" s="49"/>
    </row>
    <row r="37" spans="1:2" x14ac:dyDescent="0.2">
      <c r="A37" s="62"/>
      <c r="B37" s="49"/>
    </row>
    <row r="38" spans="1:2" x14ac:dyDescent="0.2">
      <c r="A38" s="62"/>
      <c r="B38" s="49"/>
    </row>
    <row r="39" spans="1:2" x14ac:dyDescent="0.2">
      <c r="A39" s="62"/>
    </row>
    <row r="40" spans="1:2" x14ac:dyDescent="0.2">
      <c r="A40" s="62"/>
    </row>
    <row r="41" spans="1:2" x14ac:dyDescent="0.2">
      <c r="A41" s="62"/>
    </row>
    <row r="42" spans="1:2" x14ac:dyDescent="0.2">
      <c r="A42" s="62"/>
    </row>
    <row r="43" spans="1:2" x14ac:dyDescent="0.2">
      <c r="A43" s="62"/>
    </row>
    <row r="44" spans="1:2" x14ac:dyDescent="0.2">
      <c r="A44" s="62"/>
    </row>
    <row r="45" spans="1:2" x14ac:dyDescent="0.2">
      <c r="A45" s="62"/>
    </row>
  </sheetData>
  <sheetProtection algorithmName="SHA-512" hashValue="bR7nJIRXYci2UThcRNoP4YkNlpFGrLo4LBaFvdvOUwe5GXk6MwzdwN6qSUxMevkvi3mF70HC15hGb2j+OYS4lA==" saltValue="iSdlIxlzfnXfMqxZTkgqcw==" spinCount="100000" sheet="1" objects="1" scenarios="1" formatColumns="0" formatRows="0"/>
  <mergeCells count="13">
    <mergeCell ref="N5:N7"/>
    <mergeCell ref="O5:O7"/>
    <mergeCell ref="G5:G7"/>
    <mergeCell ref="H5:H7"/>
    <mergeCell ref="J5:J7"/>
    <mergeCell ref="L5:L7"/>
    <mergeCell ref="M5:M7"/>
    <mergeCell ref="E5:E7"/>
    <mergeCell ref="A12:A13"/>
    <mergeCell ref="A1:A4"/>
    <mergeCell ref="A5:A6"/>
    <mergeCell ref="C5:C7"/>
    <mergeCell ref="D5:D7"/>
  </mergeCells>
  <hyperlinks>
    <hyperlink ref="A7" location="DATOS!A1" display="Datos de la Empresa" xr:uid="{00000000-0004-0000-0600-000000000000}"/>
    <hyperlink ref="A8" location="'INGRESOS Y EGRESOS'!A1" display="Ingresos y Egresos" xr:uid="{00000000-0004-0000-0600-000001000000}"/>
    <hyperlink ref="A9" location="IMPUESTOS!A1" display="Impuestos" xr:uid="{00000000-0004-0000-0600-000002000000}"/>
    <hyperlink ref="A10" location="TARIFAS!A1" display="Tablas y Tarifas de ISR" xr:uid="{00000000-0004-0000-0600-000003000000}"/>
    <hyperlink ref="A5:A6" location="MENU!A1" display="M e n ú" xr:uid="{00000000-0004-0000-0600-000004000000}"/>
    <hyperlink ref="A11" location="COEFICIENTE!A1" display="Coeficiente de Utilidad" xr:uid="{00000000-0004-0000-0600-000005000000}"/>
    <hyperlink ref="A12:A13" location="CONTACTO!A1" display="CONTACTO" xr:uid="{00000000-0004-0000-0600-000006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4"/>
  <dimension ref="A1:R527"/>
  <sheetViews>
    <sheetView zoomScaleNormal="100" workbookViewId="0">
      <pane xSplit="1" ySplit="7" topLeftCell="B8" activePane="bottomRight" state="frozen"/>
      <selection sqref="A1:A4"/>
      <selection pane="topRight" sqref="A1:A4"/>
      <selection pane="bottomLeft" sqref="A1:A4"/>
      <selection pane="bottomRight" sqref="A1:A4"/>
    </sheetView>
  </sheetViews>
  <sheetFormatPr baseColWidth="10" defaultColWidth="11.42578125" defaultRowHeight="17.45" customHeight="1" x14ac:dyDescent="0.2"/>
  <cols>
    <col min="1" max="1" width="21.7109375" style="63" customWidth="1"/>
    <col min="2" max="2" width="1.7109375" style="37" customWidth="1"/>
    <col min="3" max="3" width="10.7109375" style="25" customWidth="1"/>
    <col min="4" max="4" width="8.7109375" style="12" customWidth="1"/>
    <col min="5" max="5" width="25.7109375" style="12" customWidth="1"/>
    <col min="6" max="6" width="15.28515625" style="12" customWidth="1"/>
    <col min="7" max="7" width="12.28515625" style="18" customWidth="1"/>
    <col min="8" max="8" width="9.7109375" style="18" customWidth="1"/>
    <col min="9" max="13" width="12.28515625" style="18" customWidth="1"/>
    <col min="14" max="14" width="0.85546875" style="18" customWidth="1"/>
    <col min="15" max="18" width="11.7109375" style="18" customWidth="1"/>
    <col min="19" max="19" width="10.7109375" style="12" customWidth="1"/>
    <col min="20" max="20" width="30.7109375" style="12" customWidth="1"/>
    <col min="21" max="21" width="11.7109375" style="12" customWidth="1"/>
    <col min="22" max="24" width="10.7109375" style="12" customWidth="1"/>
    <col min="25" max="26" width="11.7109375" style="12" customWidth="1"/>
    <col min="27" max="16384" width="11.42578125" style="12"/>
  </cols>
  <sheetData>
    <row r="1" spans="1:18" ht="17.45" customHeight="1" x14ac:dyDescent="0.3">
      <c r="A1" s="138" t="s">
        <v>109</v>
      </c>
      <c r="C1" s="130" t="str">
        <f>IF(DATOS!H19=DATOS!I1,DATOS!$E$6&amp;" "&amp;DATOS!$I$6&amp;" "&amp;DATOS!$M$6, "N o m b r e")</f>
        <v>N o m b r e</v>
      </c>
      <c r="D1" s="128"/>
      <c r="E1" s="128"/>
      <c r="G1" s="34"/>
      <c r="K1" s="174" t="s">
        <v>33</v>
      </c>
      <c r="L1" s="174"/>
      <c r="M1" s="174"/>
      <c r="N1" s="32"/>
      <c r="O1" s="27"/>
      <c r="P1" s="27"/>
      <c r="Q1" s="27"/>
      <c r="R1" s="27"/>
    </row>
    <row r="2" spans="1:18" ht="17.45" customHeight="1" x14ac:dyDescent="0.3">
      <c r="A2" s="138"/>
      <c r="C2" s="131" t="str">
        <f>IF(DATOS!H19=DATOS!I1,DATOS!$E$8,"R.F.C.:                                                 -- DEMO PENDIENTE DE ACTIVAR -")</f>
        <v>R.F.C.:                                                 -- DEMO PENDIENTE DE ACTIVAR -</v>
      </c>
      <c r="D2" s="128"/>
      <c r="E2" s="128"/>
    </row>
    <row r="3" spans="1:18" ht="17.45" customHeight="1" x14ac:dyDescent="0.2">
      <c r="A3" s="138"/>
      <c r="C3" s="19"/>
    </row>
    <row r="4" spans="1:18" ht="17.45" customHeight="1" x14ac:dyDescent="0.3">
      <c r="A4" s="139"/>
      <c r="C4" s="130" t="s">
        <v>0</v>
      </c>
      <c r="K4" s="175" t="str">
        <f>"ENERO - FEBRERO "&amp;DATOS!$E$10</f>
        <v>ENERO - FEBRERO 2019</v>
      </c>
      <c r="L4" s="175"/>
      <c r="M4" s="175"/>
      <c r="N4" s="40"/>
      <c r="O4" s="28"/>
      <c r="P4" s="28"/>
      <c r="Q4" s="28"/>
      <c r="R4" s="28"/>
    </row>
    <row r="5" spans="1:18" ht="17.45" customHeight="1" x14ac:dyDescent="0.2">
      <c r="A5" s="136" t="s">
        <v>217</v>
      </c>
      <c r="C5" s="19"/>
    </row>
    <row r="6" spans="1:18" ht="17.45" customHeight="1" x14ac:dyDescent="0.2">
      <c r="A6" s="136"/>
      <c r="C6" s="172" t="s">
        <v>1</v>
      </c>
      <c r="D6" s="173" t="s">
        <v>65</v>
      </c>
      <c r="E6" s="173" t="s">
        <v>48</v>
      </c>
      <c r="F6" s="173" t="s">
        <v>20</v>
      </c>
      <c r="G6" s="170" t="s">
        <v>81</v>
      </c>
      <c r="H6" s="170" t="s">
        <v>139</v>
      </c>
      <c r="I6" s="170" t="s">
        <v>2</v>
      </c>
      <c r="J6" s="170" t="s">
        <v>80</v>
      </c>
      <c r="K6" s="170" t="s">
        <v>62</v>
      </c>
      <c r="L6" s="170" t="s">
        <v>63</v>
      </c>
      <c r="M6" s="170" t="s">
        <v>3</v>
      </c>
      <c r="O6" s="170" t="s">
        <v>82</v>
      </c>
      <c r="P6" s="170" t="s">
        <v>83</v>
      </c>
      <c r="Q6" s="170" t="s">
        <v>135</v>
      </c>
      <c r="R6" s="170" t="s">
        <v>84</v>
      </c>
    </row>
    <row r="7" spans="1:18" ht="17.45" customHeight="1" x14ac:dyDescent="0.2">
      <c r="A7" s="59" t="s">
        <v>67</v>
      </c>
      <c r="C7" s="172"/>
      <c r="D7" s="173"/>
      <c r="E7" s="173"/>
      <c r="F7" s="173"/>
      <c r="G7" s="170"/>
      <c r="H7" s="170"/>
      <c r="I7" s="171"/>
      <c r="J7" s="171"/>
      <c r="K7" s="170"/>
      <c r="L7" s="170"/>
      <c r="M7" s="171"/>
      <c r="O7" s="171"/>
      <c r="P7" s="171"/>
      <c r="Q7" s="171"/>
      <c r="R7" s="171"/>
    </row>
    <row r="8" spans="1:18" ht="17.45" customHeight="1" x14ac:dyDescent="0.2">
      <c r="A8" s="59" t="s">
        <v>69</v>
      </c>
      <c r="C8" s="99" t="s">
        <v>61</v>
      </c>
      <c r="D8" s="100"/>
      <c r="E8" s="100"/>
      <c r="F8" s="100"/>
      <c r="G8" s="101"/>
      <c r="H8" s="101"/>
      <c r="I8" s="102"/>
      <c r="J8" s="102"/>
      <c r="K8" s="103"/>
      <c r="L8" s="103"/>
      <c r="M8" s="102"/>
      <c r="O8" s="108"/>
      <c r="P8" s="108"/>
      <c r="Q8" s="108"/>
      <c r="R8" s="108"/>
    </row>
    <row r="9" spans="1:18" ht="17.45" customHeight="1" x14ac:dyDescent="0.2">
      <c r="A9" s="59" t="s">
        <v>60</v>
      </c>
      <c r="C9" s="99"/>
      <c r="D9" s="100"/>
      <c r="E9" s="104" t="s">
        <v>116</v>
      </c>
      <c r="F9" s="100"/>
      <c r="G9" s="105">
        <f>SUM(G15:G513)</f>
        <v>0</v>
      </c>
      <c r="H9" s="105"/>
      <c r="I9" s="105">
        <f>SUM(I15:I513)</f>
        <v>0</v>
      </c>
      <c r="J9" s="105">
        <f>SUM(J15:J513)</f>
        <v>0</v>
      </c>
      <c r="K9" s="105">
        <f>SUM(K15:K513)</f>
        <v>0</v>
      </c>
      <c r="L9" s="105">
        <f>SUM(L15:L513)</f>
        <v>0</v>
      </c>
      <c r="M9" s="105">
        <f>G9+I9+J9-K9-L9</f>
        <v>0</v>
      </c>
      <c r="N9" s="26"/>
      <c r="O9" s="105">
        <f>SUM(O15:O513)</f>
        <v>0</v>
      </c>
      <c r="P9" s="105">
        <f>SUM(P15:P513)</f>
        <v>0</v>
      </c>
      <c r="Q9" s="105">
        <f>SUM(Q15:Q513)</f>
        <v>0</v>
      </c>
      <c r="R9" s="105">
        <f>SUM(R15:R513)</f>
        <v>0</v>
      </c>
    </row>
    <row r="10" spans="1:18" ht="17.45" customHeight="1" x14ac:dyDescent="0.2">
      <c r="A10" s="59" t="s">
        <v>68</v>
      </c>
      <c r="C10" s="99"/>
      <c r="D10" s="106" t="s">
        <v>134</v>
      </c>
      <c r="E10" s="106"/>
      <c r="F10" s="106"/>
      <c r="G10" s="107">
        <f>SUM(G9:G9)</f>
        <v>0</v>
      </c>
      <c r="H10" s="107"/>
      <c r="I10" s="107">
        <f>SUM(I9:I9)</f>
        <v>0</v>
      </c>
      <c r="J10" s="107">
        <f>SUM(J9:J9)</f>
        <v>0</v>
      </c>
      <c r="K10" s="107">
        <f>SUM(K9:K9)</f>
        <v>0</v>
      </c>
      <c r="L10" s="107">
        <f>SUM(L9:L9)</f>
        <v>0</v>
      </c>
      <c r="M10" s="107">
        <f>SUM(M9:M9)</f>
        <v>0</v>
      </c>
      <c r="N10" s="26"/>
      <c r="O10" s="107">
        <f>SUM(O9:O9)</f>
        <v>0</v>
      </c>
      <c r="P10" s="107">
        <f>SUM(P9:P9)</f>
        <v>0</v>
      </c>
      <c r="Q10" s="107">
        <f>SUM(Q9:Q9)</f>
        <v>0</v>
      </c>
      <c r="R10" s="107">
        <f>SUM(R9:R9)</f>
        <v>0</v>
      </c>
    </row>
    <row r="11" spans="1:18" ht="17.45" customHeight="1" x14ac:dyDescent="0.2">
      <c r="A11" s="59" t="s">
        <v>177</v>
      </c>
      <c r="C11" s="99"/>
      <c r="D11" s="108"/>
      <c r="E11" s="104" t="s">
        <v>117</v>
      </c>
      <c r="F11" s="108"/>
      <c r="G11" s="105">
        <f>G9</f>
        <v>0</v>
      </c>
      <c r="H11" s="105"/>
      <c r="I11" s="105">
        <f>I9</f>
        <v>0</v>
      </c>
      <c r="J11" s="105">
        <f>J9</f>
        <v>0</v>
      </c>
      <c r="K11" s="105">
        <f>K9</f>
        <v>0</v>
      </c>
      <c r="L11" s="105">
        <f>L9</f>
        <v>0</v>
      </c>
      <c r="M11" s="105">
        <f>G11+I11+J11-K11-L11</f>
        <v>0</v>
      </c>
      <c r="N11" s="26"/>
      <c r="O11" s="105">
        <f>O9</f>
        <v>0</v>
      </c>
      <c r="P11" s="105">
        <f>P9</f>
        <v>0</v>
      </c>
      <c r="Q11" s="105">
        <f>Q9</f>
        <v>0</v>
      </c>
      <c r="R11" s="105">
        <f>R9</f>
        <v>0</v>
      </c>
    </row>
    <row r="12" spans="1:18" ht="17.45" customHeight="1" thickBot="1" x14ac:dyDescent="0.25">
      <c r="A12" s="136" t="s">
        <v>216</v>
      </c>
      <c r="C12" s="109"/>
      <c r="D12" s="106" t="s">
        <v>86</v>
      </c>
      <c r="E12" s="106"/>
      <c r="F12" s="106"/>
      <c r="G12" s="110">
        <f>SUM(G11:G11)</f>
        <v>0</v>
      </c>
      <c r="H12" s="110"/>
      <c r="I12" s="110">
        <f>SUM(I11:I11)</f>
        <v>0</v>
      </c>
      <c r="J12" s="110">
        <f>SUM(J11:J11)</f>
        <v>0</v>
      </c>
      <c r="K12" s="110">
        <f>SUM(K11:K11)</f>
        <v>0</v>
      </c>
      <c r="L12" s="110">
        <f>SUM(L11:L11)</f>
        <v>0</v>
      </c>
      <c r="M12" s="110">
        <f>SUM(M11:M11)</f>
        <v>0</v>
      </c>
      <c r="N12" s="26"/>
      <c r="O12" s="110">
        <f>SUM(O11:O11)</f>
        <v>0</v>
      </c>
      <c r="P12" s="110">
        <f>SUM(P11:P11)</f>
        <v>0</v>
      </c>
      <c r="Q12" s="110">
        <f>SUM(Q11:Q11)</f>
        <v>0</v>
      </c>
      <c r="R12" s="110">
        <f>SUM(R11:R11)</f>
        <v>0</v>
      </c>
    </row>
    <row r="13" spans="1:18" ht="17.45" customHeight="1" thickTop="1" x14ac:dyDescent="0.2">
      <c r="A13" s="136"/>
      <c r="C13" s="109"/>
      <c r="D13" s="100"/>
      <c r="E13" s="100"/>
      <c r="F13" s="100"/>
      <c r="G13" s="101"/>
      <c r="H13" s="101"/>
      <c r="I13" s="102"/>
      <c r="J13" s="102"/>
      <c r="K13" s="103"/>
      <c r="L13" s="103"/>
      <c r="M13" s="102"/>
      <c r="N13" s="26"/>
      <c r="O13" s="108"/>
      <c r="P13" s="108"/>
      <c r="Q13" s="108"/>
      <c r="R13" s="108"/>
    </row>
    <row r="14" spans="1:18" ht="17.45" customHeight="1" x14ac:dyDescent="0.2">
      <c r="C14" s="77" t="s">
        <v>221</v>
      </c>
      <c r="D14" s="78"/>
      <c r="E14" s="78"/>
      <c r="F14" s="78"/>
      <c r="G14" s="79"/>
      <c r="H14" s="79"/>
      <c r="I14" s="80"/>
      <c r="J14" s="80"/>
      <c r="K14" s="79"/>
      <c r="L14" s="79"/>
      <c r="M14" s="80"/>
      <c r="N14" s="33"/>
      <c r="O14" s="79"/>
      <c r="P14" s="79"/>
      <c r="Q14" s="79"/>
      <c r="R14" s="79"/>
    </row>
    <row r="15" spans="1:18" ht="17.45" customHeight="1" x14ac:dyDescent="0.2">
      <c r="A15" s="60"/>
      <c r="C15" s="111"/>
      <c r="D15" s="112"/>
      <c r="E15" s="113"/>
      <c r="F15" s="113"/>
      <c r="G15" s="113"/>
      <c r="H15" s="114"/>
      <c r="I15" s="113"/>
      <c r="J15" s="113"/>
      <c r="K15" s="113"/>
      <c r="L15" s="113"/>
      <c r="M15" s="85" t="str">
        <f>IF(G15&amp;I15&amp;J15&amp;K15&amp;L15="","",G15+I15+J15-K15-L15)</f>
        <v/>
      </c>
      <c r="N15" s="16"/>
      <c r="O15" s="85" t="str">
        <f>IF($H15="E",G15,"")</f>
        <v/>
      </c>
      <c r="P15" s="85">
        <f t="shared" ref="P15:P16" si="0">IF($H15=0%,G15,"")</f>
        <v>0</v>
      </c>
      <c r="Q15" s="85" t="str">
        <f>IF(OR($H15=2%,$H15=6%,$H15=8%),$I15/$H15,IF($H15="0% Decreto",G15,""))</f>
        <v/>
      </c>
      <c r="R15" s="85" t="str">
        <f t="shared" ref="R15:R79" si="1">IF(OR($H15=15%,$H15=16%),$I15/$H15,"")</f>
        <v/>
      </c>
    </row>
    <row r="16" spans="1:18" ht="17.45" customHeight="1" x14ac:dyDescent="0.2">
      <c r="A16" s="60"/>
      <c r="C16" s="111"/>
      <c r="D16" s="112"/>
      <c r="E16" s="113"/>
      <c r="F16" s="113"/>
      <c r="G16" s="113"/>
      <c r="H16" s="114"/>
      <c r="I16" s="113"/>
      <c r="J16" s="113"/>
      <c r="K16" s="113"/>
      <c r="L16" s="113"/>
      <c r="M16" s="85" t="str">
        <f t="shared" ref="M16:M78" si="2">IF(G16&amp;I16&amp;J16&amp;K16&amp;L16="","",G16+I16+J16-K16-L16)</f>
        <v/>
      </c>
      <c r="N16" s="16"/>
      <c r="O16" s="85" t="str">
        <f t="shared" ref="O16:O78" si="3">IF($H16="E",G16,"")</f>
        <v/>
      </c>
      <c r="P16" s="85">
        <f t="shared" si="0"/>
        <v>0</v>
      </c>
      <c r="Q16" s="85" t="str">
        <f t="shared" ref="Q16:Q79" si="4">IF(OR($H16=2%,$H16=6%,$H16=8%),$I16/$H16,IF($H16="0% Decreto",G16,""))</f>
        <v/>
      </c>
      <c r="R16" s="85" t="str">
        <f t="shared" si="1"/>
        <v/>
      </c>
    </row>
    <row r="17" spans="1:18" ht="17.45" customHeight="1" x14ac:dyDescent="0.2">
      <c r="A17" s="60"/>
      <c r="C17" s="111"/>
      <c r="D17" s="112"/>
      <c r="E17" s="113"/>
      <c r="F17" s="113"/>
      <c r="G17" s="113"/>
      <c r="H17" s="114"/>
      <c r="I17" s="113"/>
      <c r="J17" s="113"/>
      <c r="K17" s="113"/>
      <c r="L17" s="113"/>
      <c r="M17" s="85" t="str">
        <f t="shared" si="2"/>
        <v/>
      </c>
      <c r="N17" s="16"/>
      <c r="O17" s="85" t="str">
        <f t="shared" si="3"/>
        <v/>
      </c>
      <c r="P17" s="85">
        <f t="shared" ref="P17:P79" si="5">IF($H17=0%,G17,"")</f>
        <v>0</v>
      </c>
      <c r="Q17" s="85" t="str">
        <f t="shared" si="4"/>
        <v/>
      </c>
      <c r="R17" s="85" t="str">
        <f t="shared" si="1"/>
        <v/>
      </c>
    </row>
    <row r="18" spans="1:18" ht="17.45" customHeight="1" x14ac:dyDescent="0.2">
      <c r="A18" s="60"/>
      <c r="C18" s="111"/>
      <c r="D18" s="112"/>
      <c r="E18" s="113"/>
      <c r="F18" s="113"/>
      <c r="G18" s="113"/>
      <c r="H18" s="114"/>
      <c r="I18" s="113"/>
      <c r="J18" s="113"/>
      <c r="K18" s="113"/>
      <c r="L18" s="113"/>
      <c r="M18" s="85" t="str">
        <f t="shared" si="2"/>
        <v/>
      </c>
      <c r="N18" s="16"/>
      <c r="O18" s="85" t="str">
        <f t="shared" si="3"/>
        <v/>
      </c>
      <c r="P18" s="85">
        <f t="shared" si="5"/>
        <v>0</v>
      </c>
      <c r="Q18" s="85" t="str">
        <f t="shared" si="4"/>
        <v/>
      </c>
      <c r="R18" s="85" t="str">
        <f t="shared" si="1"/>
        <v/>
      </c>
    </row>
    <row r="19" spans="1:18" ht="17.45" customHeight="1" x14ac:dyDescent="0.2">
      <c r="A19" s="60"/>
      <c r="C19" s="111"/>
      <c r="D19" s="112"/>
      <c r="E19" s="113"/>
      <c r="F19" s="113"/>
      <c r="G19" s="113"/>
      <c r="H19" s="114"/>
      <c r="I19" s="113"/>
      <c r="J19" s="113"/>
      <c r="K19" s="113"/>
      <c r="L19" s="113"/>
      <c r="M19" s="85" t="str">
        <f t="shared" si="2"/>
        <v/>
      </c>
      <c r="N19" s="16"/>
      <c r="O19" s="85" t="str">
        <f t="shared" si="3"/>
        <v/>
      </c>
      <c r="P19" s="85">
        <f t="shared" si="5"/>
        <v>0</v>
      </c>
      <c r="Q19" s="85" t="str">
        <f t="shared" si="4"/>
        <v/>
      </c>
      <c r="R19" s="85" t="str">
        <f t="shared" si="1"/>
        <v/>
      </c>
    </row>
    <row r="20" spans="1:18" ht="17.45" customHeight="1" x14ac:dyDescent="0.2">
      <c r="A20" s="61"/>
      <c r="C20" s="111"/>
      <c r="D20" s="112"/>
      <c r="E20" s="113"/>
      <c r="F20" s="113"/>
      <c r="G20" s="113"/>
      <c r="H20" s="114"/>
      <c r="I20" s="113"/>
      <c r="J20" s="113"/>
      <c r="K20" s="113"/>
      <c r="L20" s="113"/>
      <c r="M20" s="85" t="str">
        <f t="shared" si="2"/>
        <v/>
      </c>
      <c r="N20" s="16"/>
      <c r="O20" s="85" t="str">
        <f t="shared" si="3"/>
        <v/>
      </c>
      <c r="P20" s="85">
        <f t="shared" si="5"/>
        <v>0</v>
      </c>
      <c r="Q20" s="85" t="str">
        <f t="shared" si="4"/>
        <v/>
      </c>
      <c r="R20" s="85" t="str">
        <f t="shared" si="1"/>
        <v/>
      </c>
    </row>
    <row r="21" spans="1:18" ht="17.45" customHeight="1" x14ac:dyDescent="0.2">
      <c r="A21" s="61"/>
      <c r="C21" s="111"/>
      <c r="D21" s="112"/>
      <c r="E21" s="113"/>
      <c r="F21" s="113"/>
      <c r="G21" s="113"/>
      <c r="H21" s="114"/>
      <c r="I21" s="113"/>
      <c r="J21" s="113"/>
      <c r="K21" s="113"/>
      <c r="L21" s="113"/>
      <c r="M21" s="85" t="str">
        <f t="shared" si="2"/>
        <v/>
      </c>
      <c r="N21" s="16"/>
      <c r="O21" s="85" t="str">
        <f t="shared" si="3"/>
        <v/>
      </c>
      <c r="P21" s="85">
        <f t="shared" si="5"/>
        <v>0</v>
      </c>
      <c r="Q21" s="85" t="str">
        <f t="shared" si="4"/>
        <v/>
      </c>
      <c r="R21" s="85" t="str">
        <f t="shared" si="1"/>
        <v/>
      </c>
    </row>
    <row r="22" spans="1:18" ht="17.45" customHeight="1" x14ac:dyDescent="0.2">
      <c r="A22" s="61"/>
      <c r="C22" s="111"/>
      <c r="D22" s="112"/>
      <c r="E22" s="113"/>
      <c r="F22" s="113"/>
      <c r="G22" s="113"/>
      <c r="H22" s="114"/>
      <c r="I22" s="113"/>
      <c r="J22" s="113"/>
      <c r="K22" s="113"/>
      <c r="L22" s="113"/>
      <c r="M22" s="85" t="str">
        <f t="shared" si="2"/>
        <v/>
      </c>
      <c r="N22" s="16"/>
      <c r="O22" s="85" t="str">
        <f t="shared" si="3"/>
        <v/>
      </c>
      <c r="P22" s="85">
        <f t="shared" si="5"/>
        <v>0</v>
      </c>
      <c r="Q22" s="85" t="str">
        <f t="shared" si="4"/>
        <v/>
      </c>
      <c r="R22" s="85" t="str">
        <f t="shared" si="1"/>
        <v/>
      </c>
    </row>
    <row r="23" spans="1:18" ht="17.45" customHeight="1" x14ac:dyDescent="0.2">
      <c r="A23" s="61"/>
      <c r="C23" s="111"/>
      <c r="D23" s="112"/>
      <c r="E23" s="113"/>
      <c r="F23" s="113"/>
      <c r="G23" s="113"/>
      <c r="H23" s="114"/>
      <c r="I23" s="113"/>
      <c r="J23" s="113"/>
      <c r="K23" s="113"/>
      <c r="L23" s="113"/>
      <c r="M23" s="85" t="str">
        <f t="shared" si="2"/>
        <v/>
      </c>
      <c r="N23" s="16"/>
      <c r="O23" s="85" t="str">
        <f t="shared" si="3"/>
        <v/>
      </c>
      <c r="P23" s="85">
        <f t="shared" si="5"/>
        <v>0</v>
      </c>
      <c r="Q23" s="85" t="str">
        <f t="shared" si="4"/>
        <v/>
      </c>
      <c r="R23" s="85" t="str">
        <f t="shared" si="1"/>
        <v/>
      </c>
    </row>
    <row r="24" spans="1:18" ht="17.45" customHeight="1" x14ac:dyDescent="0.2">
      <c r="A24" s="61"/>
      <c r="C24" s="111"/>
      <c r="D24" s="112"/>
      <c r="E24" s="113"/>
      <c r="F24" s="113"/>
      <c r="G24" s="113"/>
      <c r="H24" s="114"/>
      <c r="I24" s="113"/>
      <c r="J24" s="113"/>
      <c r="K24" s="113"/>
      <c r="L24" s="113"/>
      <c r="M24" s="85" t="str">
        <f t="shared" si="2"/>
        <v/>
      </c>
      <c r="N24" s="16"/>
      <c r="O24" s="85" t="str">
        <f t="shared" si="3"/>
        <v/>
      </c>
      <c r="P24" s="85">
        <f t="shared" si="5"/>
        <v>0</v>
      </c>
      <c r="Q24" s="85" t="str">
        <f t="shared" si="4"/>
        <v/>
      </c>
      <c r="R24" s="85" t="str">
        <f t="shared" si="1"/>
        <v/>
      </c>
    </row>
    <row r="25" spans="1:18" ht="17.45" customHeight="1" x14ac:dyDescent="0.2">
      <c r="A25" s="61"/>
      <c r="C25" s="111"/>
      <c r="D25" s="112"/>
      <c r="E25" s="113"/>
      <c r="F25" s="113"/>
      <c r="G25" s="113"/>
      <c r="H25" s="114"/>
      <c r="I25" s="113"/>
      <c r="J25" s="113"/>
      <c r="K25" s="113"/>
      <c r="L25" s="113"/>
      <c r="M25" s="85" t="str">
        <f t="shared" si="2"/>
        <v/>
      </c>
      <c r="N25" s="16"/>
      <c r="O25" s="85" t="str">
        <f t="shared" si="3"/>
        <v/>
      </c>
      <c r="P25" s="85">
        <f t="shared" si="5"/>
        <v>0</v>
      </c>
      <c r="Q25" s="85" t="str">
        <f t="shared" si="4"/>
        <v/>
      </c>
      <c r="R25" s="85" t="str">
        <f t="shared" si="1"/>
        <v/>
      </c>
    </row>
    <row r="26" spans="1:18" ht="17.45" customHeight="1" x14ac:dyDescent="0.2">
      <c r="A26" s="61"/>
      <c r="C26" s="111"/>
      <c r="D26" s="112"/>
      <c r="E26" s="113"/>
      <c r="F26" s="113"/>
      <c r="G26" s="113"/>
      <c r="H26" s="114"/>
      <c r="I26" s="113"/>
      <c r="J26" s="113"/>
      <c r="K26" s="113"/>
      <c r="L26" s="113"/>
      <c r="M26" s="85" t="str">
        <f t="shared" si="2"/>
        <v/>
      </c>
      <c r="N26" s="16"/>
      <c r="O26" s="85" t="str">
        <f t="shared" si="3"/>
        <v/>
      </c>
      <c r="P26" s="85">
        <f t="shared" si="5"/>
        <v>0</v>
      </c>
      <c r="Q26" s="85" t="str">
        <f t="shared" si="4"/>
        <v/>
      </c>
      <c r="R26" s="85" t="str">
        <f t="shared" si="1"/>
        <v/>
      </c>
    </row>
    <row r="27" spans="1:18" ht="17.45" customHeight="1" x14ac:dyDescent="0.2">
      <c r="A27" s="61"/>
      <c r="C27" s="111"/>
      <c r="D27" s="112"/>
      <c r="E27" s="113"/>
      <c r="F27" s="113"/>
      <c r="G27" s="113"/>
      <c r="H27" s="114"/>
      <c r="I27" s="113"/>
      <c r="J27" s="113"/>
      <c r="K27" s="113"/>
      <c r="L27" s="113"/>
      <c r="M27" s="85" t="str">
        <f t="shared" si="2"/>
        <v/>
      </c>
      <c r="N27" s="16"/>
      <c r="O27" s="85" t="str">
        <f t="shared" si="3"/>
        <v/>
      </c>
      <c r="P27" s="85">
        <f t="shared" si="5"/>
        <v>0</v>
      </c>
      <c r="Q27" s="85" t="str">
        <f t="shared" si="4"/>
        <v/>
      </c>
      <c r="R27" s="85" t="str">
        <f t="shared" si="1"/>
        <v/>
      </c>
    </row>
    <row r="28" spans="1:18" ht="17.45" customHeight="1" x14ac:dyDescent="0.2">
      <c r="A28" s="62"/>
      <c r="C28" s="111"/>
      <c r="D28" s="112"/>
      <c r="E28" s="113"/>
      <c r="F28" s="113"/>
      <c r="G28" s="113"/>
      <c r="H28" s="114"/>
      <c r="I28" s="113"/>
      <c r="J28" s="113"/>
      <c r="K28" s="113"/>
      <c r="L28" s="113"/>
      <c r="M28" s="85" t="str">
        <f t="shared" si="2"/>
        <v/>
      </c>
      <c r="N28" s="16"/>
      <c r="O28" s="85" t="str">
        <f t="shared" si="3"/>
        <v/>
      </c>
      <c r="P28" s="85">
        <f t="shared" si="5"/>
        <v>0</v>
      </c>
      <c r="Q28" s="85" t="str">
        <f t="shared" si="4"/>
        <v/>
      </c>
      <c r="R28" s="85" t="str">
        <f t="shared" si="1"/>
        <v/>
      </c>
    </row>
    <row r="29" spans="1:18" ht="17.45" customHeight="1" x14ac:dyDescent="0.2">
      <c r="A29" s="62"/>
      <c r="C29" s="111"/>
      <c r="D29" s="112"/>
      <c r="E29" s="113"/>
      <c r="F29" s="113"/>
      <c r="G29" s="113"/>
      <c r="H29" s="114"/>
      <c r="I29" s="113"/>
      <c r="J29" s="113"/>
      <c r="K29" s="113"/>
      <c r="L29" s="113"/>
      <c r="M29" s="85" t="str">
        <f t="shared" si="2"/>
        <v/>
      </c>
      <c r="N29" s="16"/>
      <c r="O29" s="85" t="str">
        <f t="shared" si="3"/>
        <v/>
      </c>
      <c r="P29" s="85">
        <f t="shared" si="5"/>
        <v>0</v>
      </c>
      <c r="Q29" s="85" t="str">
        <f t="shared" si="4"/>
        <v/>
      </c>
      <c r="R29" s="85" t="str">
        <f t="shared" si="1"/>
        <v/>
      </c>
    </row>
    <row r="30" spans="1:18" ht="17.45" customHeight="1" x14ac:dyDescent="0.2">
      <c r="A30" s="62"/>
      <c r="C30" s="111"/>
      <c r="D30" s="112"/>
      <c r="E30" s="113"/>
      <c r="F30" s="113"/>
      <c r="G30" s="113"/>
      <c r="H30" s="114"/>
      <c r="I30" s="113"/>
      <c r="J30" s="113"/>
      <c r="K30" s="113"/>
      <c r="L30" s="113"/>
      <c r="M30" s="85" t="str">
        <f t="shared" si="2"/>
        <v/>
      </c>
      <c r="N30" s="16"/>
      <c r="O30" s="85" t="str">
        <f t="shared" si="3"/>
        <v/>
      </c>
      <c r="P30" s="85">
        <f t="shared" si="5"/>
        <v>0</v>
      </c>
      <c r="Q30" s="85" t="str">
        <f t="shared" si="4"/>
        <v/>
      </c>
      <c r="R30" s="85" t="str">
        <f t="shared" si="1"/>
        <v/>
      </c>
    </row>
    <row r="31" spans="1:18" ht="17.45" customHeight="1" x14ac:dyDescent="0.2">
      <c r="A31" s="62"/>
      <c r="C31" s="111"/>
      <c r="D31" s="112"/>
      <c r="E31" s="113"/>
      <c r="F31" s="113"/>
      <c r="G31" s="113"/>
      <c r="H31" s="114"/>
      <c r="I31" s="113"/>
      <c r="J31" s="113"/>
      <c r="K31" s="113"/>
      <c r="L31" s="113"/>
      <c r="M31" s="85" t="str">
        <f t="shared" si="2"/>
        <v/>
      </c>
      <c r="N31" s="16"/>
      <c r="O31" s="85" t="str">
        <f t="shared" si="3"/>
        <v/>
      </c>
      <c r="P31" s="85">
        <f t="shared" si="5"/>
        <v>0</v>
      </c>
      <c r="Q31" s="85" t="str">
        <f t="shared" si="4"/>
        <v/>
      </c>
      <c r="R31" s="85" t="str">
        <f t="shared" si="1"/>
        <v/>
      </c>
    </row>
    <row r="32" spans="1:18" ht="17.45" customHeight="1" x14ac:dyDescent="0.2">
      <c r="A32" s="62"/>
      <c r="C32" s="111"/>
      <c r="D32" s="112"/>
      <c r="E32" s="113"/>
      <c r="F32" s="113"/>
      <c r="G32" s="113"/>
      <c r="H32" s="114"/>
      <c r="I32" s="113"/>
      <c r="J32" s="113"/>
      <c r="K32" s="113"/>
      <c r="L32" s="113"/>
      <c r="M32" s="85" t="str">
        <f t="shared" si="2"/>
        <v/>
      </c>
      <c r="N32" s="16"/>
      <c r="O32" s="85" t="str">
        <f t="shared" si="3"/>
        <v/>
      </c>
      <c r="P32" s="85">
        <f t="shared" si="5"/>
        <v>0</v>
      </c>
      <c r="Q32" s="85" t="str">
        <f t="shared" si="4"/>
        <v/>
      </c>
      <c r="R32" s="85" t="str">
        <f t="shared" si="1"/>
        <v/>
      </c>
    </row>
    <row r="33" spans="1:18" ht="17.45" customHeight="1" x14ac:dyDescent="0.2">
      <c r="A33" s="62"/>
      <c r="C33" s="111"/>
      <c r="D33" s="112"/>
      <c r="E33" s="113"/>
      <c r="F33" s="113"/>
      <c r="G33" s="113"/>
      <c r="H33" s="114"/>
      <c r="I33" s="113"/>
      <c r="J33" s="113"/>
      <c r="K33" s="113"/>
      <c r="L33" s="113"/>
      <c r="M33" s="85" t="str">
        <f t="shared" si="2"/>
        <v/>
      </c>
      <c r="N33" s="16"/>
      <c r="O33" s="85" t="str">
        <f t="shared" si="3"/>
        <v/>
      </c>
      <c r="P33" s="85">
        <f t="shared" si="5"/>
        <v>0</v>
      </c>
      <c r="Q33" s="85" t="str">
        <f t="shared" si="4"/>
        <v/>
      </c>
      <c r="R33" s="85" t="str">
        <f t="shared" si="1"/>
        <v/>
      </c>
    </row>
    <row r="34" spans="1:18" ht="17.45" customHeight="1" x14ac:dyDescent="0.2">
      <c r="A34" s="62"/>
      <c r="C34" s="111"/>
      <c r="D34" s="112"/>
      <c r="E34" s="113"/>
      <c r="F34" s="113"/>
      <c r="G34" s="113"/>
      <c r="H34" s="114"/>
      <c r="I34" s="113"/>
      <c r="J34" s="113"/>
      <c r="K34" s="113"/>
      <c r="L34" s="113"/>
      <c r="M34" s="85" t="str">
        <f t="shared" si="2"/>
        <v/>
      </c>
      <c r="N34" s="16"/>
      <c r="O34" s="85" t="str">
        <f t="shared" si="3"/>
        <v/>
      </c>
      <c r="P34" s="85">
        <f t="shared" si="5"/>
        <v>0</v>
      </c>
      <c r="Q34" s="85" t="str">
        <f t="shared" si="4"/>
        <v/>
      </c>
      <c r="R34" s="85" t="str">
        <f t="shared" si="1"/>
        <v/>
      </c>
    </row>
    <row r="35" spans="1:18" ht="17.45" customHeight="1" x14ac:dyDescent="0.2">
      <c r="A35" s="62"/>
      <c r="C35" s="111"/>
      <c r="D35" s="112"/>
      <c r="E35" s="113"/>
      <c r="F35" s="113"/>
      <c r="G35" s="113"/>
      <c r="H35" s="114"/>
      <c r="I35" s="113"/>
      <c r="J35" s="113"/>
      <c r="K35" s="113"/>
      <c r="L35" s="113"/>
      <c r="M35" s="85" t="str">
        <f t="shared" si="2"/>
        <v/>
      </c>
      <c r="N35" s="16"/>
      <c r="O35" s="85" t="str">
        <f t="shared" si="3"/>
        <v/>
      </c>
      <c r="P35" s="85">
        <f t="shared" si="5"/>
        <v>0</v>
      </c>
      <c r="Q35" s="85" t="str">
        <f t="shared" si="4"/>
        <v/>
      </c>
      <c r="R35" s="85" t="str">
        <f t="shared" si="1"/>
        <v/>
      </c>
    </row>
    <row r="36" spans="1:18" ht="17.45" customHeight="1" x14ac:dyDescent="0.2">
      <c r="A36" s="62"/>
      <c r="C36" s="111"/>
      <c r="D36" s="112"/>
      <c r="E36" s="113"/>
      <c r="F36" s="113"/>
      <c r="G36" s="113"/>
      <c r="H36" s="114"/>
      <c r="I36" s="113"/>
      <c r="J36" s="113"/>
      <c r="K36" s="113"/>
      <c r="L36" s="113"/>
      <c r="M36" s="85" t="str">
        <f t="shared" si="2"/>
        <v/>
      </c>
      <c r="N36" s="16"/>
      <c r="O36" s="85" t="str">
        <f t="shared" si="3"/>
        <v/>
      </c>
      <c r="P36" s="85">
        <f t="shared" si="5"/>
        <v>0</v>
      </c>
      <c r="Q36" s="85" t="str">
        <f t="shared" si="4"/>
        <v/>
      </c>
      <c r="R36" s="85" t="str">
        <f t="shared" si="1"/>
        <v/>
      </c>
    </row>
    <row r="37" spans="1:18" ht="17.45" customHeight="1" x14ac:dyDescent="0.2">
      <c r="A37" s="62"/>
      <c r="C37" s="111"/>
      <c r="D37" s="112"/>
      <c r="E37" s="113"/>
      <c r="F37" s="113"/>
      <c r="G37" s="113"/>
      <c r="H37" s="114"/>
      <c r="I37" s="113"/>
      <c r="J37" s="113"/>
      <c r="K37" s="113"/>
      <c r="L37" s="113"/>
      <c r="M37" s="85" t="str">
        <f t="shared" si="2"/>
        <v/>
      </c>
      <c r="N37" s="16"/>
      <c r="O37" s="85" t="str">
        <f t="shared" si="3"/>
        <v/>
      </c>
      <c r="P37" s="85">
        <f t="shared" si="5"/>
        <v>0</v>
      </c>
      <c r="Q37" s="85" t="str">
        <f t="shared" si="4"/>
        <v/>
      </c>
      <c r="R37" s="85" t="str">
        <f t="shared" si="1"/>
        <v/>
      </c>
    </row>
    <row r="38" spans="1:18" ht="17.45" customHeight="1" x14ac:dyDescent="0.2">
      <c r="A38" s="62"/>
      <c r="C38" s="111"/>
      <c r="D38" s="112"/>
      <c r="E38" s="113"/>
      <c r="F38" s="113"/>
      <c r="G38" s="113"/>
      <c r="H38" s="114"/>
      <c r="I38" s="113"/>
      <c r="J38" s="113"/>
      <c r="K38" s="113"/>
      <c r="L38" s="113"/>
      <c r="M38" s="85" t="str">
        <f t="shared" si="2"/>
        <v/>
      </c>
      <c r="N38" s="16"/>
      <c r="O38" s="85" t="str">
        <f t="shared" si="3"/>
        <v/>
      </c>
      <c r="P38" s="85">
        <f t="shared" si="5"/>
        <v>0</v>
      </c>
      <c r="Q38" s="85" t="str">
        <f t="shared" si="4"/>
        <v/>
      </c>
      <c r="R38" s="85" t="str">
        <f t="shared" si="1"/>
        <v/>
      </c>
    </row>
    <row r="39" spans="1:18" ht="17.45" customHeight="1" x14ac:dyDescent="0.2">
      <c r="A39" s="62"/>
      <c r="C39" s="111"/>
      <c r="D39" s="112"/>
      <c r="E39" s="113"/>
      <c r="F39" s="113"/>
      <c r="G39" s="113"/>
      <c r="H39" s="114"/>
      <c r="I39" s="113"/>
      <c r="J39" s="113"/>
      <c r="K39" s="113"/>
      <c r="L39" s="113"/>
      <c r="M39" s="85" t="str">
        <f t="shared" si="2"/>
        <v/>
      </c>
      <c r="N39" s="16"/>
      <c r="O39" s="85" t="str">
        <f t="shared" si="3"/>
        <v/>
      </c>
      <c r="P39" s="85">
        <f t="shared" si="5"/>
        <v>0</v>
      </c>
      <c r="Q39" s="85" t="str">
        <f t="shared" si="4"/>
        <v/>
      </c>
      <c r="R39" s="85" t="str">
        <f t="shared" si="1"/>
        <v/>
      </c>
    </row>
    <row r="40" spans="1:18" ht="17.45" customHeight="1" x14ac:dyDescent="0.2">
      <c r="A40" s="62"/>
      <c r="C40" s="111"/>
      <c r="D40" s="112"/>
      <c r="E40" s="113"/>
      <c r="F40" s="113"/>
      <c r="G40" s="113"/>
      <c r="H40" s="114"/>
      <c r="I40" s="113"/>
      <c r="J40" s="113"/>
      <c r="K40" s="113"/>
      <c r="L40" s="113"/>
      <c r="M40" s="85" t="str">
        <f t="shared" si="2"/>
        <v/>
      </c>
      <c r="N40" s="16"/>
      <c r="O40" s="85" t="str">
        <f t="shared" si="3"/>
        <v/>
      </c>
      <c r="P40" s="85">
        <f t="shared" si="5"/>
        <v>0</v>
      </c>
      <c r="Q40" s="85" t="str">
        <f t="shared" si="4"/>
        <v/>
      </c>
      <c r="R40" s="85" t="str">
        <f t="shared" si="1"/>
        <v/>
      </c>
    </row>
    <row r="41" spans="1:18" ht="17.45" customHeight="1" x14ac:dyDescent="0.2">
      <c r="A41" s="62"/>
      <c r="C41" s="111"/>
      <c r="D41" s="112"/>
      <c r="E41" s="113"/>
      <c r="F41" s="113"/>
      <c r="G41" s="113"/>
      <c r="H41" s="114"/>
      <c r="I41" s="113"/>
      <c r="J41" s="113"/>
      <c r="K41" s="113"/>
      <c r="L41" s="113"/>
      <c r="M41" s="85" t="str">
        <f t="shared" si="2"/>
        <v/>
      </c>
      <c r="N41" s="16"/>
      <c r="O41" s="85" t="str">
        <f t="shared" si="3"/>
        <v/>
      </c>
      <c r="P41" s="85">
        <f t="shared" si="5"/>
        <v>0</v>
      </c>
      <c r="Q41" s="85" t="str">
        <f t="shared" si="4"/>
        <v/>
      </c>
      <c r="R41" s="85" t="str">
        <f t="shared" si="1"/>
        <v/>
      </c>
    </row>
    <row r="42" spans="1:18" ht="17.45" customHeight="1" x14ac:dyDescent="0.2">
      <c r="A42" s="62"/>
      <c r="C42" s="111"/>
      <c r="D42" s="112"/>
      <c r="E42" s="113"/>
      <c r="F42" s="113"/>
      <c r="G42" s="113"/>
      <c r="H42" s="114"/>
      <c r="I42" s="113"/>
      <c r="J42" s="113"/>
      <c r="K42" s="113"/>
      <c r="L42" s="113"/>
      <c r="M42" s="85" t="str">
        <f t="shared" si="2"/>
        <v/>
      </c>
      <c r="N42" s="16"/>
      <c r="O42" s="85" t="str">
        <f t="shared" si="3"/>
        <v/>
      </c>
      <c r="P42" s="85">
        <f t="shared" si="5"/>
        <v>0</v>
      </c>
      <c r="Q42" s="85" t="str">
        <f t="shared" si="4"/>
        <v/>
      </c>
      <c r="R42" s="85" t="str">
        <f t="shared" si="1"/>
        <v/>
      </c>
    </row>
    <row r="43" spans="1:18" ht="17.45" customHeight="1" x14ac:dyDescent="0.2">
      <c r="A43" s="62"/>
      <c r="C43" s="111"/>
      <c r="D43" s="112"/>
      <c r="E43" s="113"/>
      <c r="F43" s="113"/>
      <c r="G43" s="113"/>
      <c r="H43" s="114"/>
      <c r="I43" s="113"/>
      <c r="J43" s="113"/>
      <c r="K43" s="113"/>
      <c r="L43" s="113"/>
      <c r="M43" s="85" t="str">
        <f t="shared" si="2"/>
        <v/>
      </c>
      <c r="N43" s="16"/>
      <c r="O43" s="85" t="str">
        <f t="shared" si="3"/>
        <v/>
      </c>
      <c r="P43" s="85">
        <f t="shared" si="5"/>
        <v>0</v>
      </c>
      <c r="Q43" s="85" t="str">
        <f t="shared" si="4"/>
        <v/>
      </c>
      <c r="R43" s="85" t="str">
        <f t="shared" si="1"/>
        <v/>
      </c>
    </row>
    <row r="44" spans="1:18" ht="17.45" customHeight="1" x14ac:dyDescent="0.2">
      <c r="A44" s="62"/>
      <c r="C44" s="111"/>
      <c r="D44" s="112"/>
      <c r="E44" s="113"/>
      <c r="F44" s="113"/>
      <c r="G44" s="113"/>
      <c r="H44" s="114"/>
      <c r="I44" s="113"/>
      <c r="J44" s="113"/>
      <c r="K44" s="113"/>
      <c r="L44" s="113"/>
      <c r="M44" s="85" t="str">
        <f t="shared" si="2"/>
        <v/>
      </c>
      <c r="N44" s="16"/>
      <c r="O44" s="85" t="str">
        <f t="shared" si="3"/>
        <v/>
      </c>
      <c r="P44" s="85">
        <f t="shared" si="5"/>
        <v>0</v>
      </c>
      <c r="Q44" s="85" t="str">
        <f t="shared" si="4"/>
        <v/>
      </c>
      <c r="R44" s="85" t="str">
        <f t="shared" si="1"/>
        <v/>
      </c>
    </row>
    <row r="45" spans="1:18" ht="17.45" customHeight="1" x14ac:dyDescent="0.2">
      <c r="A45" s="62"/>
      <c r="C45" s="111"/>
      <c r="D45" s="112"/>
      <c r="E45" s="113"/>
      <c r="F45" s="113"/>
      <c r="G45" s="113"/>
      <c r="H45" s="114"/>
      <c r="I45" s="113"/>
      <c r="J45" s="113"/>
      <c r="K45" s="113"/>
      <c r="L45" s="113"/>
      <c r="M45" s="85" t="str">
        <f t="shared" si="2"/>
        <v/>
      </c>
      <c r="N45" s="16"/>
      <c r="O45" s="85" t="str">
        <f t="shared" si="3"/>
        <v/>
      </c>
      <c r="P45" s="85">
        <f t="shared" si="5"/>
        <v>0</v>
      </c>
      <c r="Q45" s="85" t="str">
        <f t="shared" si="4"/>
        <v/>
      </c>
      <c r="R45" s="85" t="str">
        <f t="shared" si="1"/>
        <v/>
      </c>
    </row>
    <row r="46" spans="1:18" ht="17.45" customHeight="1" x14ac:dyDescent="0.2">
      <c r="C46" s="111"/>
      <c r="D46" s="112"/>
      <c r="E46" s="113"/>
      <c r="F46" s="113"/>
      <c r="G46" s="113"/>
      <c r="H46" s="114"/>
      <c r="I46" s="113"/>
      <c r="J46" s="113"/>
      <c r="K46" s="113"/>
      <c r="L46" s="113"/>
      <c r="M46" s="85" t="str">
        <f t="shared" si="2"/>
        <v/>
      </c>
      <c r="N46" s="16"/>
      <c r="O46" s="85" t="str">
        <f t="shared" si="3"/>
        <v/>
      </c>
      <c r="P46" s="85">
        <f t="shared" si="5"/>
        <v>0</v>
      </c>
      <c r="Q46" s="85" t="str">
        <f t="shared" si="4"/>
        <v/>
      </c>
      <c r="R46" s="85" t="str">
        <f t="shared" si="1"/>
        <v/>
      </c>
    </row>
    <row r="47" spans="1:18" ht="17.45" customHeight="1" x14ac:dyDescent="0.2">
      <c r="C47" s="111"/>
      <c r="D47" s="112"/>
      <c r="E47" s="113"/>
      <c r="F47" s="113"/>
      <c r="G47" s="113"/>
      <c r="H47" s="114"/>
      <c r="I47" s="113"/>
      <c r="J47" s="113"/>
      <c r="K47" s="113"/>
      <c r="L47" s="113"/>
      <c r="M47" s="85" t="str">
        <f t="shared" si="2"/>
        <v/>
      </c>
      <c r="N47" s="16"/>
      <c r="O47" s="85" t="str">
        <f t="shared" si="3"/>
        <v/>
      </c>
      <c r="P47" s="85">
        <f t="shared" si="5"/>
        <v>0</v>
      </c>
      <c r="Q47" s="85" t="str">
        <f t="shared" si="4"/>
        <v/>
      </c>
      <c r="R47" s="85" t="str">
        <f t="shared" si="1"/>
        <v/>
      </c>
    </row>
    <row r="48" spans="1:18" ht="17.45" customHeight="1" x14ac:dyDescent="0.2">
      <c r="C48" s="111"/>
      <c r="D48" s="112"/>
      <c r="E48" s="113"/>
      <c r="F48" s="113"/>
      <c r="G48" s="113"/>
      <c r="H48" s="114"/>
      <c r="I48" s="113"/>
      <c r="J48" s="113"/>
      <c r="K48" s="113"/>
      <c r="L48" s="113"/>
      <c r="M48" s="85" t="str">
        <f t="shared" si="2"/>
        <v/>
      </c>
      <c r="N48" s="16"/>
      <c r="O48" s="85" t="str">
        <f t="shared" si="3"/>
        <v/>
      </c>
      <c r="P48" s="85">
        <f t="shared" si="5"/>
        <v>0</v>
      </c>
      <c r="Q48" s="85" t="str">
        <f t="shared" si="4"/>
        <v/>
      </c>
      <c r="R48" s="85" t="str">
        <f t="shared" si="1"/>
        <v/>
      </c>
    </row>
    <row r="49" spans="3:18" ht="17.45" customHeight="1" x14ac:dyDescent="0.2">
      <c r="C49" s="111"/>
      <c r="D49" s="112"/>
      <c r="E49" s="113"/>
      <c r="F49" s="113"/>
      <c r="G49" s="113"/>
      <c r="H49" s="114"/>
      <c r="I49" s="113"/>
      <c r="J49" s="113"/>
      <c r="K49" s="113"/>
      <c r="L49" s="113"/>
      <c r="M49" s="85" t="str">
        <f t="shared" si="2"/>
        <v/>
      </c>
      <c r="N49" s="16"/>
      <c r="O49" s="85" t="str">
        <f t="shared" si="3"/>
        <v/>
      </c>
      <c r="P49" s="85">
        <f t="shared" si="5"/>
        <v>0</v>
      </c>
      <c r="Q49" s="85" t="str">
        <f t="shared" si="4"/>
        <v/>
      </c>
      <c r="R49" s="85" t="str">
        <f t="shared" si="1"/>
        <v/>
      </c>
    </row>
    <row r="50" spans="3:18" ht="17.45" customHeight="1" x14ac:dyDescent="0.2">
      <c r="C50" s="111"/>
      <c r="D50" s="112"/>
      <c r="E50" s="113"/>
      <c r="F50" s="113"/>
      <c r="G50" s="113"/>
      <c r="H50" s="114"/>
      <c r="I50" s="113"/>
      <c r="J50" s="113"/>
      <c r="K50" s="113"/>
      <c r="L50" s="113"/>
      <c r="M50" s="85" t="str">
        <f t="shared" si="2"/>
        <v/>
      </c>
      <c r="N50" s="16"/>
      <c r="O50" s="85" t="str">
        <f t="shared" si="3"/>
        <v/>
      </c>
      <c r="P50" s="85">
        <f t="shared" si="5"/>
        <v>0</v>
      </c>
      <c r="Q50" s="85" t="str">
        <f t="shared" si="4"/>
        <v/>
      </c>
      <c r="R50" s="85" t="str">
        <f t="shared" si="1"/>
        <v/>
      </c>
    </row>
    <row r="51" spans="3:18" ht="17.45" customHeight="1" x14ac:dyDescent="0.2">
      <c r="C51" s="111"/>
      <c r="D51" s="112"/>
      <c r="E51" s="113"/>
      <c r="F51" s="113"/>
      <c r="G51" s="113"/>
      <c r="H51" s="114"/>
      <c r="I51" s="113"/>
      <c r="J51" s="113"/>
      <c r="K51" s="113"/>
      <c r="L51" s="113"/>
      <c r="M51" s="85" t="str">
        <f t="shared" si="2"/>
        <v/>
      </c>
      <c r="N51" s="16"/>
      <c r="O51" s="85" t="str">
        <f t="shared" si="3"/>
        <v/>
      </c>
      <c r="P51" s="85">
        <f t="shared" si="5"/>
        <v>0</v>
      </c>
      <c r="Q51" s="85" t="str">
        <f t="shared" si="4"/>
        <v/>
      </c>
      <c r="R51" s="85" t="str">
        <f t="shared" si="1"/>
        <v/>
      </c>
    </row>
    <row r="52" spans="3:18" ht="17.45" customHeight="1" x14ac:dyDescent="0.2">
      <c r="C52" s="111"/>
      <c r="D52" s="112"/>
      <c r="E52" s="113"/>
      <c r="F52" s="113"/>
      <c r="G52" s="113"/>
      <c r="H52" s="114"/>
      <c r="I52" s="113"/>
      <c r="J52" s="113"/>
      <c r="K52" s="113"/>
      <c r="L52" s="113"/>
      <c r="M52" s="85" t="str">
        <f t="shared" si="2"/>
        <v/>
      </c>
      <c r="N52" s="16"/>
      <c r="O52" s="85" t="str">
        <f t="shared" si="3"/>
        <v/>
      </c>
      <c r="P52" s="85">
        <f t="shared" si="5"/>
        <v>0</v>
      </c>
      <c r="Q52" s="85" t="str">
        <f t="shared" si="4"/>
        <v/>
      </c>
      <c r="R52" s="85" t="str">
        <f t="shared" si="1"/>
        <v/>
      </c>
    </row>
    <row r="53" spans="3:18" ht="17.45" customHeight="1" x14ac:dyDescent="0.2">
      <c r="C53" s="111"/>
      <c r="D53" s="112"/>
      <c r="E53" s="113"/>
      <c r="F53" s="113"/>
      <c r="G53" s="113"/>
      <c r="H53" s="114"/>
      <c r="I53" s="113"/>
      <c r="J53" s="113"/>
      <c r="K53" s="113"/>
      <c r="L53" s="113"/>
      <c r="M53" s="85" t="str">
        <f t="shared" si="2"/>
        <v/>
      </c>
      <c r="N53" s="16"/>
      <c r="O53" s="85" t="str">
        <f t="shared" si="3"/>
        <v/>
      </c>
      <c r="P53" s="85">
        <f t="shared" si="5"/>
        <v>0</v>
      </c>
      <c r="Q53" s="85" t="str">
        <f t="shared" si="4"/>
        <v/>
      </c>
      <c r="R53" s="85" t="str">
        <f t="shared" si="1"/>
        <v/>
      </c>
    </row>
    <row r="54" spans="3:18" ht="17.45" customHeight="1" x14ac:dyDescent="0.2">
      <c r="C54" s="111"/>
      <c r="D54" s="112"/>
      <c r="E54" s="113"/>
      <c r="F54" s="113"/>
      <c r="G54" s="113"/>
      <c r="H54" s="114"/>
      <c r="I54" s="113"/>
      <c r="J54" s="113"/>
      <c r="K54" s="113"/>
      <c r="L54" s="113"/>
      <c r="M54" s="85" t="str">
        <f t="shared" si="2"/>
        <v/>
      </c>
      <c r="O54" s="85" t="str">
        <f t="shared" si="3"/>
        <v/>
      </c>
      <c r="P54" s="85">
        <f t="shared" si="5"/>
        <v>0</v>
      </c>
      <c r="Q54" s="85" t="str">
        <f t="shared" si="4"/>
        <v/>
      </c>
      <c r="R54" s="85" t="str">
        <f t="shared" si="1"/>
        <v/>
      </c>
    </row>
    <row r="55" spans="3:18" ht="17.45" customHeight="1" x14ac:dyDescent="0.2">
      <c r="C55" s="111"/>
      <c r="D55" s="112"/>
      <c r="E55" s="113"/>
      <c r="F55" s="113"/>
      <c r="G55" s="113"/>
      <c r="H55" s="114"/>
      <c r="I55" s="113"/>
      <c r="J55" s="113"/>
      <c r="K55" s="113"/>
      <c r="L55" s="113"/>
      <c r="M55" s="85" t="str">
        <f t="shared" si="2"/>
        <v/>
      </c>
      <c r="O55" s="85" t="str">
        <f t="shared" si="3"/>
        <v/>
      </c>
      <c r="P55" s="85">
        <f t="shared" si="5"/>
        <v>0</v>
      </c>
      <c r="Q55" s="85" t="str">
        <f t="shared" si="4"/>
        <v/>
      </c>
      <c r="R55" s="85" t="str">
        <f t="shared" si="1"/>
        <v/>
      </c>
    </row>
    <row r="56" spans="3:18" ht="17.45" customHeight="1" x14ac:dyDescent="0.2">
      <c r="C56" s="111"/>
      <c r="D56" s="112"/>
      <c r="E56" s="113"/>
      <c r="F56" s="113"/>
      <c r="G56" s="113"/>
      <c r="H56" s="114"/>
      <c r="I56" s="113"/>
      <c r="J56" s="113"/>
      <c r="K56" s="113"/>
      <c r="L56" s="113"/>
      <c r="M56" s="85" t="str">
        <f t="shared" si="2"/>
        <v/>
      </c>
      <c r="O56" s="85" t="str">
        <f t="shared" si="3"/>
        <v/>
      </c>
      <c r="P56" s="85">
        <f t="shared" si="5"/>
        <v>0</v>
      </c>
      <c r="Q56" s="85" t="str">
        <f t="shared" si="4"/>
        <v/>
      </c>
      <c r="R56" s="85" t="str">
        <f t="shared" si="1"/>
        <v/>
      </c>
    </row>
    <row r="57" spans="3:18" ht="17.45" customHeight="1" x14ac:dyDescent="0.2">
      <c r="C57" s="111"/>
      <c r="D57" s="112"/>
      <c r="E57" s="113"/>
      <c r="F57" s="113"/>
      <c r="G57" s="113"/>
      <c r="H57" s="114"/>
      <c r="I57" s="113"/>
      <c r="J57" s="113"/>
      <c r="K57" s="113"/>
      <c r="L57" s="113"/>
      <c r="M57" s="85" t="str">
        <f t="shared" si="2"/>
        <v/>
      </c>
      <c r="O57" s="85" t="str">
        <f t="shared" si="3"/>
        <v/>
      </c>
      <c r="P57" s="85">
        <f t="shared" si="5"/>
        <v>0</v>
      </c>
      <c r="Q57" s="85" t="str">
        <f t="shared" si="4"/>
        <v/>
      </c>
      <c r="R57" s="85" t="str">
        <f t="shared" si="1"/>
        <v/>
      </c>
    </row>
    <row r="58" spans="3:18" ht="17.45" customHeight="1" x14ac:dyDescent="0.2">
      <c r="C58" s="111"/>
      <c r="D58" s="112"/>
      <c r="E58" s="113"/>
      <c r="F58" s="113"/>
      <c r="G58" s="113"/>
      <c r="H58" s="114"/>
      <c r="I58" s="113"/>
      <c r="J58" s="113"/>
      <c r="K58" s="113"/>
      <c r="L58" s="113"/>
      <c r="M58" s="85" t="str">
        <f t="shared" si="2"/>
        <v/>
      </c>
      <c r="O58" s="85" t="str">
        <f t="shared" si="3"/>
        <v/>
      </c>
      <c r="P58" s="85">
        <f t="shared" si="5"/>
        <v>0</v>
      </c>
      <c r="Q58" s="85" t="str">
        <f t="shared" si="4"/>
        <v/>
      </c>
      <c r="R58" s="85" t="str">
        <f t="shared" si="1"/>
        <v/>
      </c>
    </row>
    <row r="59" spans="3:18" ht="17.45" customHeight="1" x14ac:dyDescent="0.2">
      <c r="C59" s="111"/>
      <c r="D59" s="112"/>
      <c r="E59" s="113"/>
      <c r="F59" s="113"/>
      <c r="G59" s="113"/>
      <c r="H59" s="114"/>
      <c r="I59" s="113"/>
      <c r="J59" s="113"/>
      <c r="K59" s="113"/>
      <c r="L59" s="113"/>
      <c r="M59" s="85" t="str">
        <f t="shared" si="2"/>
        <v/>
      </c>
      <c r="O59" s="85" t="str">
        <f t="shared" si="3"/>
        <v/>
      </c>
      <c r="P59" s="85">
        <f t="shared" si="5"/>
        <v>0</v>
      </c>
      <c r="Q59" s="85" t="str">
        <f t="shared" si="4"/>
        <v/>
      </c>
      <c r="R59" s="85" t="str">
        <f t="shared" si="1"/>
        <v/>
      </c>
    </row>
    <row r="60" spans="3:18" ht="17.45" customHeight="1" x14ac:dyDescent="0.2">
      <c r="C60" s="111"/>
      <c r="D60" s="112"/>
      <c r="E60" s="113"/>
      <c r="F60" s="113"/>
      <c r="G60" s="113"/>
      <c r="H60" s="114"/>
      <c r="I60" s="113"/>
      <c r="J60" s="113"/>
      <c r="K60" s="113"/>
      <c r="L60" s="113"/>
      <c r="M60" s="85" t="str">
        <f t="shared" si="2"/>
        <v/>
      </c>
      <c r="O60" s="85" t="str">
        <f t="shared" si="3"/>
        <v/>
      </c>
      <c r="P60" s="85">
        <f t="shared" si="5"/>
        <v>0</v>
      </c>
      <c r="Q60" s="85" t="str">
        <f t="shared" si="4"/>
        <v/>
      </c>
      <c r="R60" s="85" t="str">
        <f t="shared" si="1"/>
        <v/>
      </c>
    </row>
    <row r="61" spans="3:18" ht="17.45" customHeight="1" x14ac:dyDescent="0.2">
      <c r="C61" s="111"/>
      <c r="D61" s="112"/>
      <c r="E61" s="113"/>
      <c r="F61" s="113"/>
      <c r="G61" s="113"/>
      <c r="H61" s="114"/>
      <c r="I61" s="113"/>
      <c r="J61" s="113"/>
      <c r="K61" s="113"/>
      <c r="L61" s="113"/>
      <c r="M61" s="85" t="str">
        <f t="shared" si="2"/>
        <v/>
      </c>
      <c r="O61" s="85" t="str">
        <f t="shared" si="3"/>
        <v/>
      </c>
      <c r="P61" s="85">
        <f t="shared" si="5"/>
        <v>0</v>
      </c>
      <c r="Q61" s="85" t="str">
        <f t="shared" si="4"/>
        <v/>
      </c>
      <c r="R61" s="85" t="str">
        <f t="shared" si="1"/>
        <v/>
      </c>
    </row>
    <row r="62" spans="3:18" ht="17.45" customHeight="1" x14ac:dyDescent="0.2">
      <c r="C62" s="111"/>
      <c r="D62" s="112"/>
      <c r="E62" s="113"/>
      <c r="F62" s="113"/>
      <c r="G62" s="113"/>
      <c r="H62" s="114"/>
      <c r="I62" s="113"/>
      <c r="J62" s="113"/>
      <c r="K62" s="113"/>
      <c r="L62" s="113"/>
      <c r="M62" s="85" t="str">
        <f t="shared" si="2"/>
        <v/>
      </c>
      <c r="O62" s="85" t="str">
        <f t="shared" si="3"/>
        <v/>
      </c>
      <c r="P62" s="85">
        <f t="shared" si="5"/>
        <v>0</v>
      </c>
      <c r="Q62" s="85" t="str">
        <f t="shared" si="4"/>
        <v/>
      </c>
      <c r="R62" s="85" t="str">
        <f t="shared" si="1"/>
        <v/>
      </c>
    </row>
    <row r="63" spans="3:18" ht="17.45" customHeight="1" x14ac:dyDescent="0.2">
      <c r="C63" s="111"/>
      <c r="D63" s="112"/>
      <c r="E63" s="113"/>
      <c r="F63" s="113"/>
      <c r="G63" s="113"/>
      <c r="H63" s="114"/>
      <c r="I63" s="113"/>
      <c r="J63" s="113"/>
      <c r="K63" s="113"/>
      <c r="L63" s="113"/>
      <c r="M63" s="85" t="str">
        <f t="shared" si="2"/>
        <v/>
      </c>
      <c r="O63" s="85" t="str">
        <f t="shared" si="3"/>
        <v/>
      </c>
      <c r="P63" s="85">
        <f t="shared" si="5"/>
        <v>0</v>
      </c>
      <c r="Q63" s="85" t="str">
        <f t="shared" si="4"/>
        <v/>
      </c>
      <c r="R63" s="85" t="str">
        <f t="shared" si="1"/>
        <v/>
      </c>
    </row>
    <row r="64" spans="3:18" ht="17.45" customHeight="1" x14ac:dyDescent="0.2">
      <c r="C64" s="111"/>
      <c r="D64" s="112"/>
      <c r="E64" s="113"/>
      <c r="F64" s="113"/>
      <c r="G64" s="113"/>
      <c r="H64" s="114"/>
      <c r="I64" s="113"/>
      <c r="J64" s="113"/>
      <c r="K64" s="113"/>
      <c r="L64" s="113"/>
      <c r="M64" s="85" t="str">
        <f t="shared" si="2"/>
        <v/>
      </c>
      <c r="O64" s="85" t="str">
        <f t="shared" si="3"/>
        <v/>
      </c>
      <c r="P64" s="85">
        <f t="shared" si="5"/>
        <v>0</v>
      </c>
      <c r="Q64" s="85" t="str">
        <f t="shared" si="4"/>
        <v/>
      </c>
      <c r="R64" s="85" t="str">
        <f t="shared" si="1"/>
        <v/>
      </c>
    </row>
    <row r="65" spans="3:18" ht="17.45" customHeight="1" x14ac:dyDescent="0.2">
      <c r="C65" s="111"/>
      <c r="D65" s="112"/>
      <c r="E65" s="113"/>
      <c r="F65" s="113"/>
      <c r="G65" s="113"/>
      <c r="H65" s="114"/>
      <c r="I65" s="113"/>
      <c r="J65" s="113"/>
      <c r="K65" s="113"/>
      <c r="L65" s="113"/>
      <c r="M65" s="85" t="str">
        <f t="shared" si="2"/>
        <v/>
      </c>
      <c r="O65" s="85" t="str">
        <f t="shared" si="3"/>
        <v/>
      </c>
      <c r="P65" s="85">
        <f t="shared" si="5"/>
        <v>0</v>
      </c>
      <c r="Q65" s="85" t="str">
        <f t="shared" si="4"/>
        <v/>
      </c>
      <c r="R65" s="85" t="str">
        <f t="shared" si="1"/>
        <v/>
      </c>
    </row>
    <row r="66" spans="3:18" ht="17.45" customHeight="1" x14ac:dyDescent="0.2">
      <c r="C66" s="111"/>
      <c r="D66" s="112"/>
      <c r="E66" s="113"/>
      <c r="F66" s="113"/>
      <c r="G66" s="113"/>
      <c r="H66" s="114"/>
      <c r="I66" s="113"/>
      <c r="J66" s="113"/>
      <c r="K66" s="113"/>
      <c r="L66" s="113"/>
      <c r="M66" s="85" t="str">
        <f t="shared" si="2"/>
        <v/>
      </c>
      <c r="O66" s="85" t="str">
        <f t="shared" si="3"/>
        <v/>
      </c>
      <c r="P66" s="85">
        <f t="shared" si="5"/>
        <v>0</v>
      </c>
      <c r="Q66" s="85" t="str">
        <f t="shared" si="4"/>
        <v/>
      </c>
      <c r="R66" s="85" t="str">
        <f t="shared" si="1"/>
        <v/>
      </c>
    </row>
    <row r="67" spans="3:18" ht="17.45" customHeight="1" x14ac:dyDescent="0.2">
      <c r="C67" s="111"/>
      <c r="D67" s="112"/>
      <c r="E67" s="113"/>
      <c r="F67" s="113"/>
      <c r="G67" s="113"/>
      <c r="H67" s="114"/>
      <c r="I67" s="113"/>
      <c r="J67" s="113"/>
      <c r="K67" s="113"/>
      <c r="L67" s="113"/>
      <c r="M67" s="85" t="str">
        <f t="shared" si="2"/>
        <v/>
      </c>
      <c r="O67" s="85" t="str">
        <f t="shared" si="3"/>
        <v/>
      </c>
      <c r="P67" s="85">
        <f t="shared" si="5"/>
        <v>0</v>
      </c>
      <c r="Q67" s="85" t="str">
        <f t="shared" si="4"/>
        <v/>
      </c>
      <c r="R67" s="85" t="str">
        <f t="shared" si="1"/>
        <v/>
      </c>
    </row>
    <row r="68" spans="3:18" ht="17.45" customHeight="1" x14ac:dyDescent="0.2">
      <c r="C68" s="111"/>
      <c r="D68" s="112"/>
      <c r="E68" s="113"/>
      <c r="F68" s="113"/>
      <c r="G68" s="113"/>
      <c r="H68" s="114"/>
      <c r="I68" s="113"/>
      <c r="J68" s="113"/>
      <c r="K68" s="113"/>
      <c r="L68" s="113"/>
      <c r="M68" s="85" t="str">
        <f t="shared" si="2"/>
        <v/>
      </c>
      <c r="O68" s="85" t="str">
        <f t="shared" si="3"/>
        <v/>
      </c>
      <c r="P68" s="85">
        <f t="shared" si="5"/>
        <v>0</v>
      </c>
      <c r="Q68" s="85" t="str">
        <f t="shared" si="4"/>
        <v/>
      </c>
      <c r="R68" s="85" t="str">
        <f t="shared" si="1"/>
        <v/>
      </c>
    </row>
    <row r="69" spans="3:18" ht="17.45" customHeight="1" x14ac:dyDescent="0.2">
      <c r="C69" s="111"/>
      <c r="D69" s="112"/>
      <c r="E69" s="113"/>
      <c r="F69" s="113"/>
      <c r="G69" s="113"/>
      <c r="H69" s="114"/>
      <c r="I69" s="113"/>
      <c r="J69" s="113"/>
      <c r="K69" s="113"/>
      <c r="L69" s="113"/>
      <c r="M69" s="85" t="str">
        <f t="shared" si="2"/>
        <v/>
      </c>
      <c r="O69" s="85" t="str">
        <f t="shared" si="3"/>
        <v/>
      </c>
      <c r="P69" s="85">
        <f t="shared" si="5"/>
        <v>0</v>
      </c>
      <c r="Q69" s="85" t="str">
        <f t="shared" si="4"/>
        <v/>
      </c>
      <c r="R69" s="85" t="str">
        <f t="shared" si="1"/>
        <v/>
      </c>
    </row>
    <row r="70" spans="3:18" ht="17.45" customHeight="1" x14ac:dyDescent="0.2">
      <c r="C70" s="111"/>
      <c r="D70" s="112"/>
      <c r="E70" s="113"/>
      <c r="F70" s="113"/>
      <c r="G70" s="113"/>
      <c r="H70" s="114"/>
      <c r="I70" s="113"/>
      <c r="J70" s="113"/>
      <c r="K70" s="113"/>
      <c r="L70" s="113"/>
      <c r="M70" s="85" t="str">
        <f t="shared" si="2"/>
        <v/>
      </c>
      <c r="O70" s="85" t="str">
        <f t="shared" si="3"/>
        <v/>
      </c>
      <c r="P70" s="85">
        <f t="shared" si="5"/>
        <v>0</v>
      </c>
      <c r="Q70" s="85" t="str">
        <f t="shared" si="4"/>
        <v/>
      </c>
      <c r="R70" s="85" t="str">
        <f t="shared" si="1"/>
        <v/>
      </c>
    </row>
    <row r="71" spans="3:18" ht="17.45" customHeight="1" x14ac:dyDescent="0.2">
      <c r="C71" s="111"/>
      <c r="D71" s="112"/>
      <c r="E71" s="113"/>
      <c r="F71" s="113"/>
      <c r="G71" s="113"/>
      <c r="H71" s="114"/>
      <c r="I71" s="113"/>
      <c r="J71" s="113"/>
      <c r="K71" s="113"/>
      <c r="L71" s="113"/>
      <c r="M71" s="85" t="str">
        <f t="shared" si="2"/>
        <v/>
      </c>
      <c r="O71" s="85" t="str">
        <f t="shared" si="3"/>
        <v/>
      </c>
      <c r="P71" s="85">
        <f t="shared" si="5"/>
        <v>0</v>
      </c>
      <c r="Q71" s="85" t="str">
        <f t="shared" si="4"/>
        <v/>
      </c>
      <c r="R71" s="85" t="str">
        <f t="shared" si="1"/>
        <v/>
      </c>
    </row>
    <row r="72" spans="3:18" ht="17.45" customHeight="1" x14ac:dyDescent="0.2">
      <c r="C72" s="111"/>
      <c r="D72" s="112"/>
      <c r="E72" s="113"/>
      <c r="F72" s="113"/>
      <c r="G72" s="113"/>
      <c r="H72" s="114"/>
      <c r="I72" s="113"/>
      <c r="J72" s="113"/>
      <c r="K72" s="113"/>
      <c r="L72" s="113"/>
      <c r="M72" s="85" t="str">
        <f t="shared" si="2"/>
        <v/>
      </c>
      <c r="O72" s="85" t="str">
        <f t="shared" si="3"/>
        <v/>
      </c>
      <c r="P72" s="85">
        <f t="shared" si="5"/>
        <v>0</v>
      </c>
      <c r="Q72" s="85" t="str">
        <f t="shared" si="4"/>
        <v/>
      </c>
      <c r="R72" s="85" t="str">
        <f t="shared" si="1"/>
        <v/>
      </c>
    </row>
    <row r="73" spans="3:18" ht="17.45" customHeight="1" x14ac:dyDescent="0.2">
      <c r="C73" s="111"/>
      <c r="D73" s="112"/>
      <c r="E73" s="113"/>
      <c r="F73" s="113"/>
      <c r="G73" s="113"/>
      <c r="H73" s="114"/>
      <c r="I73" s="113"/>
      <c r="J73" s="113"/>
      <c r="K73" s="113"/>
      <c r="L73" s="113"/>
      <c r="M73" s="85" t="str">
        <f t="shared" si="2"/>
        <v/>
      </c>
      <c r="O73" s="85" t="str">
        <f t="shared" si="3"/>
        <v/>
      </c>
      <c r="P73" s="85">
        <f t="shared" si="5"/>
        <v>0</v>
      </c>
      <c r="Q73" s="85" t="str">
        <f t="shared" si="4"/>
        <v/>
      </c>
      <c r="R73" s="85" t="str">
        <f t="shared" si="1"/>
        <v/>
      </c>
    </row>
    <row r="74" spans="3:18" ht="17.45" customHeight="1" x14ac:dyDescent="0.2">
      <c r="C74" s="111"/>
      <c r="D74" s="112"/>
      <c r="E74" s="113"/>
      <c r="F74" s="113"/>
      <c r="G74" s="113"/>
      <c r="H74" s="114"/>
      <c r="I74" s="113"/>
      <c r="J74" s="113"/>
      <c r="K74" s="113"/>
      <c r="L74" s="113"/>
      <c r="M74" s="85" t="str">
        <f t="shared" si="2"/>
        <v/>
      </c>
      <c r="O74" s="85" t="str">
        <f t="shared" si="3"/>
        <v/>
      </c>
      <c r="P74" s="85">
        <f t="shared" si="5"/>
        <v>0</v>
      </c>
      <c r="Q74" s="85" t="str">
        <f t="shared" si="4"/>
        <v/>
      </c>
      <c r="R74" s="85" t="str">
        <f t="shared" si="1"/>
        <v/>
      </c>
    </row>
    <row r="75" spans="3:18" ht="17.45" customHeight="1" x14ac:dyDescent="0.2">
      <c r="C75" s="111"/>
      <c r="D75" s="112"/>
      <c r="E75" s="113"/>
      <c r="F75" s="113"/>
      <c r="G75" s="113"/>
      <c r="H75" s="114"/>
      <c r="I75" s="113"/>
      <c r="J75" s="113"/>
      <c r="K75" s="113"/>
      <c r="L75" s="113"/>
      <c r="M75" s="85" t="str">
        <f t="shared" si="2"/>
        <v/>
      </c>
      <c r="O75" s="85" t="str">
        <f t="shared" si="3"/>
        <v/>
      </c>
      <c r="P75" s="85">
        <f t="shared" si="5"/>
        <v>0</v>
      </c>
      <c r="Q75" s="85" t="str">
        <f t="shared" si="4"/>
        <v/>
      </c>
      <c r="R75" s="85" t="str">
        <f t="shared" si="1"/>
        <v/>
      </c>
    </row>
    <row r="76" spans="3:18" ht="17.45" customHeight="1" x14ac:dyDescent="0.2">
      <c r="C76" s="111"/>
      <c r="D76" s="112"/>
      <c r="E76" s="113"/>
      <c r="F76" s="113"/>
      <c r="G76" s="113"/>
      <c r="H76" s="114"/>
      <c r="I76" s="113"/>
      <c r="J76" s="113"/>
      <c r="K76" s="113"/>
      <c r="L76" s="113"/>
      <c r="M76" s="85" t="str">
        <f t="shared" si="2"/>
        <v/>
      </c>
      <c r="O76" s="85" t="str">
        <f t="shared" si="3"/>
        <v/>
      </c>
      <c r="P76" s="85">
        <f t="shared" si="5"/>
        <v>0</v>
      </c>
      <c r="Q76" s="85" t="str">
        <f t="shared" si="4"/>
        <v/>
      </c>
      <c r="R76" s="85" t="str">
        <f t="shared" si="1"/>
        <v/>
      </c>
    </row>
    <row r="77" spans="3:18" ht="17.45" customHeight="1" x14ac:dyDescent="0.2">
      <c r="C77" s="111"/>
      <c r="D77" s="112"/>
      <c r="E77" s="113"/>
      <c r="F77" s="113"/>
      <c r="G77" s="113"/>
      <c r="H77" s="114"/>
      <c r="I77" s="113"/>
      <c r="J77" s="113"/>
      <c r="K77" s="113"/>
      <c r="L77" s="113"/>
      <c r="M77" s="85" t="str">
        <f t="shared" si="2"/>
        <v/>
      </c>
      <c r="O77" s="85" t="str">
        <f t="shared" si="3"/>
        <v/>
      </c>
      <c r="P77" s="85">
        <f t="shared" si="5"/>
        <v>0</v>
      </c>
      <c r="Q77" s="85" t="str">
        <f t="shared" si="4"/>
        <v/>
      </c>
      <c r="R77" s="85" t="str">
        <f t="shared" si="1"/>
        <v/>
      </c>
    </row>
    <row r="78" spans="3:18" ht="17.45" customHeight="1" x14ac:dyDescent="0.2">
      <c r="C78" s="111"/>
      <c r="D78" s="112"/>
      <c r="E78" s="113"/>
      <c r="F78" s="113"/>
      <c r="G78" s="113"/>
      <c r="H78" s="114"/>
      <c r="I78" s="113"/>
      <c r="J78" s="113"/>
      <c r="K78" s="113"/>
      <c r="L78" s="113"/>
      <c r="M78" s="85" t="str">
        <f t="shared" si="2"/>
        <v/>
      </c>
      <c r="O78" s="85" t="str">
        <f t="shared" si="3"/>
        <v/>
      </c>
      <c r="P78" s="85">
        <f t="shared" si="5"/>
        <v>0</v>
      </c>
      <c r="Q78" s="85" t="str">
        <f t="shared" si="4"/>
        <v/>
      </c>
      <c r="R78" s="85" t="str">
        <f t="shared" si="1"/>
        <v/>
      </c>
    </row>
    <row r="79" spans="3:18" ht="17.45" customHeight="1" x14ac:dyDescent="0.2">
      <c r="C79" s="111"/>
      <c r="D79" s="112"/>
      <c r="E79" s="113"/>
      <c r="F79" s="113"/>
      <c r="G79" s="113"/>
      <c r="H79" s="114"/>
      <c r="I79" s="113"/>
      <c r="J79" s="113"/>
      <c r="K79" s="113"/>
      <c r="L79" s="113"/>
      <c r="M79" s="85" t="str">
        <f t="shared" ref="M79:M142" si="6">IF(G79&amp;I79&amp;J79&amp;K79&amp;L79="","",G79+I79+J79-K79-L79)</f>
        <v/>
      </c>
      <c r="O79" s="85" t="str">
        <f t="shared" ref="O79:O142" si="7">IF($H79="E",G79,"")</f>
        <v/>
      </c>
      <c r="P79" s="85">
        <f t="shared" si="5"/>
        <v>0</v>
      </c>
      <c r="Q79" s="85" t="str">
        <f t="shared" si="4"/>
        <v/>
      </c>
      <c r="R79" s="85" t="str">
        <f t="shared" si="1"/>
        <v/>
      </c>
    </row>
    <row r="80" spans="3:18" ht="17.45" customHeight="1" x14ac:dyDescent="0.2">
      <c r="C80" s="111"/>
      <c r="D80" s="112"/>
      <c r="E80" s="113"/>
      <c r="F80" s="113"/>
      <c r="G80" s="113"/>
      <c r="H80" s="114"/>
      <c r="I80" s="113"/>
      <c r="J80" s="113"/>
      <c r="K80" s="113"/>
      <c r="L80" s="113"/>
      <c r="M80" s="85" t="str">
        <f t="shared" si="6"/>
        <v/>
      </c>
      <c r="O80" s="85" t="str">
        <f t="shared" si="7"/>
        <v/>
      </c>
      <c r="P80" s="85">
        <f t="shared" ref="P80:P143" si="8">IF($H80=0%,G80,"")</f>
        <v>0</v>
      </c>
      <c r="Q80" s="85" t="str">
        <f t="shared" ref="Q80:Q143" si="9">IF(OR($H80=2%,$H80=6%,$H80=8%),$I80/$H80,IF($H80="0% Decreto",G80,""))</f>
        <v/>
      </c>
      <c r="R80" s="85" t="str">
        <f t="shared" ref="R80:R143" si="10">IF(OR($H80=15%,$H80=16%),$I80/$H80,"")</f>
        <v/>
      </c>
    </row>
    <row r="81" spans="3:18" ht="17.45" customHeight="1" x14ac:dyDescent="0.2">
      <c r="C81" s="111"/>
      <c r="D81" s="112"/>
      <c r="E81" s="113"/>
      <c r="F81" s="113"/>
      <c r="G81" s="113"/>
      <c r="H81" s="114"/>
      <c r="I81" s="113"/>
      <c r="J81" s="113"/>
      <c r="K81" s="113"/>
      <c r="L81" s="113"/>
      <c r="M81" s="85" t="str">
        <f t="shared" si="6"/>
        <v/>
      </c>
      <c r="O81" s="85" t="str">
        <f t="shared" si="7"/>
        <v/>
      </c>
      <c r="P81" s="85">
        <f t="shared" si="8"/>
        <v>0</v>
      </c>
      <c r="Q81" s="85" t="str">
        <f t="shared" si="9"/>
        <v/>
      </c>
      <c r="R81" s="85" t="str">
        <f t="shared" si="10"/>
        <v/>
      </c>
    </row>
    <row r="82" spans="3:18" ht="17.45" customHeight="1" x14ac:dyDescent="0.2">
      <c r="C82" s="111"/>
      <c r="D82" s="112"/>
      <c r="E82" s="113"/>
      <c r="F82" s="113"/>
      <c r="G82" s="113"/>
      <c r="H82" s="114"/>
      <c r="I82" s="113"/>
      <c r="J82" s="113"/>
      <c r="K82" s="113"/>
      <c r="L82" s="113"/>
      <c r="M82" s="85" t="str">
        <f t="shared" si="6"/>
        <v/>
      </c>
      <c r="O82" s="85" t="str">
        <f t="shared" si="7"/>
        <v/>
      </c>
      <c r="P82" s="85">
        <f t="shared" si="8"/>
        <v>0</v>
      </c>
      <c r="Q82" s="85" t="str">
        <f t="shared" si="9"/>
        <v/>
      </c>
      <c r="R82" s="85" t="str">
        <f t="shared" si="10"/>
        <v/>
      </c>
    </row>
    <row r="83" spans="3:18" ht="17.45" customHeight="1" x14ac:dyDescent="0.2">
      <c r="C83" s="111"/>
      <c r="D83" s="112"/>
      <c r="E83" s="113"/>
      <c r="F83" s="113"/>
      <c r="G83" s="113"/>
      <c r="H83" s="114"/>
      <c r="I83" s="113"/>
      <c r="J83" s="113"/>
      <c r="K83" s="113"/>
      <c r="L83" s="113"/>
      <c r="M83" s="85" t="str">
        <f t="shared" si="6"/>
        <v/>
      </c>
      <c r="O83" s="85" t="str">
        <f t="shared" si="7"/>
        <v/>
      </c>
      <c r="P83" s="85">
        <f t="shared" si="8"/>
        <v>0</v>
      </c>
      <c r="Q83" s="85" t="str">
        <f t="shared" si="9"/>
        <v/>
      </c>
      <c r="R83" s="85" t="str">
        <f t="shared" si="10"/>
        <v/>
      </c>
    </row>
    <row r="84" spans="3:18" ht="17.45" customHeight="1" x14ac:dyDescent="0.2">
      <c r="C84" s="111"/>
      <c r="D84" s="112"/>
      <c r="E84" s="113"/>
      <c r="F84" s="113"/>
      <c r="G84" s="113"/>
      <c r="H84" s="114"/>
      <c r="I84" s="113"/>
      <c r="J84" s="113"/>
      <c r="K84" s="113"/>
      <c r="L84" s="113"/>
      <c r="M84" s="85" t="str">
        <f t="shared" si="6"/>
        <v/>
      </c>
      <c r="O84" s="85" t="str">
        <f t="shared" si="7"/>
        <v/>
      </c>
      <c r="P84" s="85">
        <f t="shared" si="8"/>
        <v>0</v>
      </c>
      <c r="Q84" s="85" t="str">
        <f t="shared" si="9"/>
        <v/>
      </c>
      <c r="R84" s="85" t="str">
        <f t="shared" si="10"/>
        <v/>
      </c>
    </row>
    <row r="85" spans="3:18" ht="17.45" customHeight="1" x14ac:dyDescent="0.2">
      <c r="C85" s="111"/>
      <c r="D85" s="112"/>
      <c r="E85" s="113"/>
      <c r="F85" s="113"/>
      <c r="G85" s="113"/>
      <c r="H85" s="114"/>
      <c r="I85" s="113"/>
      <c r="J85" s="113"/>
      <c r="K85" s="113"/>
      <c r="L85" s="113"/>
      <c r="M85" s="85" t="str">
        <f t="shared" si="6"/>
        <v/>
      </c>
      <c r="O85" s="85" t="str">
        <f t="shared" si="7"/>
        <v/>
      </c>
      <c r="P85" s="85">
        <f t="shared" si="8"/>
        <v>0</v>
      </c>
      <c r="Q85" s="85" t="str">
        <f t="shared" si="9"/>
        <v/>
      </c>
      <c r="R85" s="85" t="str">
        <f t="shared" si="10"/>
        <v/>
      </c>
    </row>
    <row r="86" spans="3:18" ht="17.45" customHeight="1" x14ac:dyDescent="0.2">
      <c r="C86" s="111"/>
      <c r="D86" s="112"/>
      <c r="E86" s="113"/>
      <c r="F86" s="113"/>
      <c r="G86" s="113"/>
      <c r="H86" s="114"/>
      <c r="I86" s="113"/>
      <c r="J86" s="113"/>
      <c r="K86" s="113"/>
      <c r="L86" s="113"/>
      <c r="M86" s="85" t="str">
        <f t="shared" si="6"/>
        <v/>
      </c>
      <c r="O86" s="85" t="str">
        <f t="shared" si="7"/>
        <v/>
      </c>
      <c r="P86" s="85">
        <f t="shared" si="8"/>
        <v>0</v>
      </c>
      <c r="Q86" s="85" t="str">
        <f t="shared" si="9"/>
        <v/>
      </c>
      <c r="R86" s="85" t="str">
        <f t="shared" si="10"/>
        <v/>
      </c>
    </row>
    <row r="87" spans="3:18" ht="17.45" customHeight="1" x14ac:dyDescent="0.2">
      <c r="C87" s="111"/>
      <c r="D87" s="112"/>
      <c r="E87" s="113"/>
      <c r="F87" s="113"/>
      <c r="G87" s="113"/>
      <c r="H87" s="114"/>
      <c r="I87" s="113"/>
      <c r="J87" s="113"/>
      <c r="K87" s="113"/>
      <c r="L87" s="113"/>
      <c r="M87" s="85" t="str">
        <f t="shared" si="6"/>
        <v/>
      </c>
      <c r="O87" s="85" t="str">
        <f t="shared" si="7"/>
        <v/>
      </c>
      <c r="P87" s="85">
        <f t="shared" si="8"/>
        <v>0</v>
      </c>
      <c r="Q87" s="85" t="str">
        <f t="shared" si="9"/>
        <v/>
      </c>
      <c r="R87" s="85" t="str">
        <f t="shared" si="10"/>
        <v/>
      </c>
    </row>
    <row r="88" spans="3:18" ht="17.45" customHeight="1" x14ac:dyDescent="0.2">
      <c r="C88" s="111"/>
      <c r="D88" s="112"/>
      <c r="E88" s="113"/>
      <c r="F88" s="113"/>
      <c r="G88" s="113"/>
      <c r="H88" s="114"/>
      <c r="I88" s="113"/>
      <c r="J88" s="113"/>
      <c r="K88" s="113"/>
      <c r="L88" s="113"/>
      <c r="M88" s="85" t="str">
        <f t="shared" si="6"/>
        <v/>
      </c>
      <c r="O88" s="85" t="str">
        <f t="shared" si="7"/>
        <v/>
      </c>
      <c r="P88" s="85">
        <f t="shared" si="8"/>
        <v>0</v>
      </c>
      <c r="Q88" s="85" t="str">
        <f t="shared" si="9"/>
        <v/>
      </c>
      <c r="R88" s="85" t="str">
        <f t="shared" si="10"/>
        <v/>
      </c>
    </row>
    <row r="89" spans="3:18" ht="17.45" customHeight="1" x14ac:dyDescent="0.2">
      <c r="C89" s="111"/>
      <c r="D89" s="112"/>
      <c r="E89" s="113"/>
      <c r="F89" s="113"/>
      <c r="G89" s="113"/>
      <c r="H89" s="114"/>
      <c r="I89" s="113"/>
      <c r="J89" s="113"/>
      <c r="K89" s="113"/>
      <c r="L89" s="113"/>
      <c r="M89" s="85" t="str">
        <f t="shared" si="6"/>
        <v/>
      </c>
      <c r="O89" s="85" t="str">
        <f t="shared" si="7"/>
        <v/>
      </c>
      <c r="P89" s="85">
        <f t="shared" si="8"/>
        <v>0</v>
      </c>
      <c r="Q89" s="85" t="str">
        <f t="shared" si="9"/>
        <v/>
      </c>
      <c r="R89" s="85" t="str">
        <f t="shared" si="10"/>
        <v/>
      </c>
    </row>
    <row r="90" spans="3:18" ht="17.45" customHeight="1" x14ac:dyDescent="0.2">
      <c r="C90" s="111"/>
      <c r="D90" s="112"/>
      <c r="E90" s="113"/>
      <c r="F90" s="113"/>
      <c r="G90" s="113"/>
      <c r="H90" s="114"/>
      <c r="I90" s="113"/>
      <c r="J90" s="113"/>
      <c r="K90" s="113"/>
      <c r="L90" s="113"/>
      <c r="M90" s="85" t="str">
        <f t="shared" si="6"/>
        <v/>
      </c>
      <c r="O90" s="85" t="str">
        <f t="shared" si="7"/>
        <v/>
      </c>
      <c r="P90" s="85">
        <f t="shared" si="8"/>
        <v>0</v>
      </c>
      <c r="Q90" s="85" t="str">
        <f t="shared" si="9"/>
        <v/>
      </c>
      <c r="R90" s="85" t="str">
        <f t="shared" si="10"/>
        <v/>
      </c>
    </row>
    <row r="91" spans="3:18" ht="17.45" customHeight="1" x14ac:dyDescent="0.2">
      <c r="C91" s="111"/>
      <c r="D91" s="112"/>
      <c r="E91" s="113"/>
      <c r="F91" s="113"/>
      <c r="G91" s="113"/>
      <c r="H91" s="114"/>
      <c r="I91" s="113"/>
      <c r="J91" s="113"/>
      <c r="K91" s="113"/>
      <c r="L91" s="113"/>
      <c r="M91" s="85" t="str">
        <f t="shared" si="6"/>
        <v/>
      </c>
      <c r="O91" s="85" t="str">
        <f t="shared" si="7"/>
        <v/>
      </c>
      <c r="P91" s="85">
        <f t="shared" si="8"/>
        <v>0</v>
      </c>
      <c r="Q91" s="85" t="str">
        <f t="shared" si="9"/>
        <v/>
      </c>
      <c r="R91" s="85" t="str">
        <f t="shared" si="10"/>
        <v/>
      </c>
    </row>
    <row r="92" spans="3:18" ht="17.45" customHeight="1" x14ac:dyDescent="0.2">
      <c r="C92" s="111"/>
      <c r="D92" s="112"/>
      <c r="E92" s="113"/>
      <c r="F92" s="113"/>
      <c r="G92" s="113"/>
      <c r="H92" s="114"/>
      <c r="I92" s="113"/>
      <c r="J92" s="113"/>
      <c r="K92" s="113"/>
      <c r="L92" s="113"/>
      <c r="M92" s="85" t="str">
        <f t="shared" si="6"/>
        <v/>
      </c>
      <c r="O92" s="85" t="str">
        <f t="shared" si="7"/>
        <v/>
      </c>
      <c r="P92" s="85">
        <f t="shared" si="8"/>
        <v>0</v>
      </c>
      <c r="Q92" s="85" t="str">
        <f t="shared" si="9"/>
        <v/>
      </c>
      <c r="R92" s="85" t="str">
        <f t="shared" si="10"/>
        <v/>
      </c>
    </row>
    <row r="93" spans="3:18" ht="17.45" customHeight="1" x14ac:dyDescent="0.2">
      <c r="C93" s="111"/>
      <c r="D93" s="112"/>
      <c r="E93" s="113"/>
      <c r="F93" s="113"/>
      <c r="G93" s="113"/>
      <c r="H93" s="114"/>
      <c r="I93" s="113"/>
      <c r="J93" s="113"/>
      <c r="K93" s="113"/>
      <c r="L93" s="113"/>
      <c r="M93" s="85" t="str">
        <f t="shared" si="6"/>
        <v/>
      </c>
      <c r="O93" s="85" t="str">
        <f t="shared" si="7"/>
        <v/>
      </c>
      <c r="P93" s="85">
        <f t="shared" si="8"/>
        <v>0</v>
      </c>
      <c r="Q93" s="85" t="str">
        <f t="shared" si="9"/>
        <v/>
      </c>
      <c r="R93" s="85" t="str">
        <f t="shared" si="10"/>
        <v/>
      </c>
    </row>
    <row r="94" spans="3:18" ht="17.45" customHeight="1" x14ac:dyDescent="0.2">
      <c r="C94" s="111"/>
      <c r="D94" s="112"/>
      <c r="E94" s="113"/>
      <c r="F94" s="113"/>
      <c r="G94" s="113"/>
      <c r="H94" s="114"/>
      <c r="I94" s="113"/>
      <c r="J94" s="113"/>
      <c r="K94" s="113"/>
      <c r="L94" s="113"/>
      <c r="M94" s="85" t="str">
        <f t="shared" si="6"/>
        <v/>
      </c>
      <c r="O94" s="85" t="str">
        <f t="shared" si="7"/>
        <v/>
      </c>
      <c r="P94" s="85">
        <f t="shared" si="8"/>
        <v>0</v>
      </c>
      <c r="Q94" s="85" t="str">
        <f t="shared" si="9"/>
        <v/>
      </c>
      <c r="R94" s="85" t="str">
        <f t="shared" si="10"/>
        <v/>
      </c>
    </row>
    <row r="95" spans="3:18" ht="17.45" customHeight="1" x14ac:dyDescent="0.2">
      <c r="C95" s="111"/>
      <c r="D95" s="112"/>
      <c r="E95" s="113"/>
      <c r="F95" s="113"/>
      <c r="G95" s="113"/>
      <c r="H95" s="114"/>
      <c r="I95" s="113"/>
      <c r="J95" s="113"/>
      <c r="K95" s="113"/>
      <c r="L95" s="113"/>
      <c r="M95" s="85" t="str">
        <f t="shared" si="6"/>
        <v/>
      </c>
      <c r="O95" s="85" t="str">
        <f t="shared" si="7"/>
        <v/>
      </c>
      <c r="P95" s="85">
        <f t="shared" si="8"/>
        <v>0</v>
      </c>
      <c r="Q95" s="85" t="str">
        <f t="shared" si="9"/>
        <v/>
      </c>
      <c r="R95" s="85" t="str">
        <f t="shared" si="10"/>
        <v/>
      </c>
    </row>
    <row r="96" spans="3:18" ht="17.45" customHeight="1" x14ac:dyDescent="0.2">
      <c r="C96" s="111"/>
      <c r="D96" s="112"/>
      <c r="E96" s="113"/>
      <c r="F96" s="113"/>
      <c r="G96" s="113"/>
      <c r="H96" s="114"/>
      <c r="I96" s="113"/>
      <c r="J96" s="113"/>
      <c r="K96" s="113"/>
      <c r="L96" s="113"/>
      <c r="M96" s="85" t="str">
        <f t="shared" si="6"/>
        <v/>
      </c>
      <c r="O96" s="85" t="str">
        <f t="shared" si="7"/>
        <v/>
      </c>
      <c r="P96" s="85">
        <f t="shared" si="8"/>
        <v>0</v>
      </c>
      <c r="Q96" s="85" t="str">
        <f t="shared" si="9"/>
        <v/>
      </c>
      <c r="R96" s="85" t="str">
        <f t="shared" si="10"/>
        <v/>
      </c>
    </row>
    <row r="97" spans="3:18" ht="17.45" customHeight="1" x14ac:dyDescent="0.2">
      <c r="C97" s="111"/>
      <c r="D97" s="112"/>
      <c r="E97" s="113"/>
      <c r="F97" s="113"/>
      <c r="G97" s="113"/>
      <c r="H97" s="114"/>
      <c r="I97" s="113"/>
      <c r="J97" s="113"/>
      <c r="K97" s="113"/>
      <c r="L97" s="113"/>
      <c r="M97" s="85" t="str">
        <f t="shared" si="6"/>
        <v/>
      </c>
      <c r="O97" s="85" t="str">
        <f t="shared" si="7"/>
        <v/>
      </c>
      <c r="P97" s="85">
        <f t="shared" si="8"/>
        <v>0</v>
      </c>
      <c r="Q97" s="85" t="str">
        <f t="shared" si="9"/>
        <v/>
      </c>
      <c r="R97" s="85" t="str">
        <f t="shared" si="10"/>
        <v/>
      </c>
    </row>
    <row r="98" spans="3:18" ht="17.45" customHeight="1" x14ac:dyDescent="0.2">
      <c r="C98" s="111"/>
      <c r="D98" s="112"/>
      <c r="E98" s="113"/>
      <c r="F98" s="113"/>
      <c r="G98" s="113"/>
      <c r="H98" s="114"/>
      <c r="I98" s="113"/>
      <c r="J98" s="113"/>
      <c r="K98" s="113"/>
      <c r="L98" s="113"/>
      <c r="M98" s="85" t="str">
        <f t="shared" si="6"/>
        <v/>
      </c>
      <c r="O98" s="85" t="str">
        <f t="shared" si="7"/>
        <v/>
      </c>
      <c r="P98" s="85">
        <f t="shared" si="8"/>
        <v>0</v>
      </c>
      <c r="Q98" s="85" t="str">
        <f t="shared" si="9"/>
        <v/>
      </c>
      <c r="R98" s="85" t="str">
        <f t="shared" si="10"/>
        <v/>
      </c>
    </row>
    <row r="99" spans="3:18" ht="17.45" customHeight="1" x14ac:dyDescent="0.2">
      <c r="C99" s="111"/>
      <c r="D99" s="112"/>
      <c r="E99" s="113"/>
      <c r="F99" s="113"/>
      <c r="G99" s="113"/>
      <c r="H99" s="114"/>
      <c r="I99" s="113"/>
      <c r="J99" s="113"/>
      <c r="K99" s="113"/>
      <c r="L99" s="113"/>
      <c r="M99" s="85" t="str">
        <f t="shared" si="6"/>
        <v/>
      </c>
      <c r="O99" s="85" t="str">
        <f t="shared" si="7"/>
        <v/>
      </c>
      <c r="P99" s="85">
        <f t="shared" si="8"/>
        <v>0</v>
      </c>
      <c r="Q99" s="85" t="str">
        <f t="shared" si="9"/>
        <v/>
      </c>
      <c r="R99" s="85" t="str">
        <f t="shared" si="10"/>
        <v/>
      </c>
    </row>
    <row r="100" spans="3:18" ht="17.45" customHeight="1" x14ac:dyDescent="0.2">
      <c r="C100" s="111"/>
      <c r="D100" s="112"/>
      <c r="E100" s="113"/>
      <c r="F100" s="113"/>
      <c r="G100" s="113"/>
      <c r="H100" s="114"/>
      <c r="I100" s="113"/>
      <c r="J100" s="113"/>
      <c r="K100" s="113"/>
      <c r="L100" s="113"/>
      <c r="M100" s="85" t="str">
        <f t="shared" si="6"/>
        <v/>
      </c>
      <c r="O100" s="85" t="str">
        <f t="shared" si="7"/>
        <v/>
      </c>
      <c r="P100" s="85">
        <f t="shared" si="8"/>
        <v>0</v>
      </c>
      <c r="Q100" s="85" t="str">
        <f t="shared" si="9"/>
        <v/>
      </c>
      <c r="R100" s="85" t="str">
        <f t="shared" si="10"/>
        <v/>
      </c>
    </row>
    <row r="101" spans="3:18" ht="17.45" customHeight="1" x14ac:dyDescent="0.2">
      <c r="C101" s="111"/>
      <c r="D101" s="112"/>
      <c r="E101" s="113"/>
      <c r="F101" s="113"/>
      <c r="G101" s="113"/>
      <c r="H101" s="114"/>
      <c r="I101" s="113"/>
      <c r="J101" s="113"/>
      <c r="K101" s="113"/>
      <c r="L101" s="113"/>
      <c r="M101" s="85" t="str">
        <f t="shared" si="6"/>
        <v/>
      </c>
      <c r="O101" s="85" t="str">
        <f t="shared" si="7"/>
        <v/>
      </c>
      <c r="P101" s="85">
        <f t="shared" si="8"/>
        <v>0</v>
      </c>
      <c r="Q101" s="85" t="str">
        <f t="shared" si="9"/>
        <v/>
      </c>
      <c r="R101" s="85" t="str">
        <f t="shared" si="10"/>
        <v/>
      </c>
    </row>
    <row r="102" spans="3:18" ht="17.45" customHeight="1" x14ac:dyDescent="0.2">
      <c r="C102" s="111"/>
      <c r="D102" s="112"/>
      <c r="E102" s="113"/>
      <c r="F102" s="113"/>
      <c r="G102" s="113"/>
      <c r="H102" s="114"/>
      <c r="I102" s="113"/>
      <c r="J102" s="113"/>
      <c r="K102" s="113"/>
      <c r="L102" s="113"/>
      <c r="M102" s="85" t="str">
        <f t="shared" si="6"/>
        <v/>
      </c>
      <c r="O102" s="85" t="str">
        <f t="shared" si="7"/>
        <v/>
      </c>
      <c r="P102" s="85">
        <f t="shared" si="8"/>
        <v>0</v>
      </c>
      <c r="Q102" s="85" t="str">
        <f t="shared" si="9"/>
        <v/>
      </c>
      <c r="R102" s="85" t="str">
        <f t="shared" si="10"/>
        <v/>
      </c>
    </row>
    <row r="103" spans="3:18" ht="17.45" customHeight="1" x14ac:dyDescent="0.2">
      <c r="C103" s="111"/>
      <c r="D103" s="112"/>
      <c r="E103" s="113"/>
      <c r="F103" s="113"/>
      <c r="G103" s="113"/>
      <c r="H103" s="114"/>
      <c r="I103" s="113"/>
      <c r="J103" s="113"/>
      <c r="K103" s="113"/>
      <c r="L103" s="113"/>
      <c r="M103" s="85" t="str">
        <f t="shared" si="6"/>
        <v/>
      </c>
      <c r="O103" s="85" t="str">
        <f t="shared" si="7"/>
        <v/>
      </c>
      <c r="P103" s="85">
        <f t="shared" si="8"/>
        <v>0</v>
      </c>
      <c r="Q103" s="85" t="str">
        <f t="shared" si="9"/>
        <v/>
      </c>
      <c r="R103" s="85" t="str">
        <f t="shared" si="10"/>
        <v/>
      </c>
    </row>
    <row r="104" spans="3:18" ht="17.45" customHeight="1" x14ac:dyDescent="0.2">
      <c r="C104" s="111"/>
      <c r="D104" s="112"/>
      <c r="E104" s="113"/>
      <c r="F104" s="113"/>
      <c r="G104" s="113"/>
      <c r="H104" s="114"/>
      <c r="I104" s="113"/>
      <c r="J104" s="113"/>
      <c r="K104" s="113"/>
      <c r="L104" s="113"/>
      <c r="M104" s="85" t="str">
        <f t="shared" si="6"/>
        <v/>
      </c>
      <c r="O104" s="85" t="str">
        <f t="shared" si="7"/>
        <v/>
      </c>
      <c r="P104" s="85">
        <f t="shared" si="8"/>
        <v>0</v>
      </c>
      <c r="Q104" s="85" t="str">
        <f t="shared" si="9"/>
        <v/>
      </c>
      <c r="R104" s="85" t="str">
        <f t="shared" si="10"/>
        <v/>
      </c>
    </row>
    <row r="105" spans="3:18" ht="17.45" customHeight="1" x14ac:dyDescent="0.2">
      <c r="C105" s="111"/>
      <c r="D105" s="112"/>
      <c r="E105" s="113"/>
      <c r="F105" s="113"/>
      <c r="G105" s="113"/>
      <c r="H105" s="114"/>
      <c r="I105" s="113"/>
      <c r="J105" s="113"/>
      <c r="K105" s="113"/>
      <c r="L105" s="113"/>
      <c r="M105" s="85" t="str">
        <f t="shared" si="6"/>
        <v/>
      </c>
      <c r="O105" s="85" t="str">
        <f t="shared" si="7"/>
        <v/>
      </c>
      <c r="P105" s="85">
        <f t="shared" si="8"/>
        <v>0</v>
      </c>
      <c r="Q105" s="85" t="str">
        <f t="shared" si="9"/>
        <v/>
      </c>
      <c r="R105" s="85" t="str">
        <f t="shared" si="10"/>
        <v/>
      </c>
    </row>
    <row r="106" spans="3:18" ht="17.45" customHeight="1" x14ac:dyDescent="0.2">
      <c r="C106" s="111"/>
      <c r="D106" s="112"/>
      <c r="E106" s="113"/>
      <c r="F106" s="113"/>
      <c r="G106" s="113"/>
      <c r="H106" s="114"/>
      <c r="I106" s="113"/>
      <c r="J106" s="113"/>
      <c r="K106" s="113"/>
      <c r="L106" s="113"/>
      <c r="M106" s="85" t="str">
        <f t="shared" si="6"/>
        <v/>
      </c>
      <c r="O106" s="85" t="str">
        <f t="shared" si="7"/>
        <v/>
      </c>
      <c r="P106" s="85">
        <f t="shared" si="8"/>
        <v>0</v>
      </c>
      <c r="Q106" s="85" t="str">
        <f t="shared" si="9"/>
        <v/>
      </c>
      <c r="R106" s="85" t="str">
        <f t="shared" si="10"/>
        <v/>
      </c>
    </row>
    <row r="107" spans="3:18" ht="17.45" customHeight="1" x14ac:dyDescent="0.2">
      <c r="C107" s="111"/>
      <c r="D107" s="112"/>
      <c r="E107" s="113"/>
      <c r="F107" s="113"/>
      <c r="G107" s="113"/>
      <c r="H107" s="114"/>
      <c r="I107" s="113"/>
      <c r="J107" s="113"/>
      <c r="K107" s="113"/>
      <c r="L107" s="113"/>
      <c r="M107" s="85" t="str">
        <f t="shared" si="6"/>
        <v/>
      </c>
      <c r="O107" s="85" t="str">
        <f t="shared" si="7"/>
        <v/>
      </c>
      <c r="P107" s="85">
        <f t="shared" si="8"/>
        <v>0</v>
      </c>
      <c r="Q107" s="85" t="str">
        <f t="shared" si="9"/>
        <v/>
      </c>
      <c r="R107" s="85" t="str">
        <f t="shared" si="10"/>
        <v/>
      </c>
    </row>
    <row r="108" spans="3:18" ht="17.45" customHeight="1" x14ac:dyDescent="0.2">
      <c r="C108" s="111"/>
      <c r="D108" s="112"/>
      <c r="E108" s="113"/>
      <c r="F108" s="113"/>
      <c r="G108" s="113"/>
      <c r="H108" s="114"/>
      <c r="I108" s="113"/>
      <c r="J108" s="113"/>
      <c r="K108" s="113"/>
      <c r="L108" s="113"/>
      <c r="M108" s="85" t="str">
        <f t="shared" si="6"/>
        <v/>
      </c>
      <c r="O108" s="85" t="str">
        <f t="shared" si="7"/>
        <v/>
      </c>
      <c r="P108" s="85">
        <f t="shared" si="8"/>
        <v>0</v>
      </c>
      <c r="Q108" s="85" t="str">
        <f t="shared" si="9"/>
        <v/>
      </c>
      <c r="R108" s="85" t="str">
        <f t="shared" si="10"/>
        <v/>
      </c>
    </row>
    <row r="109" spans="3:18" ht="17.45" customHeight="1" x14ac:dyDescent="0.2">
      <c r="C109" s="111"/>
      <c r="D109" s="112"/>
      <c r="E109" s="113"/>
      <c r="F109" s="113"/>
      <c r="G109" s="113"/>
      <c r="H109" s="114"/>
      <c r="I109" s="113"/>
      <c r="J109" s="113"/>
      <c r="K109" s="113"/>
      <c r="L109" s="113"/>
      <c r="M109" s="85" t="str">
        <f t="shared" si="6"/>
        <v/>
      </c>
      <c r="O109" s="85" t="str">
        <f t="shared" si="7"/>
        <v/>
      </c>
      <c r="P109" s="85">
        <f t="shared" si="8"/>
        <v>0</v>
      </c>
      <c r="Q109" s="85" t="str">
        <f t="shared" si="9"/>
        <v/>
      </c>
      <c r="R109" s="85" t="str">
        <f t="shared" si="10"/>
        <v/>
      </c>
    </row>
    <row r="110" spans="3:18" ht="17.45" customHeight="1" x14ac:dyDescent="0.2">
      <c r="C110" s="111"/>
      <c r="D110" s="112"/>
      <c r="E110" s="113"/>
      <c r="F110" s="113"/>
      <c r="G110" s="113"/>
      <c r="H110" s="114"/>
      <c r="I110" s="113"/>
      <c r="J110" s="113"/>
      <c r="K110" s="113"/>
      <c r="L110" s="113"/>
      <c r="M110" s="85" t="str">
        <f t="shared" si="6"/>
        <v/>
      </c>
      <c r="O110" s="85" t="str">
        <f t="shared" si="7"/>
        <v/>
      </c>
      <c r="P110" s="85">
        <f t="shared" si="8"/>
        <v>0</v>
      </c>
      <c r="Q110" s="85" t="str">
        <f t="shared" si="9"/>
        <v/>
      </c>
      <c r="R110" s="85" t="str">
        <f t="shared" si="10"/>
        <v/>
      </c>
    </row>
    <row r="111" spans="3:18" ht="17.45" customHeight="1" x14ac:dyDescent="0.2">
      <c r="C111" s="111"/>
      <c r="D111" s="112"/>
      <c r="E111" s="113"/>
      <c r="F111" s="113"/>
      <c r="G111" s="113"/>
      <c r="H111" s="114"/>
      <c r="I111" s="113"/>
      <c r="J111" s="113"/>
      <c r="K111" s="113"/>
      <c r="L111" s="113"/>
      <c r="M111" s="85" t="str">
        <f t="shared" si="6"/>
        <v/>
      </c>
      <c r="O111" s="85" t="str">
        <f t="shared" si="7"/>
        <v/>
      </c>
      <c r="P111" s="85">
        <f t="shared" si="8"/>
        <v>0</v>
      </c>
      <c r="Q111" s="85" t="str">
        <f t="shared" si="9"/>
        <v/>
      </c>
      <c r="R111" s="85" t="str">
        <f t="shared" si="10"/>
        <v/>
      </c>
    </row>
    <row r="112" spans="3:18" ht="17.45" customHeight="1" x14ac:dyDescent="0.2">
      <c r="C112" s="111"/>
      <c r="D112" s="112"/>
      <c r="E112" s="113"/>
      <c r="F112" s="113"/>
      <c r="G112" s="113"/>
      <c r="H112" s="114"/>
      <c r="I112" s="113"/>
      <c r="J112" s="113"/>
      <c r="K112" s="113"/>
      <c r="L112" s="113"/>
      <c r="M112" s="85" t="str">
        <f t="shared" si="6"/>
        <v/>
      </c>
      <c r="O112" s="85" t="str">
        <f t="shared" si="7"/>
        <v/>
      </c>
      <c r="P112" s="85">
        <f t="shared" si="8"/>
        <v>0</v>
      </c>
      <c r="Q112" s="85" t="str">
        <f t="shared" si="9"/>
        <v/>
      </c>
      <c r="R112" s="85" t="str">
        <f t="shared" si="10"/>
        <v/>
      </c>
    </row>
    <row r="113" spans="3:18" ht="17.45" customHeight="1" x14ac:dyDescent="0.2">
      <c r="C113" s="111"/>
      <c r="D113" s="112"/>
      <c r="E113" s="113"/>
      <c r="F113" s="113"/>
      <c r="G113" s="113"/>
      <c r="H113" s="114"/>
      <c r="I113" s="113"/>
      <c r="J113" s="113"/>
      <c r="K113" s="113"/>
      <c r="L113" s="113"/>
      <c r="M113" s="85" t="str">
        <f t="shared" si="6"/>
        <v/>
      </c>
      <c r="O113" s="85" t="str">
        <f t="shared" si="7"/>
        <v/>
      </c>
      <c r="P113" s="85">
        <f t="shared" si="8"/>
        <v>0</v>
      </c>
      <c r="Q113" s="85" t="str">
        <f t="shared" si="9"/>
        <v/>
      </c>
      <c r="R113" s="85" t="str">
        <f t="shared" si="10"/>
        <v/>
      </c>
    </row>
    <row r="114" spans="3:18" ht="17.45" customHeight="1" x14ac:dyDescent="0.2">
      <c r="C114" s="111"/>
      <c r="D114" s="112"/>
      <c r="E114" s="113"/>
      <c r="F114" s="113"/>
      <c r="G114" s="113"/>
      <c r="H114" s="114"/>
      <c r="I114" s="113"/>
      <c r="J114" s="113"/>
      <c r="K114" s="113"/>
      <c r="L114" s="113"/>
      <c r="M114" s="85" t="str">
        <f t="shared" si="6"/>
        <v/>
      </c>
      <c r="O114" s="85" t="str">
        <f t="shared" si="7"/>
        <v/>
      </c>
      <c r="P114" s="85">
        <f t="shared" si="8"/>
        <v>0</v>
      </c>
      <c r="Q114" s="85" t="str">
        <f t="shared" si="9"/>
        <v/>
      </c>
      <c r="R114" s="85" t="str">
        <f t="shared" si="10"/>
        <v/>
      </c>
    </row>
    <row r="115" spans="3:18" ht="17.45" customHeight="1" x14ac:dyDescent="0.2">
      <c r="C115" s="111"/>
      <c r="D115" s="112"/>
      <c r="E115" s="113"/>
      <c r="F115" s="113"/>
      <c r="G115" s="113"/>
      <c r="H115" s="114"/>
      <c r="I115" s="113"/>
      <c r="J115" s="113"/>
      <c r="K115" s="113"/>
      <c r="L115" s="113"/>
      <c r="M115" s="85" t="str">
        <f t="shared" si="6"/>
        <v/>
      </c>
      <c r="O115" s="85" t="str">
        <f t="shared" si="7"/>
        <v/>
      </c>
      <c r="P115" s="85">
        <f t="shared" si="8"/>
        <v>0</v>
      </c>
      <c r="Q115" s="85" t="str">
        <f t="shared" si="9"/>
        <v/>
      </c>
      <c r="R115" s="85" t="str">
        <f t="shared" si="10"/>
        <v/>
      </c>
    </row>
    <row r="116" spans="3:18" ht="17.45" customHeight="1" x14ac:dyDescent="0.2">
      <c r="C116" s="111"/>
      <c r="D116" s="112"/>
      <c r="E116" s="113"/>
      <c r="F116" s="113"/>
      <c r="G116" s="113"/>
      <c r="H116" s="114"/>
      <c r="I116" s="113"/>
      <c r="J116" s="113"/>
      <c r="K116" s="113"/>
      <c r="L116" s="113"/>
      <c r="M116" s="85" t="str">
        <f t="shared" si="6"/>
        <v/>
      </c>
      <c r="O116" s="85" t="str">
        <f t="shared" si="7"/>
        <v/>
      </c>
      <c r="P116" s="85">
        <f t="shared" si="8"/>
        <v>0</v>
      </c>
      <c r="Q116" s="85" t="str">
        <f t="shared" si="9"/>
        <v/>
      </c>
      <c r="R116" s="85" t="str">
        <f t="shared" si="10"/>
        <v/>
      </c>
    </row>
    <row r="117" spans="3:18" ht="17.45" customHeight="1" x14ac:dyDescent="0.2">
      <c r="C117" s="111"/>
      <c r="D117" s="112"/>
      <c r="E117" s="113"/>
      <c r="F117" s="113"/>
      <c r="G117" s="113"/>
      <c r="H117" s="114"/>
      <c r="I117" s="113"/>
      <c r="J117" s="113"/>
      <c r="K117" s="113"/>
      <c r="L117" s="113"/>
      <c r="M117" s="85" t="str">
        <f t="shared" si="6"/>
        <v/>
      </c>
      <c r="O117" s="85" t="str">
        <f t="shared" si="7"/>
        <v/>
      </c>
      <c r="P117" s="85">
        <f t="shared" si="8"/>
        <v>0</v>
      </c>
      <c r="Q117" s="85" t="str">
        <f t="shared" si="9"/>
        <v/>
      </c>
      <c r="R117" s="85" t="str">
        <f t="shared" si="10"/>
        <v/>
      </c>
    </row>
    <row r="118" spans="3:18" ht="17.45" customHeight="1" x14ac:dyDescent="0.2">
      <c r="C118" s="111"/>
      <c r="D118" s="112"/>
      <c r="E118" s="113"/>
      <c r="F118" s="113"/>
      <c r="G118" s="113"/>
      <c r="H118" s="114"/>
      <c r="I118" s="113"/>
      <c r="J118" s="113"/>
      <c r="K118" s="113"/>
      <c r="L118" s="113"/>
      <c r="M118" s="85" t="str">
        <f t="shared" si="6"/>
        <v/>
      </c>
      <c r="O118" s="85" t="str">
        <f t="shared" si="7"/>
        <v/>
      </c>
      <c r="P118" s="85">
        <f t="shared" si="8"/>
        <v>0</v>
      </c>
      <c r="Q118" s="85" t="str">
        <f t="shared" si="9"/>
        <v/>
      </c>
      <c r="R118" s="85" t="str">
        <f t="shared" si="10"/>
        <v/>
      </c>
    </row>
    <row r="119" spans="3:18" ht="17.45" customHeight="1" x14ac:dyDescent="0.2">
      <c r="C119" s="111"/>
      <c r="D119" s="112"/>
      <c r="E119" s="113"/>
      <c r="F119" s="113"/>
      <c r="G119" s="113"/>
      <c r="H119" s="114"/>
      <c r="I119" s="113"/>
      <c r="J119" s="113"/>
      <c r="K119" s="113"/>
      <c r="L119" s="113"/>
      <c r="M119" s="85" t="str">
        <f t="shared" si="6"/>
        <v/>
      </c>
      <c r="O119" s="85" t="str">
        <f t="shared" si="7"/>
        <v/>
      </c>
      <c r="P119" s="85">
        <f t="shared" si="8"/>
        <v>0</v>
      </c>
      <c r="Q119" s="85" t="str">
        <f t="shared" si="9"/>
        <v/>
      </c>
      <c r="R119" s="85" t="str">
        <f t="shared" si="10"/>
        <v/>
      </c>
    </row>
    <row r="120" spans="3:18" ht="17.45" customHeight="1" x14ac:dyDescent="0.2">
      <c r="C120" s="111"/>
      <c r="D120" s="112"/>
      <c r="E120" s="113"/>
      <c r="F120" s="113"/>
      <c r="G120" s="113"/>
      <c r="H120" s="114"/>
      <c r="I120" s="113"/>
      <c r="J120" s="113"/>
      <c r="K120" s="113"/>
      <c r="L120" s="113"/>
      <c r="M120" s="85" t="str">
        <f t="shared" si="6"/>
        <v/>
      </c>
      <c r="O120" s="85" t="str">
        <f t="shared" si="7"/>
        <v/>
      </c>
      <c r="P120" s="85">
        <f t="shared" si="8"/>
        <v>0</v>
      </c>
      <c r="Q120" s="85" t="str">
        <f t="shared" si="9"/>
        <v/>
      </c>
      <c r="R120" s="85" t="str">
        <f t="shared" si="10"/>
        <v/>
      </c>
    </row>
    <row r="121" spans="3:18" ht="17.45" customHeight="1" x14ac:dyDescent="0.2">
      <c r="C121" s="111"/>
      <c r="D121" s="112"/>
      <c r="E121" s="113"/>
      <c r="F121" s="113"/>
      <c r="G121" s="113"/>
      <c r="H121" s="114"/>
      <c r="I121" s="113"/>
      <c r="J121" s="113"/>
      <c r="K121" s="113"/>
      <c r="L121" s="113"/>
      <c r="M121" s="85" t="str">
        <f t="shared" si="6"/>
        <v/>
      </c>
      <c r="O121" s="85" t="str">
        <f t="shared" si="7"/>
        <v/>
      </c>
      <c r="P121" s="85">
        <f t="shared" si="8"/>
        <v>0</v>
      </c>
      <c r="Q121" s="85" t="str">
        <f t="shared" si="9"/>
        <v/>
      </c>
      <c r="R121" s="85" t="str">
        <f t="shared" si="10"/>
        <v/>
      </c>
    </row>
    <row r="122" spans="3:18" ht="17.45" customHeight="1" x14ac:dyDescent="0.2">
      <c r="C122" s="111"/>
      <c r="D122" s="112"/>
      <c r="E122" s="113"/>
      <c r="F122" s="113"/>
      <c r="G122" s="113"/>
      <c r="H122" s="114"/>
      <c r="I122" s="113"/>
      <c r="J122" s="113"/>
      <c r="K122" s="113"/>
      <c r="L122" s="113"/>
      <c r="M122" s="85" t="str">
        <f t="shared" si="6"/>
        <v/>
      </c>
      <c r="O122" s="85" t="str">
        <f t="shared" si="7"/>
        <v/>
      </c>
      <c r="P122" s="85">
        <f t="shared" si="8"/>
        <v>0</v>
      </c>
      <c r="Q122" s="85" t="str">
        <f t="shared" si="9"/>
        <v/>
      </c>
      <c r="R122" s="85" t="str">
        <f t="shared" si="10"/>
        <v/>
      </c>
    </row>
    <row r="123" spans="3:18" ht="17.45" customHeight="1" x14ac:dyDescent="0.2">
      <c r="C123" s="111"/>
      <c r="D123" s="112"/>
      <c r="E123" s="113"/>
      <c r="F123" s="113"/>
      <c r="G123" s="113"/>
      <c r="H123" s="114"/>
      <c r="I123" s="113"/>
      <c r="J123" s="113"/>
      <c r="K123" s="113"/>
      <c r="L123" s="113"/>
      <c r="M123" s="85" t="str">
        <f t="shared" si="6"/>
        <v/>
      </c>
      <c r="O123" s="85" t="str">
        <f t="shared" si="7"/>
        <v/>
      </c>
      <c r="P123" s="85">
        <f t="shared" si="8"/>
        <v>0</v>
      </c>
      <c r="Q123" s="85" t="str">
        <f t="shared" si="9"/>
        <v/>
      </c>
      <c r="R123" s="85" t="str">
        <f t="shared" si="10"/>
        <v/>
      </c>
    </row>
    <row r="124" spans="3:18" ht="17.45" customHeight="1" x14ac:dyDescent="0.2">
      <c r="C124" s="111"/>
      <c r="D124" s="112"/>
      <c r="E124" s="113"/>
      <c r="F124" s="113"/>
      <c r="G124" s="113"/>
      <c r="H124" s="114"/>
      <c r="I124" s="113"/>
      <c r="J124" s="113"/>
      <c r="K124" s="113"/>
      <c r="L124" s="113"/>
      <c r="M124" s="85" t="str">
        <f t="shared" si="6"/>
        <v/>
      </c>
      <c r="O124" s="85" t="str">
        <f t="shared" si="7"/>
        <v/>
      </c>
      <c r="P124" s="85">
        <f t="shared" si="8"/>
        <v>0</v>
      </c>
      <c r="Q124" s="85" t="str">
        <f t="shared" si="9"/>
        <v/>
      </c>
      <c r="R124" s="85" t="str">
        <f t="shared" si="10"/>
        <v/>
      </c>
    </row>
    <row r="125" spans="3:18" ht="17.45" customHeight="1" x14ac:dyDescent="0.2">
      <c r="C125" s="111"/>
      <c r="D125" s="112"/>
      <c r="E125" s="113"/>
      <c r="F125" s="113"/>
      <c r="G125" s="113"/>
      <c r="H125" s="114"/>
      <c r="I125" s="113"/>
      <c r="J125" s="113"/>
      <c r="K125" s="113"/>
      <c r="L125" s="113"/>
      <c r="M125" s="85" t="str">
        <f t="shared" si="6"/>
        <v/>
      </c>
      <c r="O125" s="85" t="str">
        <f t="shared" si="7"/>
        <v/>
      </c>
      <c r="P125" s="85">
        <f t="shared" si="8"/>
        <v>0</v>
      </c>
      <c r="Q125" s="85" t="str">
        <f t="shared" si="9"/>
        <v/>
      </c>
      <c r="R125" s="85" t="str">
        <f t="shared" si="10"/>
        <v/>
      </c>
    </row>
    <row r="126" spans="3:18" ht="17.45" customHeight="1" x14ac:dyDescent="0.2">
      <c r="C126" s="111"/>
      <c r="D126" s="112"/>
      <c r="E126" s="113"/>
      <c r="F126" s="113"/>
      <c r="G126" s="113"/>
      <c r="H126" s="114"/>
      <c r="I126" s="113"/>
      <c r="J126" s="113"/>
      <c r="K126" s="113"/>
      <c r="L126" s="113"/>
      <c r="M126" s="85" t="str">
        <f t="shared" si="6"/>
        <v/>
      </c>
      <c r="O126" s="85" t="str">
        <f t="shared" si="7"/>
        <v/>
      </c>
      <c r="P126" s="85">
        <f t="shared" si="8"/>
        <v>0</v>
      </c>
      <c r="Q126" s="85" t="str">
        <f t="shared" si="9"/>
        <v/>
      </c>
      <c r="R126" s="85" t="str">
        <f t="shared" si="10"/>
        <v/>
      </c>
    </row>
    <row r="127" spans="3:18" ht="17.45" customHeight="1" x14ac:dyDescent="0.2">
      <c r="C127" s="111"/>
      <c r="D127" s="112"/>
      <c r="E127" s="113"/>
      <c r="F127" s="113"/>
      <c r="G127" s="113"/>
      <c r="H127" s="114"/>
      <c r="I127" s="113"/>
      <c r="J127" s="113"/>
      <c r="K127" s="113"/>
      <c r="L127" s="113"/>
      <c r="M127" s="85" t="str">
        <f t="shared" si="6"/>
        <v/>
      </c>
      <c r="O127" s="85" t="str">
        <f t="shared" si="7"/>
        <v/>
      </c>
      <c r="P127" s="85">
        <f t="shared" si="8"/>
        <v>0</v>
      </c>
      <c r="Q127" s="85" t="str">
        <f t="shared" si="9"/>
        <v/>
      </c>
      <c r="R127" s="85" t="str">
        <f t="shared" si="10"/>
        <v/>
      </c>
    </row>
    <row r="128" spans="3:18" ht="17.45" customHeight="1" x14ac:dyDescent="0.2">
      <c r="C128" s="111"/>
      <c r="D128" s="112"/>
      <c r="E128" s="113"/>
      <c r="F128" s="113"/>
      <c r="G128" s="113"/>
      <c r="H128" s="114"/>
      <c r="I128" s="113"/>
      <c r="J128" s="113"/>
      <c r="K128" s="113"/>
      <c r="L128" s="113"/>
      <c r="M128" s="85" t="str">
        <f t="shared" si="6"/>
        <v/>
      </c>
      <c r="O128" s="85" t="str">
        <f t="shared" si="7"/>
        <v/>
      </c>
      <c r="P128" s="85">
        <f t="shared" si="8"/>
        <v>0</v>
      </c>
      <c r="Q128" s="85" t="str">
        <f t="shared" si="9"/>
        <v/>
      </c>
      <c r="R128" s="85" t="str">
        <f t="shared" si="10"/>
        <v/>
      </c>
    </row>
    <row r="129" spans="3:18" ht="17.45" customHeight="1" x14ac:dyDescent="0.2">
      <c r="C129" s="111"/>
      <c r="D129" s="112"/>
      <c r="E129" s="113"/>
      <c r="F129" s="113"/>
      <c r="G129" s="113"/>
      <c r="H129" s="114"/>
      <c r="I129" s="113"/>
      <c r="J129" s="113"/>
      <c r="K129" s="113"/>
      <c r="L129" s="113"/>
      <c r="M129" s="85" t="str">
        <f t="shared" si="6"/>
        <v/>
      </c>
      <c r="O129" s="85" t="str">
        <f t="shared" si="7"/>
        <v/>
      </c>
      <c r="P129" s="85">
        <f t="shared" si="8"/>
        <v>0</v>
      </c>
      <c r="Q129" s="85" t="str">
        <f t="shared" si="9"/>
        <v/>
      </c>
      <c r="R129" s="85" t="str">
        <f t="shared" si="10"/>
        <v/>
      </c>
    </row>
    <row r="130" spans="3:18" ht="17.45" customHeight="1" x14ac:dyDescent="0.2">
      <c r="C130" s="111"/>
      <c r="D130" s="112"/>
      <c r="E130" s="113"/>
      <c r="F130" s="113"/>
      <c r="G130" s="113"/>
      <c r="H130" s="114"/>
      <c r="I130" s="113"/>
      <c r="J130" s="113"/>
      <c r="K130" s="113"/>
      <c r="L130" s="113"/>
      <c r="M130" s="85" t="str">
        <f t="shared" si="6"/>
        <v/>
      </c>
      <c r="O130" s="85" t="str">
        <f t="shared" si="7"/>
        <v/>
      </c>
      <c r="P130" s="85">
        <f t="shared" si="8"/>
        <v>0</v>
      </c>
      <c r="Q130" s="85" t="str">
        <f t="shared" si="9"/>
        <v/>
      </c>
      <c r="R130" s="85" t="str">
        <f t="shared" si="10"/>
        <v/>
      </c>
    </row>
    <row r="131" spans="3:18" ht="17.45" customHeight="1" x14ac:dyDescent="0.2">
      <c r="C131" s="111"/>
      <c r="D131" s="112"/>
      <c r="E131" s="113"/>
      <c r="F131" s="113"/>
      <c r="G131" s="113"/>
      <c r="H131" s="114"/>
      <c r="I131" s="113"/>
      <c r="J131" s="113"/>
      <c r="K131" s="113"/>
      <c r="L131" s="113"/>
      <c r="M131" s="85" t="str">
        <f t="shared" si="6"/>
        <v/>
      </c>
      <c r="O131" s="85" t="str">
        <f t="shared" si="7"/>
        <v/>
      </c>
      <c r="P131" s="85">
        <f t="shared" si="8"/>
        <v>0</v>
      </c>
      <c r="Q131" s="85" t="str">
        <f t="shared" si="9"/>
        <v/>
      </c>
      <c r="R131" s="85" t="str">
        <f t="shared" si="10"/>
        <v/>
      </c>
    </row>
    <row r="132" spans="3:18" ht="17.45" customHeight="1" x14ac:dyDescent="0.2">
      <c r="C132" s="111"/>
      <c r="D132" s="112"/>
      <c r="E132" s="113"/>
      <c r="F132" s="113"/>
      <c r="G132" s="113"/>
      <c r="H132" s="114"/>
      <c r="I132" s="113"/>
      <c r="J132" s="113"/>
      <c r="K132" s="113"/>
      <c r="L132" s="113"/>
      <c r="M132" s="85" t="str">
        <f t="shared" si="6"/>
        <v/>
      </c>
      <c r="O132" s="85" t="str">
        <f t="shared" si="7"/>
        <v/>
      </c>
      <c r="P132" s="85">
        <f t="shared" si="8"/>
        <v>0</v>
      </c>
      <c r="Q132" s="85" t="str">
        <f t="shared" si="9"/>
        <v/>
      </c>
      <c r="R132" s="85" t="str">
        <f t="shared" si="10"/>
        <v/>
      </c>
    </row>
    <row r="133" spans="3:18" ht="17.45" customHeight="1" x14ac:dyDescent="0.2">
      <c r="C133" s="111"/>
      <c r="D133" s="112"/>
      <c r="E133" s="113"/>
      <c r="F133" s="113"/>
      <c r="G133" s="113"/>
      <c r="H133" s="114"/>
      <c r="I133" s="113"/>
      <c r="J133" s="113"/>
      <c r="K133" s="113"/>
      <c r="L133" s="113"/>
      <c r="M133" s="85" t="str">
        <f t="shared" si="6"/>
        <v/>
      </c>
      <c r="O133" s="85" t="str">
        <f t="shared" si="7"/>
        <v/>
      </c>
      <c r="P133" s="85">
        <f t="shared" si="8"/>
        <v>0</v>
      </c>
      <c r="Q133" s="85" t="str">
        <f t="shared" si="9"/>
        <v/>
      </c>
      <c r="R133" s="85" t="str">
        <f t="shared" si="10"/>
        <v/>
      </c>
    </row>
    <row r="134" spans="3:18" ht="17.45" customHeight="1" x14ac:dyDescent="0.2">
      <c r="C134" s="111"/>
      <c r="D134" s="112"/>
      <c r="E134" s="113"/>
      <c r="F134" s="113"/>
      <c r="G134" s="113"/>
      <c r="H134" s="114"/>
      <c r="I134" s="113"/>
      <c r="J134" s="113"/>
      <c r="K134" s="113"/>
      <c r="L134" s="113"/>
      <c r="M134" s="85" t="str">
        <f t="shared" si="6"/>
        <v/>
      </c>
      <c r="O134" s="85" t="str">
        <f t="shared" si="7"/>
        <v/>
      </c>
      <c r="P134" s="85">
        <f t="shared" si="8"/>
        <v>0</v>
      </c>
      <c r="Q134" s="85" t="str">
        <f t="shared" si="9"/>
        <v/>
      </c>
      <c r="R134" s="85" t="str">
        <f t="shared" si="10"/>
        <v/>
      </c>
    </row>
    <row r="135" spans="3:18" ht="17.45" customHeight="1" x14ac:dyDescent="0.2">
      <c r="C135" s="111"/>
      <c r="D135" s="112"/>
      <c r="E135" s="113"/>
      <c r="F135" s="113"/>
      <c r="G135" s="113"/>
      <c r="H135" s="114"/>
      <c r="I135" s="113"/>
      <c r="J135" s="113"/>
      <c r="K135" s="113"/>
      <c r="L135" s="113"/>
      <c r="M135" s="85" t="str">
        <f t="shared" si="6"/>
        <v/>
      </c>
      <c r="O135" s="85" t="str">
        <f t="shared" si="7"/>
        <v/>
      </c>
      <c r="P135" s="85">
        <f t="shared" si="8"/>
        <v>0</v>
      </c>
      <c r="Q135" s="85" t="str">
        <f t="shared" si="9"/>
        <v/>
      </c>
      <c r="R135" s="85" t="str">
        <f t="shared" si="10"/>
        <v/>
      </c>
    </row>
    <row r="136" spans="3:18" ht="17.45" customHeight="1" x14ac:dyDescent="0.2">
      <c r="C136" s="111"/>
      <c r="D136" s="112"/>
      <c r="E136" s="113"/>
      <c r="F136" s="113"/>
      <c r="G136" s="113"/>
      <c r="H136" s="114"/>
      <c r="I136" s="113"/>
      <c r="J136" s="113"/>
      <c r="K136" s="113"/>
      <c r="L136" s="113"/>
      <c r="M136" s="85" t="str">
        <f t="shared" si="6"/>
        <v/>
      </c>
      <c r="O136" s="85" t="str">
        <f t="shared" si="7"/>
        <v/>
      </c>
      <c r="P136" s="85">
        <f t="shared" si="8"/>
        <v>0</v>
      </c>
      <c r="Q136" s="85" t="str">
        <f t="shared" si="9"/>
        <v/>
      </c>
      <c r="R136" s="85" t="str">
        <f t="shared" si="10"/>
        <v/>
      </c>
    </row>
    <row r="137" spans="3:18" ht="17.45" customHeight="1" x14ac:dyDescent="0.2">
      <c r="C137" s="111"/>
      <c r="D137" s="112"/>
      <c r="E137" s="113"/>
      <c r="F137" s="113"/>
      <c r="G137" s="113"/>
      <c r="H137" s="114"/>
      <c r="I137" s="113"/>
      <c r="J137" s="113"/>
      <c r="K137" s="113"/>
      <c r="L137" s="113"/>
      <c r="M137" s="85" t="str">
        <f t="shared" si="6"/>
        <v/>
      </c>
      <c r="O137" s="85" t="str">
        <f t="shared" si="7"/>
        <v/>
      </c>
      <c r="P137" s="85">
        <f t="shared" si="8"/>
        <v>0</v>
      </c>
      <c r="Q137" s="85" t="str">
        <f t="shared" si="9"/>
        <v/>
      </c>
      <c r="R137" s="85" t="str">
        <f t="shared" si="10"/>
        <v/>
      </c>
    </row>
    <row r="138" spans="3:18" ht="17.45" customHeight="1" x14ac:dyDescent="0.2">
      <c r="C138" s="111"/>
      <c r="D138" s="112"/>
      <c r="E138" s="113"/>
      <c r="F138" s="113"/>
      <c r="G138" s="113"/>
      <c r="H138" s="114"/>
      <c r="I138" s="113"/>
      <c r="J138" s="113"/>
      <c r="K138" s="113"/>
      <c r="L138" s="113"/>
      <c r="M138" s="85" t="str">
        <f t="shared" si="6"/>
        <v/>
      </c>
      <c r="O138" s="85" t="str">
        <f t="shared" si="7"/>
        <v/>
      </c>
      <c r="P138" s="85">
        <f t="shared" si="8"/>
        <v>0</v>
      </c>
      <c r="Q138" s="85" t="str">
        <f t="shared" si="9"/>
        <v/>
      </c>
      <c r="R138" s="85" t="str">
        <f t="shared" si="10"/>
        <v/>
      </c>
    </row>
    <row r="139" spans="3:18" ht="17.45" customHeight="1" x14ac:dyDescent="0.2">
      <c r="C139" s="111"/>
      <c r="D139" s="112"/>
      <c r="E139" s="113"/>
      <c r="F139" s="113"/>
      <c r="G139" s="113"/>
      <c r="H139" s="114"/>
      <c r="I139" s="113"/>
      <c r="J139" s="113"/>
      <c r="K139" s="113"/>
      <c r="L139" s="113"/>
      <c r="M139" s="85" t="str">
        <f t="shared" si="6"/>
        <v/>
      </c>
      <c r="O139" s="85" t="str">
        <f t="shared" si="7"/>
        <v/>
      </c>
      <c r="P139" s="85">
        <f t="shared" si="8"/>
        <v>0</v>
      </c>
      <c r="Q139" s="85" t="str">
        <f t="shared" si="9"/>
        <v/>
      </c>
      <c r="R139" s="85" t="str">
        <f t="shared" si="10"/>
        <v/>
      </c>
    </row>
    <row r="140" spans="3:18" ht="17.45" customHeight="1" x14ac:dyDescent="0.2">
      <c r="C140" s="111"/>
      <c r="D140" s="112"/>
      <c r="E140" s="113"/>
      <c r="F140" s="113"/>
      <c r="G140" s="113"/>
      <c r="H140" s="114"/>
      <c r="I140" s="113"/>
      <c r="J140" s="113"/>
      <c r="K140" s="113"/>
      <c r="L140" s="113"/>
      <c r="M140" s="85" t="str">
        <f t="shared" si="6"/>
        <v/>
      </c>
      <c r="O140" s="85" t="str">
        <f t="shared" si="7"/>
        <v/>
      </c>
      <c r="P140" s="85">
        <f t="shared" si="8"/>
        <v>0</v>
      </c>
      <c r="Q140" s="85" t="str">
        <f t="shared" si="9"/>
        <v/>
      </c>
      <c r="R140" s="85" t="str">
        <f t="shared" si="10"/>
        <v/>
      </c>
    </row>
    <row r="141" spans="3:18" ht="17.45" customHeight="1" x14ac:dyDescent="0.2">
      <c r="C141" s="111"/>
      <c r="D141" s="112"/>
      <c r="E141" s="113"/>
      <c r="F141" s="113"/>
      <c r="G141" s="113"/>
      <c r="H141" s="114"/>
      <c r="I141" s="113"/>
      <c r="J141" s="113"/>
      <c r="K141" s="113"/>
      <c r="L141" s="113"/>
      <c r="M141" s="85" t="str">
        <f t="shared" si="6"/>
        <v/>
      </c>
      <c r="O141" s="85" t="str">
        <f t="shared" si="7"/>
        <v/>
      </c>
      <c r="P141" s="85">
        <f t="shared" si="8"/>
        <v>0</v>
      </c>
      <c r="Q141" s="85" t="str">
        <f t="shared" si="9"/>
        <v/>
      </c>
      <c r="R141" s="85" t="str">
        <f t="shared" si="10"/>
        <v/>
      </c>
    </row>
    <row r="142" spans="3:18" ht="17.45" customHeight="1" x14ac:dyDescent="0.2">
      <c r="C142" s="111"/>
      <c r="D142" s="112"/>
      <c r="E142" s="113"/>
      <c r="F142" s="113"/>
      <c r="G142" s="113"/>
      <c r="H142" s="114"/>
      <c r="I142" s="113"/>
      <c r="J142" s="113"/>
      <c r="K142" s="113"/>
      <c r="L142" s="113"/>
      <c r="M142" s="85" t="str">
        <f t="shared" si="6"/>
        <v/>
      </c>
      <c r="O142" s="85" t="str">
        <f t="shared" si="7"/>
        <v/>
      </c>
      <c r="P142" s="85">
        <f t="shared" si="8"/>
        <v>0</v>
      </c>
      <c r="Q142" s="85" t="str">
        <f t="shared" si="9"/>
        <v/>
      </c>
      <c r="R142" s="85" t="str">
        <f t="shared" si="10"/>
        <v/>
      </c>
    </row>
    <row r="143" spans="3:18" ht="17.45" customHeight="1" x14ac:dyDescent="0.2">
      <c r="C143" s="111"/>
      <c r="D143" s="112"/>
      <c r="E143" s="113"/>
      <c r="F143" s="113"/>
      <c r="G143" s="113"/>
      <c r="H143" s="114"/>
      <c r="I143" s="113"/>
      <c r="J143" s="113"/>
      <c r="K143" s="113"/>
      <c r="L143" s="113"/>
      <c r="M143" s="85" t="str">
        <f t="shared" ref="M143:M206" si="11">IF(G143&amp;I143&amp;J143&amp;K143&amp;L143="","",G143+I143+J143-K143-L143)</f>
        <v/>
      </c>
      <c r="O143" s="85" t="str">
        <f t="shared" ref="O143:O206" si="12">IF($H143="E",G143,"")</f>
        <v/>
      </c>
      <c r="P143" s="85">
        <f t="shared" si="8"/>
        <v>0</v>
      </c>
      <c r="Q143" s="85" t="str">
        <f t="shared" si="9"/>
        <v/>
      </c>
      <c r="R143" s="85" t="str">
        <f t="shared" si="10"/>
        <v/>
      </c>
    </row>
    <row r="144" spans="3:18" ht="17.45" customHeight="1" x14ac:dyDescent="0.2">
      <c r="C144" s="111"/>
      <c r="D144" s="112"/>
      <c r="E144" s="113"/>
      <c r="F144" s="113"/>
      <c r="G144" s="113"/>
      <c r="H144" s="114"/>
      <c r="I144" s="113"/>
      <c r="J144" s="113"/>
      <c r="K144" s="113"/>
      <c r="L144" s="113"/>
      <c r="M144" s="85" t="str">
        <f t="shared" si="11"/>
        <v/>
      </c>
      <c r="O144" s="85" t="str">
        <f t="shared" si="12"/>
        <v/>
      </c>
      <c r="P144" s="85">
        <f t="shared" ref="P144:P207" si="13">IF($H144=0%,G144,"")</f>
        <v>0</v>
      </c>
      <c r="Q144" s="85" t="str">
        <f t="shared" ref="Q144:Q207" si="14">IF(OR($H144=2%,$H144=6%,$H144=8%),$I144/$H144,IF($H144="0% Decreto",G144,""))</f>
        <v/>
      </c>
      <c r="R144" s="85" t="str">
        <f t="shared" ref="R144:R207" si="15">IF(OR($H144=15%,$H144=16%),$I144/$H144,"")</f>
        <v/>
      </c>
    </row>
    <row r="145" spans="3:18" ht="17.45" customHeight="1" x14ac:dyDescent="0.2">
      <c r="C145" s="111"/>
      <c r="D145" s="112"/>
      <c r="E145" s="113"/>
      <c r="F145" s="113"/>
      <c r="G145" s="113"/>
      <c r="H145" s="114"/>
      <c r="I145" s="113"/>
      <c r="J145" s="113"/>
      <c r="K145" s="113"/>
      <c r="L145" s="113"/>
      <c r="M145" s="85" t="str">
        <f t="shared" si="11"/>
        <v/>
      </c>
      <c r="O145" s="85" t="str">
        <f t="shared" si="12"/>
        <v/>
      </c>
      <c r="P145" s="85">
        <f t="shared" si="13"/>
        <v>0</v>
      </c>
      <c r="Q145" s="85" t="str">
        <f t="shared" si="14"/>
        <v/>
      </c>
      <c r="R145" s="85" t="str">
        <f t="shared" si="15"/>
        <v/>
      </c>
    </row>
    <row r="146" spans="3:18" ht="17.45" customHeight="1" x14ac:dyDescent="0.2">
      <c r="C146" s="111"/>
      <c r="D146" s="112"/>
      <c r="E146" s="113"/>
      <c r="F146" s="113"/>
      <c r="G146" s="113"/>
      <c r="H146" s="114"/>
      <c r="I146" s="113"/>
      <c r="J146" s="113"/>
      <c r="K146" s="113"/>
      <c r="L146" s="113"/>
      <c r="M146" s="85" t="str">
        <f t="shared" si="11"/>
        <v/>
      </c>
      <c r="O146" s="85" t="str">
        <f t="shared" si="12"/>
        <v/>
      </c>
      <c r="P146" s="85">
        <f t="shared" si="13"/>
        <v>0</v>
      </c>
      <c r="Q146" s="85" t="str">
        <f t="shared" si="14"/>
        <v/>
      </c>
      <c r="R146" s="85" t="str">
        <f t="shared" si="15"/>
        <v/>
      </c>
    </row>
    <row r="147" spans="3:18" ht="17.45" customHeight="1" x14ac:dyDescent="0.2">
      <c r="C147" s="111"/>
      <c r="D147" s="112"/>
      <c r="E147" s="113"/>
      <c r="F147" s="113"/>
      <c r="G147" s="113"/>
      <c r="H147" s="114"/>
      <c r="I147" s="113"/>
      <c r="J147" s="113"/>
      <c r="K147" s="113"/>
      <c r="L147" s="113"/>
      <c r="M147" s="85" t="str">
        <f t="shared" si="11"/>
        <v/>
      </c>
      <c r="O147" s="85" t="str">
        <f t="shared" si="12"/>
        <v/>
      </c>
      <c r="P147" s="85">
        <f t="shared" si="13"/>
        <v>0</v>
      </c>
      <c r="Q147" s="85" t="str">
        <f t="shared" si="14"/>
        <v/>
      </c>
      <c r="R147" s="85" t="str">
        <f t="shared" si="15"/>
        <v/>
      </c>
    </row>
    <row r="148" spans="3:18" ht="17.45" customHeight="1" x14ac:dyDescent="0.2">
      <c r="C148" s="111"/>
      <c r="D148" s="112"/>
      <c r="E148" s="113"/>
      <c r="F148" s="113"/>
      <c r="G148" s="113"/>
      <c r="H148" s="114"/>
      <c r="I148" s="113"/>
      <c r="J148" s="113"/>
      <c r="K148" s="113"/>
      <c r="L148" s="113"/>
      <c r="M148" s="85" t="str">
        <f t="shared" si="11"/>
        <v/>
      </c>
      <c r="O148" s="85" t="str">
        <f t="shared" si="12"/>
        <v/>
      </c>
      <c r="P148" s="85">
        <f t="shared" si="13"/>
        <v>0</v>
      </c>
      <c r="Q148" s="85" t="str">
        <f t="shared" si="14"/>
        <v/>
      </c>
      <c r="R148" s="85" t="str">
        <f t="shared" si="15"/>
        <v/>
      </c>
    </row>
    <row r="149" spans="3:18" ht="17.45" customHeight="1" x14ac:dyDescent="0.2">
      <c r="C149" s="111"/>
      <c r="D149" s="112"/>
      <c r="E149" s="113"/>
      <c r="F149" s="113"/>
      <c r="G149" s="113"/>
      <c r="H149" s="114"/>
      <c r="I149" s="113"/>
      <c r="J149" s="113"/>
      <c r="K149" s="113"/>
      <c r="L149" s="113"/>
      <c r="M149" s="85" t="str">
        <f t="shared" si="11"/>
        <v/>
      </c>
      <c r="O149" s="85" t="str">
        <f t="shared" si="12"/>
        <v/>
      </c>
      <c r="P149" s="85">
        <f t="shared" si="13"/>
        <v>0</v>
      </c>
      <c r="Q149" s="85" t="str">
        <f t="shared" si="14"/>
        <v/>
      </c>
      <c r="R149" s="85" t="str">
        <f t="shared" si="15"/>
        <v/>
      </c>
    </row>
    <row r="150" spans="3:18" ht="17.45" customHeight="1" x14ac:dyDescent="0.2">
      <c r="C150" s="111"/>
      <c r="D150" s="112"/>
      <c r="E150" s="113"/>
      <c r="F150" s="113"/>
      <c r="G150" s="113"/>
      <c r="H150" s="114"/>
      <c r="I150" s="113"/>
      <c r="J150" s="113"/>
      <c r="K150" s="113"/>
      <c r="L150" s="113"/>
      <c r="M150" s="85" t="str">
        <f t="shared" si="11"/>
        <v/>
      </c>
      <c r="O150" s="85" t="str">
        <f t="shared" si="12"/>
        <v/>
      </c>
      <c r="P150" s="85">
        <f t="shared" si="13"/>
        <v>0</v>
      </c>
      <c r="Q150" s="85" t="str">
        <f t="shared" si="14"/>
        <v/>
      </c>
      <c r="R150" s="85" t="str">
        <f t="shared" si="15"/>
        <v/>
      </c>
    </row>
    <row r="151" spans="3:18" ht="17.45" customHeight="1" x14ac:dyDescent="0.2">
      <c r="C151" s="111"/>
      <c r="D151" s="112"/>
      <c r="E151" s="113"/>
      <c r="F151" s="113"/>
      <c r="G151" s="113"/>
      <c r="H151" s="114"/>
      <c r="I151" s="113"/>
      <c r="J151" s="113"/>
      <c r="K151" s="113"/>
      <c r="L151" s="113"/>
      <c r="M151" s="85" t="str">
        <f t="shared" si="11"/>
        <v/>
      </c>
      <c r="O151" s="85" t="str">
        <f t="shared" si="12"/>
        <v/>
      </c>
      <c r="P151" s="85">
        <f t="shared" si="13"/>
        <v>0</v>
      </c>
      <c r="Q151" s="85" t="str">
        <f t="shared" si="14"/>
        <v/>
      </c>
      <c r="R151" s="85" t="str">
        <f t="shared" si="15"/>
        <v/>
      </c>
    </row>
    <row r="152" spans="3:18" ht="17.45" customHeight="1" x14ac:dyDescent="0.2">
      <c r="C152" s="111"/>
      <c r="D152" s="112"/>
      <c r="E152" s="113"/>
      <c r="F152" s="113"/>
      <c r="G152" s="113"/>
      <c r="H152" s="114"/>
      <c r="I152" s="113"/>
      <c r="J152" s="113"/>
      <c r="K152" s="113"/>
      <c r="L152" s="113"/>
      <c r="M152" s="85" t="str">
        <f t="shared" si="11"/>
        <v/>
      </c>
      <c r="O152" s="85" t="str">
        <f t="shared" si="12"/>
        <v/>
      </c>
      <c r="P152" s="85">
        <f t="shared" si="13"/>
        <v>0</v>
      </c>
      <c r="Q152" s="85" t="str">
        <f t="shared" si="14"/>
        <v/>
      </c>
      <c r="R152" s="85" t="str">
        <f t="shared" si="15"/>
        <v/>
      </c>
    </row>
    <row r="153" spans="3:18" ht="17.45" customHeight="1" x14ac:dyDescent="0.2">
      <c r="C153" s="111"/>
      <c r="D153" s="112"/>
      <c r="E153" s="113"/>
      <c r="F153" s="113"/>
      <c r="G153" s="113"/>
      <c r="H153" s="114"/>
      <c r="I153" s="113"/>
      <c r="J153" s="113"/>
      <c r="K153" s="113"/>
      <c r="L153" s="113"/>
      <c r="M153" s="85" t="str">
        <f t="shared" si="11"/>
        <v/>
      </c>
      <c r="O153" s="85" t="str">
        <f t="shared" si="12"/>
        <v/>
      </c>
      <c r="P153" s="85">
        <f t="shared" si="13"/>
        <v>0</v>
      </c>
      <c r="Q153" s="85" t="str">
        <f t="shared" si="14"/>
        <v/>
      </c>
      <c r="R153" s="85" t="str">
        <f t="shared" si="15"/>
        <v/>
      </c>
    </row>
    <row r="154" spans="3:18" ht="17.45" customHeight="1" x14ac:dyDescent="0.2">
      <c r="C154" s="111"/>
      <c r="D154" s="112"/>
      <c r="E154" s="113"/>
      <c r="F154" s="113"/>
      <c r="G154" s="113"/>
      <c r="H154" s="114"/>
      <c r="I154" s="113"/>
      <c r="J154" s="113"/>
      <c r="K154" s="113"/>
      <c r="L154" s="113"/>
      <c r="M154" s="85" t="str">
        <f t="shared" si="11"/>
        <v/>
      </c>
      <c r="O154" s="85" t="str">
        <f t="shared" si="12"/>
        <v/>
      </c>
      <c r="P154" s="85">
        <f t="shared" si="13"/>
        <v>0</v>
      </c>
      <c r="Q154" s="85" t="str">
        <f t="shared" si="14"/>
        <v/>
      </c>
      <c r="R154" s="85" t="str">
        <f t="shared" si="15"/>
        <v/>
      </c>
    </row>
    <row r="155" spans="3:18" ht="17.45" customHeight="1" x14ac:dyDescent="0.2">
      <c r="C155" s="111"/>
      <c r="D155" s="112"/>
      <c r="E155" s="113"/>
      <c r="F155" s="113"/>
      <c r="G155" s="113"/>
      <c r="H155" s="114"/>
      <c r="I155" s="113"/>
      <c r="J155" s="113"/>
      <c r="K155" s="113"/>
      <c r="L155" s="113"/>
      <c r="M155" s="85" t="str">
        <f t="shared" si="11"/>
        <v/>
      </c>
      <c r="O155" s="85" t="str">
        <f t="shared" si="12"/>
        <v/>
      </c>
      <c r="P155" s="85">
        <f t="shared" si="13"/>
        <v>0</v>
      </c>
      <c r="Q155" s="85" t="str">
        <f t="shared" si="14"/>
        <v/>
      </c>
      <c r="R155" s="85" t="str">
        <f t="shared" si="15"/>
        <v/>
      </c>
    </row>
    <row r="156" spans="3:18" ht="17.45" customHeight="1" x14ac:dyDescent="0.2">
      <c r="C156" s="111"/>
      <c r="D156" s="112"/>
      <c r="E156" s="113"/>
      <c r="F156" s="113"/>
      <c r="G156" s="113"/>
      <c r="H156" s="114"/>
      <c r="I156" s="113"/>
      <c r="J156" s="113"/>
      <c r="K156" s="113"/>
      <c r="L156" s="113"/>
      <c r="M156" s="85" t="str">
        <f t="shared" si="11"/>
        <v/>
      </c>
      <c r="O156" s="85" t="str">
        <f t="shared" si="12"/>
        <v/>
      </c>
      <c r="P156" s="85">
        <f t="shared" si="13"/>
        <v>0</v>
      </c>
      <c r="Q156" s="85" t="str">
        <f t="shared" si="14"/>
        <v/>
      </c>
      <c r="R156" s="85" t="str">
        <f t="shared" si="15"/>
        <v/>
      </c>
    </row>
    <row r="157" spans="3:18" ht="17.45" customHeight="1" x14ac:dyDescent="0.2">
      <c r="C157" s="111"/>
      <c r="D157" s="112"/>
      <c r="E157" s="113"/>
      <c r="F157" s="113"/>
      <c r="G157" s="113"/>
      <c r="H157" s="114"/>
      <c r="I157" s="113"/>
      <c r="J157" s="113"/>
      <c r="K157" s="113"/>
      <c r="L157" s="113"/>
      <c r="M157" s="85" t="str">
        <f t="shared" si="11"/>
        <v/>
      </c>
      <c r="O157" s="85" t="str">
        <f t="shared" si="12"/>
        <v/>
      </c>
      <c r="P157" s="85">
        <f t="shared" si="13"/>
        <v>0</v>
      </c>
      <c r="Q157" s="85" t="str">
        <f t="shared" si="14"/>
        <v/>
      </c>
      <c r="R157" s="85" t="str">
        <f t="shared" si="15"/>
        <v/>
      </c>
    </row>
    <row r="158" spans="3:18" ht="17.45" customHeight="1" x14ac:dyDescent="0.2">
      <c r="C158" s="111"/>
      <c r="D158" s="112"/>
      <c r="E158" s="113"/>
      <c r="F158" s="113"/>
      <c r="G158" s="113"/>
      <c r="H158" s="114"/>
      <c r="I158" s="113"/>
      <c r="J158" s="113"/>
      <c r="K158" s="113"/>
      <c r="L158" s="113"/>
      <c r="M158" s="85" t="str">
        <f t="shared" si="11"/>
        <v/>
      </c>
      <c r="O158" s="85" t="str">
        <f t="shared" si="12"/>
        <v/>
      </c>
      <c r="P158" s="85">
        <f t="shared" si="13"/>
        <v>0</v>
      </c>
      <c r="Q158" s="85" t="str">
        <f t="shared" si="14"/>
        <v/>
      </c>
      <c r="R158" s="85" t="str">
        <f t="shared" si="15"/>
        <v/>
      </c>
    </row>
    <row r="159" spans="3:18" ht="17.45" customHeight="1" x14ac:dyDescent="0.2">
      <c r="C159" s="111"/>
      <c r="D159" s="112"/>
      <c r="E159" s="113"/>
      <c r="F159" s="113"/>
      <c r="G159" s="113"/>
      <c r="H159" s="114"/>
      <c r="I159" s="113"/>
      <c r="J159" s="113"/>
      <c r="K159" s="113"/>
      <c r="L159" s="113"/>
      <c r="M159" s="85" t="str">
        <f t="shared" si="11"/>
        <v/>
      </c>
      <c r="O159" s="85" t="str">
        <f t="shared" si="12"/>
        <v/>
      </c>
      <c r="P159" s="85">
        <f t="shared" si="13"/>
        <v>0</v>
      </c>
      <c r="Q159" s="85" t="str">
        <f t="shared" si="14"/>
        <v/>
      </c>
      <c r="R159" s="85" t="str">
        <f t="shared" si="15"/>
        <v/>
      </c>
    </row>
    <row r="160" spans="3:18" ht="17.45" customHeight="1" x14ac:dyDescent="0.2">
      <c r="C160" s="111"/>
      <c r="D160" s="112"/>
      <c r="E160" s="113"/>
      <c r="F160" s="113"/>
      <c r="G160" s="113"/>
      <c r="H160" s="114"/>
      <c r="I160" s="113"/>
      <c r="J160" s="113"/>
      <c r="K160" s="113"/>
      <c r="L160" s="113"/>
      <c r="M160" s="85" t="str">
        <f t="shared" si="11"/>
        <v/>
      </c>
      <c r="O160" s="85" t="str">
        <f t="shared" si="12"/>
        <v/>
      </c>
      <c r="P160" s="85">
        <f t="shared" si="13"/>
        <v>0</v>
      </c>
      <c r="Q160" s="85" t="str">
        <f t="shared" si="14"/>
        <v/>
      </c>
      <c r="R160" s="85" t="str">
        <f t="shared" si="15"/>
        <v/>
      </c>
    </row>
    <row r="161" spans="3:18" ht="17.45" customHeight="1" x14ac:dyDescent="0.2">
      <c r="C161" s="111"/>
      <c r="D161" s="112"/>
      <c r="E161" s="113"/>
      <c r="F161" s="113"/>
      <c r="G161" s="113"/>
      <c r="H161" s="114"/>
      <c r="I161" s="113"/>
      <c r="J161" s="113"/>
      <c r="K161" s="113"/>
      <c r="L161" s="113"/>
      <c r="M161" s="85" t="str">
        <f t="shared" si="11"/>
        <v/>
      </c>
      <c r="O161" s="85" t="str">
        <f t="shared" si="12"/>
        <v/>
      </c>
      <c r="P161" s="85">
        <f t="shared" si="13"/>
        <v>0</v>
      </c>
      <c r="Q161" s="85" t="str">
        <f t="shared" si="14"/>
        <v/>
      </c>
      <c r="R161" s="85" t="str">
        <f t="shared" si="15"/>
        <v/>
      </c>
    </row>
    <row r="162" spans="3:18" ht="17.45" customHeight="1" x14ac:dyDescent="0.2">
      <c r="C162" s="111"/>
      <c r="D162" s="112"/>
      <c r="E162" s="113"/>
      <c r="F162" s="113"/>
      <c r="G162" s="113"/>
      <c r="H162" s="114"/>
      <c r="I162" s="113"/>
      <c r="J162" s="113"/>
      <c r="K162" s="113"/>
      <c r="L162" s="113"/>
      <c r="M162" s="85" t="str">
        <f t="shared" si="11"/>
        <v/>
      </c>
      <c r="O162" s="85" t="str">
        <f t="shared" si="12"/>
        <v/>
      </c>
      <c r="P162" s="85">
        <f t="shared" si="13"/>
        <v>0</v>
      </c>
      <c r="Q162" s="85" t="str">
        <f t="shared" si="14"/>
        <v/>
      </c>
      <c r="R162" s="85" t="str">
        <f t="shared" si="15"/>
        <v/>
      </c>
    </row>
    <row r="163" spans="3:18" ht="17.45" customHeight="1" x14ac:dyDescent="0.2">
      <c r="C163" s="111"/>
      <c r="D163" s="112"/>
      <c r="E163" s="113"/>
      <c r="F163" s="113"/>
      <c r="G163" s="113"/>
      <c r="H163" s="114"/>
      <c r="I163" s="113"/>
      <c r="J163" s="113"/>
      <c r="K163" s="113"/>
      <c r="L163" s="113"/>
      <c r="M163" s="85" t="str">
        <f t="shared" si="11"/>
        <v/>
      </c>
      <c r="O163" s="85" t="str">
        <f t="shared" si="12"/>
        <v/>
      </c>
      <c r="P163" s="85">
        <f t="shared" si="13"/>
        <v>0</v>
      </c>
      <c r="Q163" s="85" t="str">
        <f t="shared" si="14"/>
        <v/>
      </c>
      <c r="R163" s="85" t="str">
        <f t="shared" si="15"/>
        <v/>
      </c>
    </row>
    <row r="164" spans="3:18" ht="17.45" customHeight="1" x14ac:dyDescent="0.2">
      <c r="C164" s="111"/>
      <c r="D164" s="112"/>
      <c r="E164" s="113"/>
      <c r="F164" s="113"/>
      <c r="G164" s="113"/>
      <c r="H164" s="114"/>
      <c r="I164" s="113"/>
      <c r="J164" s="113"/>
      <c r="K164" s="113"/>
      <c r="L164" s="113"/>
      <c r="M164" s="85" t="str">
        <f t="shared" si="11"/>
        <v/>
      </c>
      <c r="O164" s="85" t="str">
        <f t="shared" si="12"/>
        <v/>
      </c>
      <c r="P164" s="85">
        <f t="shared" si="13"/>
        <v>0</v>
      </c>
      <c r="Q164" s="85" t="str">
        <f t="shared" si="14"/>
        <v/>
      </c>
      <c r="R164" s="85" t="str">
        <f t="shared" si="15"/>
        <v/>
      </c>
    </row>
    <row r="165" spans="3:18" ht="17.45" customHeight="1" x14ac:dyDescent="0.2">
      <c r="C165" s="111"/>
      <c r="D165" s="112"/>
      <c r="E165" s="113"/>
      <c r="F165" s="113"/>
      <c r="G165" s="113"/>
      <c r="H165" s="114"/>
      <c r="I165" s="113"/>
      <c r="J165" s="113"/>
      <c r="K165" s="113"/>
      <c r="L165" s="113"/>
      <c r="M165" s="85" t="str">
        <f t="shared" si="11"/>
        <v/>
      </c>
      <c r="O165" s="85" t="str">
        <f t="shared" si="12"/>
        <v/>
      </c>
      <c r="P165" s="85">
        <f t="shared" si="13"/>
        <v>0</v>
      </c>
      <c r="Q165" s="85" t="str">
        <f t="shared" si="14"/>
        <v/>
      </c>
      <c r="R165" s="85" t="str">
        <f t="shared" si="15"/>
        <v/>
      </c>
    </row>
    <row r="166" spans="3:18" ht="17.45" customHeight="1" x14ac:dyDescent="0.2">
      <c r="C166" s="111"/>
      <c r="D166" s="112"/>
      <c r="E166" s="113"/>
      <c r="F166" s="113"/>
      <c r="G166" s="113"/>
      <c r="H166" s="114"/>
      <c r="I166" s="113"/>
      <c r="J166" s="113"/>
      <c r="K166" s="113"/>
      <c r="L166" s="113"/>
      <c r="M166" s="85" t="str">
        <f t="shared" si="11"/>
        <v/>
      </c>
      <c r="O166" s="85" t="str">
        <f t="shared" si="12"/>
        <v/>
      </c>
      <c r="P166" s="85">
        <f t="shared" si="13"/>
        <v>0</v>
      </c>
      <c r="Q166" s="85" t="str">
        <f t="shared" si="14"/>
        <v/>
      </c>
      <c r="R166" s="85" t="str">
        <f t="shared" si="15"/>
        <v/>
      </c>
    </row>
    <row r="167" spans="3:18" ht="17.45" customHeight="1" x14ac:dyDescent="0.2">
      <c r="C167" s="111"/>
      <c r="D167" s="112"/>
      <c r="E167" s="113"/>
      <c r="F167" s="113"/>
      <c r="G167" s="113"/>
      <c r="H167" s="114"/>
      <c r="I167" s="113"/>
      <c r="J167" s="113"/>
      <c r="K167" s="113"/>
      <c r="L167" s="113"/>
      <c r="M167" s="85" t="str">
        <f t="shared" si="11"/>
        <v/>
      </c>
      <c r="O167" s="85" t="str">
        <f t="shared" si="12"/>
        <v/>
      </c>
      <c r="P167" s="85">
        <f t="shared" si="13"/>
        <v>0</v>
      </c>
      <c r="Q167" s="85" t="str">
        <f t="shared" si="14"/>
        <v/>
      </c>
      <c r="R167" s="85" t="str">
        <f t="shared" si="15"/>
        <v/>
      </c>
    </row>
    <row r="168" spans="3:18" ht="17.45" customHeight="1" x14ac:dyDescent="0.2">
      <c r="C168" s="111"/>
      <c r="D168" s="112"/>
      <c r="E168" s="113"/>
      <c r="F168" s="113"/>
      <c r="G168" s="113"/>
      <c r="H168" s="114"/>
      <c r="I168" s="113"/>
      <c r="J168" s="113"/>
      <c r="K168" s="113"/>
      <c r="L168" s="113"/>
      <c r="M168" s="85" t="str">
        <f t="shared" si="11"/>
        <v/>
      </c>
      <c r="O168" s="85" t="str">
        <f t="shared" si="12"/>
        <v/>
      </c>
      <c r="P168" s="85">
        <f t="shared" si="13"/>
        <v>0</v>
      </c>
      <c r="Q168" s="85" t="str">
        <f t="shared" si="14"/>
        <v/>
      </c>
      <c r="R168" s="85" t="str">
        <f t="shared" si="15"/>
        <v/>
      </c>
    </row>
    <row r="169" spans="3:18" ht="17.45" customHeight="1" x14ac:dyDescent="0.2">
      <c r="C169" s="111"/>
      <c r="D169" s="112"/>
      <c r="E169" s="113"/>
      <c r="F169" s="113"/>
      <c r="G169" s="113"/>
      <c r="H169" s="114"/>
      <c r="I169" s="113"/>
      <c r="J169" s="113"/>
      <c r="K169" s="113"/>
      <c r="L169" s="113"/>
      <c r="M169" s="85" t="str">
        <f t="shared" si="11"/>
        <v/>
      </c>
      <c r="O169" s="85" t="str">
        <f t="shared" si="12"/>
        <v/>
      </c>
      <c r="P169" s="85">
        <f t="shared" si="13"/>
        <v>0</v>
      </c>
      <c r="Q169" s="85" t="str">
        <f t="shared" si="14"/>
        <v/>
      </c>
      <c r="R169" s="85" t="str">
        <f t="shared" si="15"/>
        <v/>
      </c>
    </row>
    <row r="170" spans="3:18" ht="17.45" customHeight="1" x14ac:dyDescent="0.2">
      <c r="C170" s="111"/>
      <c r="D170" s="112"/>
      <c r="E170" s="113"/>
      <c r="F170" s="113"/>
      <c r="G170" s="113"/>
      <c r="H170" s="114"/>
      <c r="I170" s="113"/>
      <c r="J170" s="113"/>
      <c r="K170" s="113"/>
      <c r="L170" s="113"/>
      <c r="M170" s="85" t="str">
        <f t="shared" si="11"/>
        <v/>
      </c>
      <c r="O170" s="85" t="str">
        <f t="shared" si="12"/>
        <v/>
      </c>
      <c r="P170" s="85">
        <f t="shared" si="13"/>
        <v>0</v>
      </c>
      <c r="Q170" s="85" t="str">
        <f t="shared" si="14"/>
        <v/>
      </c>
      <c r="R170" s="85" t="str">
        <f t="shared" si="15"/>
        <v/>
      </c>
    </row>
    <row r="171" spans="3:18" ht="17.45" customHeight="1" x14ac:dyDescent="0.2">
      <c r="C171" s="111"/>
      <c r="D171" s="112"/>
      <c r="E171" s="113"/>
      <c r="F171" s="113"/>
      <c r="G171" s="113"/>
      <c r="H171" s="114"/>
      <c r="I171" s="113"/>
      <c r="J171" s="113"/>
      <c r="K171" s="113"/>
      <c r="L171" s="113"/>
      <c r="M171" s="85" t="str">
        <f t="shared" si="11"/>
        <v/>
      </c>
      <c r="O171" s="85" t="str">
        <f t="shared" si="12"/>
        <v/>
      </c>
      <c r="P171" s="85">
        <f t="shared" si="13"/>
        <v>0</v>
      </c>
      <c r="Q171" s="85" t="str">
        <f t="shared" si="14"/>
        <v/>
      </c>
      <c r="R171" s="85" t="str">
        <f t="shared" si="15"/>
        <v/>
      </c>
    </row>
    <row r="172" spans="3:18" ht="17.45" customHeight="1" x14ac:dyDescent="0.2">
      <c r="C172" s="111"/>
      <c r="D172" s="112"/>
      <c r="E172" s="113"/>
      <c r="F172" s="113"/>
      <c r="G172" s="113"/>
      <c r="H172" s="114"/>
      <c r="I172" s="113"/>
      <c r="J172" s="113"/>
      <c r="K172" s="113"/>
      <c r="L172" s="113"/>
      <c r="M172" s="85" t="str">
        <f t="shared" si="11"/>
        <v/>
      </c>
      <c r="O172" s="85" t="str">
        <f t="shared" si="12"/>
        <v/>
      </c>
      <c r="P172" s="85">
        <f t="shared" si="13"/>
        <v>0</v>
      </c>
      <c r="Q172" s="85" t="str">
        <f t="shared" si="14"/>
        <v/>
      </c>
      <c r="R172" s="85" t="str">
        <f t="shared" si="15"/>
        <v/>
      </c>
    </row>
    <row r="173" spans="3:18" ht="17.45" customHeight="1" x14ac:dyDescent="0.2">
      <c r="C173" s="111"/>
      <c r="D173" s="112"/>
      <c r="E173" s="113"/>
      <c r="F173" s="113"/>
      <c r="G173" s="113"/>
      <c r="H173" s="114"/>
      <c r="I173" s="113"/>
      <c r="J173" s="113"/>
      <c r="K173" s="113"/>
      <c r="L173" s="113"/>
      <c r="M173" s="85" t="str">
        <f t="shared" si="11"/>
        <v/>
      </c>
      <c r="O173" s="85" t="str">
        <f t="shared" si="12"/>
        <v/>
      </c>
      <c r="P173" s="85">
        <f t="shared" si="13"/>
        <v>0</v>
      </c>
      <c r="Q173" s="85" t="str">
        <f t="shared" si="14"/>
        <v/>
      </c>
      <c r="R173" s="85" t="str">
        <f t="shared" si="15"/>
        <v/>
      </c>
    </row>
    <row r="174" spans="3:18" ht="17.45" customHeight="1" x14ac:dyDescent="0.2">
      <c r="C174" s="111"/>
      <c r="D174" s="112"/>
      <c r="E174" s="113"/>
      <c r="F174" s="113"/>
      <c r="G174" s="113"/>
      <c r="H174" s="114"/>
      <c r="I174" s="113"/>
      <c r="J174" s="113"/>
      <c r="K174" s="113"/>
      <c r="L174" s="113"/>
      <c r="M174" s="85" t="str">
        <f t="shared" si="11"/>
        <v/>
      </c>
      <c r="O174" s="85" t="str">
        <f t="shared" si="12"/>
        <v/>
      </c>
      <c r="P174" s="85">
        <f t="shared" si="13"/>
        <v>0</v>
      </c>
      <c r="Q174" s="85" t="str">
        <f t="shared" si="14"/>
        <v/>
      </c>
      <c r="R174" s="85" t="str">
        <f t="shared" si="15"/>
        <v/>
      </c>
    </row>
    <row r="175" spans="3:18" ht="17.45" customHeight="1" x14ac:dyDescent="0.2">
      <c r="C175" s="111"/>
      <c r="D175" s="112"/>
      <c r="E175" s="113"/>
      <c r="F175" s="113"/>
      <c r="G175" s="113"/>
      <c r="H175" s="114"/>
      <c r="I175" s="113"/>
      <c r="J175" s="113"/>
      <c r="K175" s="113"/>
      <c r="L175" s="113"/>
      <c r="M175" s="85" t="str">
        <f t="shared" si="11"/>
        <v/>
      </c>
      <c r="O175" s="85" t="str">
        <f t="shared" si="12"/>
        <v/>
      </c>
      <c r="P175" s="85">
        <f t="shared" si="13"/>
        <v>0</v>
      </c>
      <c r="Q175" s="85" t="str">
        <f t="shared" si="14"/>
        <v/>
      </c>
      <c r="R175" s="85" t="str">
        <f t="shared" si="15"/>
        <v/>
      </c>
    </row>
    <row r="176" spans="3:18" ht="17.45" customHeight="1" x14ac:dyDescent="0.2">
      <c r="C176" s="111"/>
      <c r="D176" s="112"/>
      <c r="E176" s="113"/>
      <c r="F176" s="113"/>
      <c r="G176" s="113"/>
      <c r="H176" s="114"/>
      <c r="I176" s="113"/>
      <c r="J176" s="113"/>
      <c r="K176" s="113"/>
      <c r="L176" s="113"/>
      <c r="M176" s="85" t="str">
        <f t="shared" si="11"/>
        <v/>
      </c>
      <c r="O176" s="85" t="str">
        <f t="shared" si="12"/>
        <v/>
      </c>
      <c r="P176" s="85">
        <f t="shared" si="13"/>
        <v>0</v>
      </c>
      <c r="Q176" s="85" t="str">
        <f t="shared" si="14"/>
        <v/>
      </c>
      <c r="R176" s="85" t="str">
        <f t="shared" si="15"/>
        <v/>
      </c>
    </row>
    <row r="177" spans="3:18" ht="17.45" customHeight="1" x14ac:dyDescent="0.2">
      <c r="C177" s="111"/>
      <c r="D177" s="112"/>
      <c r="E177" s="113"/>
      <c r="F177" s="113"/>
      <c r="G177" s="113"/>
      <c r="H177" s="114"/>
      <c r="I177" s="113"/>
      <c r="J177" s="113"/>
      <c r="K177" s="113"/>
      <c r="L177" s="113"/>
      <c r="M177" s="85" t="str">
        <f t="shared" si="11"/>
        <v/>
      </c>
      <c r="O177" s="85" t="str">
        <f t="shared" si="12"/>
        <v/>
      </c>
      <c r="P177" s="85">
        <f t="shared" si="13"/>
        <v>0</v>
      </c>
      <c r="Q177" s="85" t="str">
        <f t="shared" si="14"/>
        <v/>
      </c>
      <c r="R177" s="85" t="str">
        <f t="shared" si="15"/>
        <v/>
      </c>
    </row>
    <row r="178" spans="3:18" ht="17.45" customHeight="1" x14ac:dyDescent="0.2">
      <c r="C178" s="111"/>
      <c r="D178" s="112"/>
      <c r="E178" s="113"/>
      <c r="F178" s="113"/>
      <c r="G178" s="113"/>
      <c r="H178" s="114"/>
      <c r="I178" s="113"/>
      <c r="J178" s="113"/>
      <c r="K178" s="113"/>
      <c r="L178" s="113"/>
      <c r="M178" s="85" t="str">
        <f t="shared" si="11"/>
        <v/>
      </c>
      <c r="O178" s="85" t="str">
        <f t="shared" si="12"/>
        <v/>
      </c>
      <c r="P178" s="85">
        <f t="shared" si="13"/>
        <v>0</v>
      </c>
      <c r="Q178" s="85" t="str">
        <f t="shared" si="14"/>
        <v/>
      </c>
      <c r="R178" s="85" t="str">
        <f t="shared" si="15"/>
        <v/>
      </c>
    </row>
    <row r="179" spans="3:18" ht="17.45" customHeight="1" x14ac:dyDescent="0.2">
      <c r="C179" s="111"/>
      <c r="D179" s="112"/>
      <c r="E179" s="113"/>
      <c r="F179" s="113"/>
      <c r="G179" s="113"/>
      <c r="H179" s="114"/>
      <c r="I179" s="113"/>
      <c r="J179" s="113"/>
      <c r="K179" s="113"/>
      <c r="L179" s="113"/>
      <c r="M179" s="85" t="str">
        <f t="shared" si="11"/>
        <v/>
      </c>
      <c r="O179" s="85" t="str">
        <f t="shared" si="12"/>
        <v/>
      </c>
      <c r="P179" s="85">
        <f t="shared" si="13"/>
        <v>0</v>
      </c>
      <c r="Q179" s="85" t="str">
        <f t="shared" si="14"/>
        <v/>
      </c>
      <c r="R179" s="85" t="str">
        <f t="shared" si="15"/>
        <v/>
      </c>
    </row>
    <row r="180" spans="3:18" ht="17.45" customHeight="1" x14ac:dyDescent="0.2">
      <c r="C180" s="111"/>
      <c r="D180" s="112"/>
      <c r="E180" s="113"/>
      <c r="F180" s="113"/>
      <c r="G180" s="113"/>
      <c r="H180" s="114"/>
      <c r="I180" s="113"/>
      <c r="J180" s="113"/>
      <c r="K180" s="113"/>
      <c r="L180" s="113"/>
      <c r="M180" s="85" t="str">
        <f t="shared" si="11"/>
        <v/>
      </c>
      <c r="O180" s="85" t="str">
        <f t="shared" si="12"/>
        <v/>
      </c>
      <c r="P180" s="85">
        <f t="shared" si="13"/>
        <v>0</v>
      </c>
      <c r="Q180" s="85" t="str">
        <f t="shared" si="14"/>
        <v/>
      </c>
      <c r="R180" s="85" t="str">
        <f t="shared" si="15"/>
        <v/>
      </c>
    </row>
    <row r="181" spans="3:18" ht="17.45" customHeight="1" x14ac:dyDescent="0.2">
      <c r="C181" s="111"/>
      <c r="D181" s="112"/>
      <c r="E181" s="113"/>
      <c r="F181" s="113"/>
      <c r="G181" s="113"/>
      <c r="H181" s="114"/>
      <c r="I181" s="113"/>
      <c r="J181" s="113"/>
      <c r="K181" s="113"/>
      <c r="L181" s="113"/>
      <c r="M181" s="85" t="str">
        <f t="shared" si="11"/>
        <v/>
      </c>
      <c r="O181" s="85" t="str">
        <f t="shared" si="12"/>
        <v/>
      </c>
      <c r="P181" s="85">
        <f t="shared" si="13"/>
        <v>0</v>
      </c>
      <c r="Q181" s="85" t="str">
        <f t="shared" si="14"/>
        <v/>
      </c>
      <c r="R181" s="85" t="str">
        <f t="shared" si="15"/>
        <v/>
      </c>
    </row>
    <row r="182" spans="3:18" ht="17.45" customHeight="1" x14ac:dyDescent="0.2">
      <c r="C182" s="111"/>
      <c r="D182" s="112"/>
      <c r="E182" s="113"/>
      <c r="F182" s="113"/>
      <c r="G182" s="113"/>
      <c r="H182" s="114"/>
      <c r="I182" s="113"/>
      <c r="J182" s="113"/>
      <c r="K182" s="113"/>
      <c r="L182" s="113"/>
      <c r="M182" s="85" t="str">
        <f t="shared" si="11"/>
        <v/>
      </c>
      <c r="O182" s="85" t="str">
        <f t="shared" si="12"/>
        <v/>
      </c>
      <c r="P182" s="85">
        <f t="shared" si="13"/>
        <v>0</v>
      </c>
      <c r="Q182" s="85" t="str">
        <f t="shared" si="14"/>
        <v/>
      </c>
      <c r="R182" s="85" t="str">
        <f t="shared" si="15"/>
        <v/>
      </c>
    </row>
    <row r="183" spans="3:18" ht="17.45" customHeight="1" x14ac:dyDescent="0.2">
      <c r="C183" s="111"/>
      <c r="D183" s="112"/>
      <c r="E183" s="113"/>
      <c r="F183" s="113"/>
      <c r="G183" s="113"/>
      <c r="H183" s="114"/>
      <c r="I183" s="113"/>
      <c r="J183" s="113"/>
      <c r="K183" s="113"/>
      <c r="L183" s="113"/>
      <c r="M183" s="85" t="str">
        <f t="shared" si="11"/>
        <v/>
      </c>
      <c r="O183" s="85" t="str">
        <f t="shared" si="12"/>
        <v/>
      </c>
      <c r="P183" s="85">
        <f t="shared" si="13"/>
        <v>0</v>
      </c>
      <c r="Q183" s="85" t="str">
        <f t="shared" si="14"/>
        <v/>
      </c>
      <c r="R183" s="85" t="str">
        <f t="shared" si="15"/>
        <v/>
      </c>
    </row>
    <row r="184" spans="3:18" ht="17.45" customHeight="1" x14ac:dyDescent="0.2">
      <c r="C184" s="111"/>
      <c r="D184" s="112"/>
      <c r="E184" s="113"/>
      <c r="F184" s="113"/>
      <c r="G184" s="113"/>
      <c r="H184" s="114"/>
      <c r="I184" s="113"/>
      <c r="J184" s="113"/>
      <c r="K184" s="113"/>
      <c r="L184" s="113"/>
      <c r="M184" s="85" t="str">
        <f t="shared" si="11"/>
        <v/>
      </c>
      <c r="O184" s="85" t="str">
        <f t="shared" si="12"/>
        <v/>
      </c>
      <c r="P184" s="85">
        <f t="shared" si="13"/>
        <v>0</v>
      </c>
      <c r="Q184" s="85" t="str">
        <f t="shared" si="14"/>
        <v/>
      </c>
      <c r="R184" s="85" t="str">
        <f t="shared" si="15"/>
        <v/>
      </c>
    </row>
    <row r="185" spans="3:18" ht="17.45" customHeight="1" x14ac:dyDescent="0.2">
      <c r="C185" s="111"/>
      <c r="D185" s="112"/>
      <c r="E185" s="113"/>
      <c r="F185" s="113"/>
      <c r="G185" s="113"/>
      <c r="H185" s="114"/>
      <c r="I185" s="113"/>
      <c r="J185" s="113"/>
      <c r="K185" s="113"/>
      <c r="L185" s="113"/>
      <c r="M185" s="85" t="str">
        <f t="shared" si="11"/>
        <v/>
      </c>
      <c r="O185" s="85" t="str">
        <f t="shared" si="12"/>
        <v/>
      </c>
      <c r="P185" s="85">
        <f t="shared" si="13"/>
        <v>0</v>
      </c>
      <c r="Q185" s="85" t="str">
        <f t="shared" si="14"/>
        <v/>
      </c>
      <c r="R185" s="85" t="str">
        <f t="shared" si="15"/>
        <v/>
      </c>
    </row>
    <row r="186" spans="3:18" ht="17.45" customHeight="1" x14ac:dyDescent="0.2">
      <c r="C186" s="111"/>
      <c r="D186" s="112"/>
      <c r="E186" s="113"/>
      <c r="F186" s="113"/>
      <c r="G186" s="113"/>
      <c r="H186" s="114"/>
      <c r="I186" s="113"/>
      <c r="J186" s="113"/>
      <c r="K186" s="113"/>
      <c r="L186" s="113"/>
      <c r="M186" s="85" t="str">
        <f t="shared" si="11"/>
        <v/>
      </c>
      <c r="O186" s="85" t="str">
        <f t="shared" si="12"/>
        <v/>
      </c>
      <c r="P186" s="85">
        <f t="shared" si="13"/>
        <v>0</v>
      </c>
      <c r="Q186" s="85" t="str">
        <f t="shared" si="14"/>
        <v/>
      </c>
      <c r="R186" s="85" t="str">
        <f t="shared" si="15"/>
        <v/>
      </c>
    </row>
    <row r="187" spans="3:18" ht="17.45" customHeight="1" x14ac:dyDescent="0.2">
      <c r="C187" s="111"/>
      <c r="D187" s="112"/>
      <c r="E187" s="113"/>
      <c r="F187" s="113"/>
      <c r="G187" s="113"/>
      <c r="H187" s="114"/>
      <c r="I187" s="113"/>
      <c r="J187" s="113"/>
      <c r="K187" s="113"/>
      <c r="L187" s="113"/>
      <c r="M187" s="85" t="str">
        <f t="shared" si="11"/>
        <v/>
      </c>
      <c r="O187" s="85" t="str">
        <f t="shared" si="12"/>
        <v/>
      </c>
      <c r="P187" s="85">
        <f t="shared" si="13"/>
        <v>0</v>
      </c>
      <c r="Q187" s="85" t="str">
        <f t="shared" si="14"/>
        <v/>
      </c>
      <c r="R187" s="85" t="str">
        <f t="shared" si="15"/>
        <v/>
      </c>
    </row>
    <row r="188" spans="3:18" ht="17.45" customHeight="1" x14ac:dyDescent="0.2">
      <c r="C188" s="111"/>
      <c r="D188" s="112"/>
      <c r="E188" s="113"/>
      <c r="F188" s="113"/>
      <c r="G188" s="113"/>
      <c r="H188" s="114"/>
      <c r="I188" s="113"/>
      <c r="J188" s="113"/>
      <c r="K188" s="113"/>
      <c r="L188" s="113"/>
      <c r="M188" s="85" t="str">
        <f t="shared" si="11"/>
        <v/>
      </c>
      <c r="O188" s="85" t="str">
        <f t="shared" si="12"/>
        <v/>
      </c>
      <c r="P188" s="85">
        <f t="shared" si="13"/>
        <v>0</v>
      </c>
      <c r="Q188" s="85" t="str">
        <f t="shared" si="14"/>
        <v/>
      </c>
      <c r="R188" s="85" t="str">
        <f t="shared" si="15"/>
        <v/>
      </c>
    </row>
    <row r="189" spans="3:18" ht="17.45" customHeight="1" x14ac:dyDescent="0.2">
      <c r="C189" s="111"/>
      <c r="D189" s="112"/>
      <c r="E189" s="113"/>
      <c r="F189" s="113"/>
      <c r="G189" s="113"/>
      <c r="H189" s="114"/>
      <c r="I189" s="113"/>
      <c r="J189" s="113"/>
      <c r="K189" s="113"/>
      <c r="L189" s="113"/>
      <c r="M189" s="85" t="str">
        <f t="shared" si="11"/>
        <v/>
      </c>
      <c r="O189" s="85" t="str">
        <f t="shared" si="12"/>
        <v/>
      </c>
      <c r="P189" s="85">
        <f t="shared" si="13"/>
        <v>0</v>
      </c>
      <c r="Q189" s="85" t="str">
        <f t="shared" si="14"/>
        <v/>
      </c>
      <c r="R189" s="85" t="str">
        <f t="shared" si="15"/>
        <v/>
      </c>
    </row>
    <row r="190" spans="3:18" ht="17.45" customHeight="1" x14ac:dyDescent="0.2">
      <c r="C190" s="111"/>
      <c r="D190" s="112"/>
      <c r="E190" s="113"/>
      <c r="F190" s="113"/>
      <c r="G190" s="113"/>
      <c r="H190" s="114"/>
      <c r="I190" s="113"/>
      <c r="J190" s="113"/>
      <c r="K190" s="113"/>
      <c r="L190" s="113"/>
      <c r="M190" s="85" t="str">
        <f t="shared" si="11"/>
        <v/>
      </c>
      <c r="O190" s="85" t="str">
        <f t="shared" si="12"/>
        <v/>
      </c>
      <c r="P190" s="85">
        <f t="shared" si="13"/>
        <v>0</v>
      </c>
      <c r="Q190" s="85" t="str">
        <f t="shared" si="14"/>
        <v/>
      </c>
      <c r="R190" s="85" t="str">
        <f t="shared" si="15"/>
        <v/>
      </c>
    </row>
    <row r="191" spans="3:18" ht="17.45" customHeight="1" x14ac:dyDescent="0.2">
      <c r="C191" s="111"/>
      <c r="D191" s="112"/>
      <c r="E191" s="113"/>
      <c r="F191" s="113"/>
      <c r="G191" s="113"/>
      <c r="H191" s="114"/>
      <c r="I191" s="113"/>
      <c r="J191" s="113"/>
      <c r="K191" s="113"/>
      <c r="L191" s="113"/>
      <c r="M191" s="85" t="str">
        <f t="shared" si="11"/>
        <v/>
      </c>
      <c r="O191" s="85" t="str">
        <f t="shared" si="12"/>
        <v/>
      </c>
      <c r="P191" s="85">
        <f t="shared" si="13"/>
        <v>0</v>
      </c>
      <c r="Q191" s="85" t="str">
        <f t="shared" si="14"/>
        <v/>
      </c>
      <c r="R191" s="85" t="str">
        <f t="shared" si="15"/>
        <v/>
      </c>
    </row>
    <row r="192" spans="3:18" ht="17.45" customHeight="1" x14ac:dyDescent="0.2">
      <c r="C192" s="111"/>
      <c r="D192" s="112"/>
      <c r="E192" s="113"/>
      <c r="F192" s="113"/>
      <c r="G192" s="113"/>
      <c r="H192" s="114"/>
      <c r="I192" s="113"/>
      <c r="J192" s="113"/>
      <c r="K192" s="113"/>
      <c r="L192" s="113"/>
      <c r="M192" s="85" t="str">
        <f t="shared" si="11"/>
        <v/>
      </c>
      <c r="O192" s="85" t="str">
        <f t="shared" si="12"/>
        <v/>
      </c>
      <c r="P192" s="85">
        <f t="shared" si="13"/>
        <v>0</v>
      </c>
      <c r="Q192" s="85" t="str">
        <f t="shared" si="14"/>
        <v/>
      </c>
      <c r="R192" s="85" t="str">
        <f t="shared" si="15"/>
        <v/>
      </c>
    </row>
    <row r="193" spans="3:18" ht="17.45" customHeight="1" x14ac:dyDescent="0.2">
      <c r="C193" s="111"/>
      <c r="D193" s="112"/>
      <c r="E193" s="113"/>
      <c r="F193" s="113"/>
      <c r="G193" s="113"/>
      <c r="H193" s="114"/>
      <c r="I193" s="113"/>
      <c r="J193" s="113"/>
      <c r="K193" s="113"/>
      <c r="L193" s="113"/>
      <c r="M193" s="85" t="str">
        <f t="shared" si="11"/>
        <v/>
      </c>
      <c r="O193" s="85" t="str">
        <f t="shared" si="12"/>
        <v/>
      </c>
      <c r="P193" s="85">
        <f t="shared" si="13"/>
        <v>0</v>
      </c>
      <c r="Q193" s="85" t="str">
        <f t="shared" si="14"/>
        <v/>
      </c>
      <c r="R193" s="85" t="str">
        <f t="shared" si="15"/>
        <v/>
      </c>
    </row>
    <row r="194" spans="3:18" ht="17.45" customHeight="1" x14ac:dyDescent="0.2">
      <c r="C194" s="111"/>
      <c r="D194" s="112"/>
      <c r="E194" s="113"/>
      <c r="F194" s="113"/>
      <c r="G194" s="113"/>
      <c r="H194" s="114"/>
      <c r="I194" s="113"/>
      <c r="J194" s="113"/>
      <c r="K194" s="113"/>
      <c r="L194" s="113"/>
      <c r="M194" s="85" t="str">
        <f t="shared" si="11"/>
        <v/>
      </c>
      <c r="O194" s="85" t="str">
        <f t="shared" si="12"/>
        <v/>
      </c>
      <c r="P194" s="85">
        <f t="shared" si="13"/>
        <v>0</v>
      </c>
      <c r="Q194" s="85" t="str">
        <f t="shared" si="14"/>
        <v/>
      </c>
      <c r="R194" s="85" t="str">
        <f t="shared" si="15"/>
        <v/>
      </c>
    </row>
    <row r="195" spans="3:18" ht="17.45" customHeight="1" x14ac:dyDescent="0.2">
      <c r="C195" s="111"/>
      <c r="D195" s="112"/>
      <c r="E195" s="113"/>
      <c r="F195" s="113"/>
      <c r="G195" s="113"/>
      <c r="H195" s="114"/>
      <c r="I195" s="113"/>
      <c r="J195" s="113"/>
      <c r="K195" s="113"/>
      <c r="L195" s="113"/>
      <c r="M195" s="85" t="str">
        <f t="shared" si="11"/>
        <v/>
      </c>
      <c r="O195" s="85" t="str">
        <f t="shared" si="12"/>
        <v/>
      </c>
      <c r="P195" s="85">
        <f t="shared" si="13"/>
        <v>0</v>
      </c>
      <c r="Q195" s="85" t="str">
        <f t="shared" si="14"/>
        <v/>
      </c>
      <c r="R195" s="85" t="str">
        <f t="shared" si="15"/>
        <v/>
      </c>
    </row>
    <row r="196" spans="3:18" ht="17.45" customHeight="1" x14ac:dyDescent="0.2">
      <c r="C196" s="111"/>
      <c r="D196" s="112"/>
      <c r="E196" s="113"/>
      <c r="F196" s="113"/>
      <c r="G196" s="113"/>
      <c r="H196" s="114"/>
      <c r="I196" s="113"/>
      <c r="J196" s="113"/>
      <c r="K196" s="113"/>
      <c r="L196" s="113"/>
      <c r="M196" s="85" t="str">
        <f t="shared" si="11"/>
        <v/>
      </c>
      <c r="O196" s="85" t="str">
        <f t="shared" si="12"/>
        <v/>
      </c>
      <c r="P196" s="85">
        <f t="shared" si="13"/>
        <v>0</v>
      </c>
      <c r="Q196" s="85" t="str">
        <f t="shared" si="14"/>
        <v/>
      </c>
      <c r="R196" s="85" t="str">
        <f t="shared" si="15"/>
        <v/>
      </c>
    </row>
    <row r="197" spans="3:18" ht="17.45" customHeight="1" x14ac:dyDescent="0.2">
      <c r="C197" s="111"/>
      <c r="D197" s="112"/>
      <c r="E197" s="113"/>
      <c r="F197" s="113"/>
      <c r="G197" s="113"/>
      <c r="H197" s="114"/>
      <c r="I197" s="113"/>
      <c r="J197" s="113"/>
      <c r="K197" s="113"/>
      <c r="L197" s="113"/>
      <c r="M197" s="85" t="str">
        <f t="shared" si="11"/>
        <v/>
      </c>
      <c r="O197" s="85" t="str">
        <f t="shared" si="12"/>
        <v/>
      </c>
      <c r="P197" s="85">
        <f t="shared" si="13"/>
        <v>0</v>
      </c>
      <c r="Q197" s="85" t="str">
        <f t="shared" si="14"/>
        <v/>
      </c>
      <c r="R197" s="85" t="str">
        <f t="shared" si="15"/>
        <v/>
      </c>
    </row>
    <row r="198" spans="3:18" ht="17.45" customHeight="1" x14ac:dyDescent="0.2">
      <c r="C198" s="111"/>
      <c r="D198" s="112"/>
      <c r="E198" s="113"/>
      <c r="F198" s="113"/>
      <c r="G198" s="113"/>
      <c r="H198" s="114"/>
      <c r="I198" s="113"/>
      <c r="J198" s="113"/>
      <c r="K198" s="113"/>
      <c r="L198" s="113"/>
      <c r="M198" s="85" t="str">
        <f t="shared" si="11"/>
        <v/>
      </c>
      <c r="O198" s="85" t="str">
        <f t="shared" si="12"/>
        <v/>
      </c>
      <c r="P198" s="85">
        <f t="shared" si="13"/>
        <v>0</v>
      </c>
      <c r="Q198" s="85" t="str">
        <f t="shared" si="14"/>
        <v/>
      </c>
      <c r="R198" s="85" t="str">
        <f t="shared" si="15"/>
        <v/>
      </c>
    </row>
    <row r="199" spans="3:18" ht="17.45" customHeight="1" x14ac:dyDescent="0.2">
      <c r="C199" s="111"/>
      <c r="D199" s="112"/>
      <c r="E199" s="113"/>
      <c r="F199" s="113"/>
      <c r="G199" s="113"/>
      <c r="H199" s="114"/>
      <c r="I199" s="113"/>
      <c r="J199" s="113"/>
      <c r="K199" s="113"/>
      <c r="L199" s="113"/>
      <c r="M199" s="85" t="str">
        <f t="shared" si="11"/>
        <v/>
      </c>
      <c r="O199" s="85" t="str">
        <f t="shared" si="12"/>
        <v/>
      </c>
      <c r="P199" s="85">
        <f t="shared" si="13"/>
        <v>0</v>
      </c>
      <c r="Q199" s="85" t="str">
        <f t="shared" si="14"/>
        <v/>
      </c>
      <c r="R199" s="85" t="str">
        <f t="shared" si="15"/>
        <v/>
      </c>
    </row>
    <row r="200" spans="3:18" ht="17.45" customHeight="1" x14ac:dyDescent="0.2">
      <c r="C200" s="111"/>
      <c r="D200" s="112"/>
      <c r="E200" s="113"/>
      <c r="F200" s="113"/>
      <c r="G200" s="113"/>
      <c r="H200" s="114"/>
      <c r="I200" s="113"/>
      <c r="J200" s="113"/>
      <c r="K200" s="113"/>
      <c r="L200" s="113"/>
      <c r="M200" s="85" t="str">
        <f t="shared" si="11"/>
        <v/>
      </c>
      <c r="O200" s="85" t="str">
        <f t="shared" si="12"/>
        <v/>
      </c>
      <c r="P200" s="85">
        <f t="shared" si="13"/>
        <v>0</v>
      </c>
      <c r="Q200" s="85" t="str">
        <f t="shared" si="14"/>
        <v/>
      </c>
      <c r="R200" s="85" t="str">
        <f t="shared" si="15"/>
        <v/>
      </c>
    </row>
    <row r="201" spans="3:18" ht="17.45" customHeight="1" x14ac:dyDescent="0.2">
      <c r="C201" s="111"/>
      <c r="D201" s="112"/>
      <c r="E201" s="113"/>
      <c r="F201" s="113"/>
      <c r="G201" s="113"/>
      <c r="H201" s="114"/>
      <c r="I201" s="113"/>
      <c r="J201" s="113"/>
      <c r="K201" s="113"/>
      <c r="L201" s="113"/>
      <c r="M201" s="85" t="str">
        <f t="shared" si="11"/>
        <v/>
      </c>
      <c r="O201" s="85" t="str">
        <f t="shared" si="12"/>
        <v/>
      </c>
      <c r="P201" s="85">
        <f t="shared" si="13"/>
        <v>0</v>
      </c>
      <c r="Q201" s="85" t="str">
        <f t="shared" si="14"/>
        <v/>
      </c>
      <c r="R201" s="85" t="str">
        <f t="shared" si="15"/>
        <v/>
      </c>
    </row>
    <row r="202" spans="3:18" ht="17.45" customHeight="1" x14ac:dyDescent="0.2">
      <c r="C202" s="111"/>
      <c r="D202" s="112"/>
      <c r="E202" s="113"/>
      <c r="F202" s="113"/>
      <c r="G202" s="113"/>
      <c r="H202" s="114"/>
      <c r="I202" s="113"/>
      <c r="J202" s="113"/>
      <c r="K202" s="113"/>
      <c r="L202" s="113"/>
      <c r="M202" s="85" t="str">
        <f t="shared" si="11"/>
        <v/>
      </c>
      <c r="O202" s="85" t="str">
        <f t="shared" si="12"/>
        <v/>
      </c>
      <c r="P202" s="85">
        <f t="shared" si="13"/>
        <v>0</v>
      </c>
      <c r="Q202" s="85" t="str">
        <f t="shared" si="14"/>
        <v/>
      </c>
      <c r="R202" s="85" t="str">
        <f t="shared" si="15"/>
        <v/>
      </c>
    </row>
    <row r="203" spans="3:18" ht="17.45" customHeight="1" x14ac:dyDescent="0.2">
      <c r="C203" s="111"/>
      <c r="D203" s="112"/>
      <c r="E203" s="113"/>
      <c r="F203" s="113"/>
      <c r="G203" s="113"/>
      <c r="H203" s="114"/>
      <c r="I203" s="113"/>
      <c r="J203" s="113"/>
      <c r="K203" s="113"/>
      <c r="L203" s="113"/>
      <c r="M203" s="85" t="str">
        <f t="shared" si="11"/>
        <v/>
      </c>
      <c r="O203" s="85" t="str">
        <f t="shared" si="12"/>
        <v/>
      </c>
      <c r="P203" s="85">
        <f t="shared" si="13"/>
        <v>0</v>
      </c>
      <c r="Q203" s="85" t="str">
        <f t="shared" si="14"/>
        <v/>
      </c>
      <c r="R203" s="85" t="str">
        <f t="shared" si="15"/>
        <v/>
      </c>
    </row>
    <row r="204" spans="3:18" ht="17.45" customHeight="1" x14ac:dyDescent="0.2">
      <c r="C204" s="111"/>
      <c r="D204" s="112"/>
      <c r="E204" s="113"/>
      <c r="F204" s="113"/>
      <c r="G204" s="113"/>
      <c r="H204" s="114"/>
      <c r="I204" s="113"/>
      <c r="J204" s="113"/>
      <c r="K204" s="113"/>
      <c r="L204" s="113"/>
      <c r="M204" s="85" t="str">
        <f t="shared" si="11"/>
        <v/>
      </c>
      <c r="O204" s="85" t="str">
        <f t="shared" si="12"/>
        <v/>
      </c>
      <c r="P204" s="85">
        <f t="shared" si="13"/>
        <v>0</v>
      </c>
      <c r="Q204" s="85" t="str">
        <f t="shared" si="14"/>
        <v/>
      </c>
      <c r="R204" s="85" t="str">
        <f t="shared" si="15"/>
        <v/>
      </c>
    </row>
    <row r="205" spans="3:18" ht="17.45" customHeight="1" x14ac:dyDescent="0.2">
      <c r="C205" s="111"/>
      <c r="D205" s="112"/>
      <c r="E205" s="113"/>
      <c r="F205" s="113"/>
      <c r="G205" s="113"/>
      <c r="H205" s="114"/>
      <c r="I205" s="113"/>
      <c r="J205" s="113"/>
      <c r="K205" s="113"/>
      <c r="L205" s="113"/>
      <c r="M205" s="85" t="str">
        <f t="shared" si="11"/>
        <v/>
      </c>
      <c r="O205" s="85" t="str">
        <f t="shared" si="12"/>
        <v/>
      </c>
      <c r="P205" s="85">
        <f t="shared" si="13"/>
        <v>0</v>
      </c>
      <c r="Q205" s="85" t="str">
        <f t="shared" si="14"/>
        <v/>
      </c>
      <c r="R205" s="85" t="str">
        <f t="shared" si="15"/>
        <v/>
      </c>
    </row>
    <row r="206" spans="3:18" ht="17.45" customHeight="1" x14ac:dyDescent="0.2">
      <c r="C206" s="111"/>
      <c r="D206" s="112"/>
      <c r="E206" s="113"/>
      <c r="F206" s="113"/>
      <c r="G206" s="113"/>
      <c r="H206" s="114"/>
      <c r="I206" s="113"/>
      <c r="J206" s="113"/>
      <c r="K206" s="113"/>
      <c r="L206" s="113"/>
      <c r="M206" s="85" t="str">
        <f t="shared" si="11"/>
        <v/>
      </c>
      <c r="O206" s="85" t="str">
        <f t="shared" si="12"/>
        <v/>
      </c>
      <c r="P206" s="85">
        <f t="shared" si="13"/>
        <v>0</v>
      </c>
      <c r="Q206" s="85" t="str">
        <f t="shared" si="14"/>
        <v/>
      </c>
      <c r="R206" s="85" t="str">
        <f t="shared" si="15"/>
        <v/>
      </c>
    </row>
    <row r="207" spans="3:18" ht="17.45" customHeight="1" x14ac:dyDescent="0.2">
      <c r="C207" s="111"/>
      <c r="D207" s="112"/>
      <c r="E207" s="113"/>
      <c r="F207" s="113"/>
      <c r="G207" s="113"/>
      <c r="H207" s="114"/>
      <c r="I207" s="113"/>
      <c r="J207" s="113"/>
      <c r="K207" s="113"/>
      <c r="L207" s="113"/>
      <c r="M207" s="85" t="str">
        <f t="shared" ref="M207:M270" si="16">IF(G207&amp;I207&amp;J207&amp;K207&amp;L207="","",G207+I207+J207-K207-L207)</f>
        <v/>
      </c>
      <c r="O207" s="85" t="str">
        <f t="shared" ref="O207:O270" si="17">IF($H207="E",G207,"")</f>
        <v/>
      </c>
      <c r="P207" s="85">
        <f t="shared" si="13"/>
        <v>0</v>
      </c>
      <c r="Q207" s="85" t="str">
        <f t="shared" si="14"/>
        <v/>
      </c>
      <c r="R207" s="85" t="str">
        <f t="shared" si="15"/>
        <v/>
      </c>
    </row>
    <row r="208" spans="3:18" ht="17.45" customHeight="1" x14ac:dyDescent="0.2">
      <c r="C208" s="111"/>
      <c r="D208" s="112"/>
      <c r="E208" s="113"/>
      <c r="F208" s="113"/>
      <c r="G208" s="113"/>
      <c r="H208" s="114"/>
      <c r="I208" s="113"/>
      <c r="J208" s="113"/>
      <c r="K208" s="113"/>
      <c r="L208" s="113"/>
      <c r="M208" s="85" t="str">
        <f t="shared" si="16"/>
        <v/>
      </c>
      <c r="O208" s="85" t="str">
        <f t="shared" si="17"/>
        <v/>
      </c>
      <c r="P208" s="85">
        <f t="shared" ref="P208:P271" si="18">IF($H208=0%,G208,"")</f>
        <v>0</v>
      </c>
      <c r="Q208" s="85" t="str">
        <f t="shared" ref="Q208:Q271" si="19">IF(OR($H208=2%,$H208=6%,$H208=8%),$I208/$H208,IF($H208="0% Decreto",G208,""))</f>
        <v/>
      </c>
      <c r="R208" s="85" t="str">
        <f t="shared" ref="R208:R271" si="20">IF(OR($H208=15%,$H208=16%),$I208/$H208,"")</f>
        <v/>
      </c>
    </row>
    <row r="209" spans="3:18" ht="17.45" customHeight="1" x14ac:dyDescent="0.2">
      <c r="C209" s="111"/>
      <c r="D209" s="112"/>
      <c r="E209" s="113"/>
      <c r="F209" s="113"/>
      <c r="G209" s="113"/>
      <c r="H209" s="114"/>
      <c r="I209" s="113"/>
      <c r="J209" s="113"/>
      <c r="K209" s="113"/>
      <c r="L209" s="113"/>
      <c r="M209" s="85" t="str">
        <f t="shared" si="16"/>
        <v/>
      </c>
      <c r="O209" s="85" t="str">
        <f t="shared" si="17"/>
        <v/>
      </c>
      <c r="P209" s="85">
        <f t="shared" si="18"/>
        <v>0</v>
      </c>
      <c r="Q209" s="85" t="str">
        <f t="shared" si="19"/>
        <v/>
      </c>
      <c r="R209" s="85" t="str">
        <f t="shared" si="20"/>
        <v/>
      </c>
    </row>
    <row r="210" spans="3:18" ht="17.45" customHeight="1" x14ac:dyDescent="0.2">
      <c r="C210" s="111"/>
      <c r="D210" s="112"/>
      <c r="E210" s="113"/>
      <c r="F210" s="113"/>
      <c r="G210" s="113"/>
      <c r="H210" s="114"/>
      <c r="I210" s="113"/>
      <c r="J210" s="113"/>
      <c r="K210" s="113"/>
      <c r="L210" s="113"/>
      <c r="M210" s="85" t="str">
        <f t="shared" si="16"/>
        <v/>
      </c>
      <c r="O210" s="85" t="str">
        <f t="shared" si="17"/>
        <v/>
      </c>
      <c r="P210" s="85">
        <f t="shared" si="18"/>
        <v>0</v>
      </c>
      <c r="Q210" s="85" t="str">
        <f t="shared" si="19"/>
        <v/>
      </c>
      <c r="R210" s="85" t="str">
        <f t="shared" si="20"/>
        <v/>
      </c>
    </row>
    <row r="211" spans="3:18" ht="17.45" customHeight="1" x14ac:dyDescent="0.2">
      <c r="C211" s="111"/>
      <c r="D211" s="112"/>
      <c r="E211" s="113"/>
      <c r="F211" s="113"/>
      <c r="G211" s="113"/>
      <c r="H211" s="114"/>
      <c r="I211" s="113"/>
      <c r="J211" s="113"/>
      <c r="K211" s="113"/>
      <c r="L211" s="113"/>
      <c r="M211" s="85" t="str">
        <f t="shared" si="16"/>
        <v/>
      </c>
      <c r="O211" s="85" t="str">
        <f t="shared" si="17"/>
        <v/>
      </c>
      <c r="P211" s="85">
        <f t="shared" si="18"/>
        <v>0</v>
      </c>
      <c r="Q211" s="85" t="str">
        <f t="shared" si="19"/>
        <v/>
      </c>
      <c r="R211" s="85" t="str">
        <f t="shared" si="20"/>
        <v/>
      </c>
    </row>
    <row r="212" spans="3:18" ht="17.45" customHeight="1" x14ac:dyDescent="0.2">
      <c r="C212" s="111"/>
      <c r="D212" s="112"/>
      <c r="E212" s="113"/>
      <c r="F212" s="113"/>
      <c r="G212" s="113"/>
      <c r="H212" s="114"/>
      <c r="I212" s="113"/>
      <c r="J212" s="113"/>
      <c r="K212" s="113"/>
      <c r="L212" s="113"/>
      <c r="M212" s="85" t="str">
        <f t="shared" si="16"/>
        <v/>
      </c>
      <c r="O212" s="85" t="str">
        <f t="shared" si="17"/>
        <v/>
      </c>
      <c r="P212" s="85">
        <f t="shared" si="18"/>
        <v>0</v>
      </c>
      <c r="Q212" s="85" t="str">
        <f t="shared" si="19"/>
        <v/>
      </c>
      <c r="R212" s="85" t="str">
        <f t="shared" si="20"/>
        <v/>
      </c>
    </row>
    <row r="213" spans="3:18" ht="17.45" customHeight="1" x14ac:dyDescent="0.2">
      <c r="C213" s="111"/>
      <c r="D213" s="112"/>
      <c r="E213" s="113"/>
      <c r="F213" s="113"/>
      <c r="G213" s="113"/>
      <c r="H213" s="114"/>
      <c r="I213" s="113"/>
      <c r="J213" s="113"/>
      <c r="K213" s="113"/>
      <c r="L213" s="113"/>
      <c r="M213" s="85" t="str">
        <f t="shared" si="16"/>
        <v/>
      </c>
      <c r="O213" s="85" t="str">
        <f t="shared" si="17"/>
        <v/>
      </c>
      <c r="P213" s="85">
        <f t="shared" si="18"/>
        <v>0</v>
      </c>
      <c r="Q213" s="85" t="str">
        <f t="shared" si="19"/>
        <v/>
      </c>
      <c r="R213" s="85" t="str">
        <f t="shared" si="20"/>
        <v/>
      </c>
    </row>
    <row r="214" spans="3:18" ht="17.45" customHeight="1" x14ac:dyDescent="0.2">
      <c r="C214" s="111"/>
      <c r="D214" s="112"/>
      <c r="E214" s="113"/>
      <c r="F214" s="113"/>
      <c r="G214" s="113"/>
      <c r="H214" s="114"/>
      <c r="I214" s="113"/>
      <c r="J214" s="113"/>
      <c r="K214" s="113"/>
      <c r="L214" s="113"/>
      <c r="M214" s="85" t="str">
        <f t="shared" si="16"/>
        <v/>
      </c>
      <c r="O214" s="85" t="str">
        <f t="shared" si="17"/>
        <v/>
      </c>
      <c r="P214" s="85">
        <f t="shared" si="18"/>
        <v>0</v>
      </c>
      <c r="Q214" s="85" t="str">
        <f t="shared" si="19"/>
        <v/>
      </c>
      <c r="R214" s="85" t="str">
        <f t="shared" si="20"/>
        <v/>
      </c>
    </row>
    <row r="215" spans="3:18" ht="17.45" customHeight="1" x14ac:dyDescent="0.2">
      <c r="C215" s="111"/>
      <c r="D215" s="112"/>
      <c r="E215" s="113"/>
      <c r="F215" s="113"/>
      <c r="G215" s="113"/>
      <c r="H215" s="114"/>
      <c r="I215" s="113"/>
      <c r="J215" s="113"/>
      <c r="K215" s="113"/>
      <c r="L215" s="113"/>
      <c r="M215" s="85" t="str">
        <f t="shared" si="16"/>
        <v/>
      </c>
      <c r="O215" s="85" t="str">
        <f t="shared" si="17"/>
        <v/>
      </c>
      <c r="P215" s="85">
        <f t="shared" si="18"/>
        <v>0</v>
      </c>
      <c r="Q215" s="85" t="str">
        <f t="shared" si="19"/>
        <v/>
      </c>
      <c r="R215" s="85" t="str">
        <f t="shared" si="20"/>
        <v/>
      </c>
    </row>
    <row r="216" spans="3:18" ht="17.45" customHeight="1" x14ac:dyDescent="0.2">
      <c r="C216" s="111"/>
      <c r="D216" s="112"/>
      <c r="E216" s="113"/>
      <c r="F216" s="113"/>
      <c r="G216" s="113"/>
      <c r="H216" s="114"/>
      <c r="I216" s="113"/>
      <c r="J216" s="113"/>
      <c r="K216" s="113"/>
      <c r="L216" s="113"/>
      <c r="M216" s="85" t="str">
        <f t="shared" si="16"/>
        <v/>
      </c>
      <c r="O216" s="85" t="str">
        <f t="shared" si="17"/>
        <v/>
      </c>
      <c r="P216" s="85">
        <f t="shared" si="18"/>
        <v>0</v>
      </c>
      <c r="Q216" s="85" t="str">
        <f t="shared" si="19"/>
        <v/>
      </c>
      <c r="R216" s="85" t="str">
        <f t="shared" si="20"/>
        <v/>
      </c>
    </row>
    <row r="217" spans="3:18" ht="17.45" customHeight="1" x14ac:dyDescent="0.2">
      <c r="C217" s="111"/>
      <c r="D217" s="112"/>
      <c r="E217" s="113"/>
      <c r="F217" s="113"/>
      <c r="G217" s="113"/>
      <c r="H217" s="114"/>
      <c r="I217" s="113"/>
      <c r="J217" s="113"/>
      <c r="K217" s="113"/>
      <c r="L217" s="113"/>
      <c r="M217" s="85" t="str">
        <f t="shared" si="16"/>
        <v/>
      </c>
      <c r="O217" s="85" t="str">
        <f t="shared" si="17"/>
        <v/>
      </c>
      <c r="P217" s="85">
        <f t="shared" si="18"/>
        <v>0</v>
      </c>
      <c r="Q217" s="85" t="str">
        <f t="shared" si="19"/>
        <v/>
      </c>
      <c r="R217" s="85" t="str">
        <f t="shared" si="20"/>
        <v/>
      </c>
    </row>
    <row r="218" spans="3:18" ht="17.45" customHeight="1" x14ac:dyDescent="0.2">
      <c r="C218" s="111"/>
      <c r="D218" s="112"/>
      <c r="E218" s="113"/>
      <c r="F218" s="113"/>
      <c r="G218" s="113"/>
      <c r="H218" s="114"/>
      <c r="I218" s="113"/>
      <c r="J218" s="113"/>
      <c r="K218" s="113"/>
      <c r="L218" s="113"/>
      <c r="M218" s="85" t="str">
        <f t="shared" si="16"/>
        <v/>
      </c>
      <c r="O218" s="85" t="str">
        <f t="shared" si="17"/>
        <v/>
      </c>
      <c r="P218" s="85">
        <f t="shared" si="18"/>
        <v>0</v>
      </c>
      <c r="Q218" s="85" t="str">
        <f t="shared" si="19"/>
        <v/>
      </c>
      <c r="R218" s="85" t="str">
        <f t="shared" si="20"/>
        <v/>
      </c>
    </row>
    <row r="219" spans="3:18" ht="17.45" customHeight="1" x14ac:dyDescent="0.2">
      <c r="C219" s="111"/>
      <c r="D219" s="112"/>
      <c r="E219" s="113"/>
      <c r="F219" s="113"/>
      <c r="G219" s="113"/>
      <c r="H219" s="114"/>
      <c r="I219" s="113"/>
      <c r="J219" s="113"/>
      <c r="K219" s="113"/>
      <c r="L219" s="113"/>
      <c r="M219" s="85" t="str">
        <f t="shared" si="16"/>
        <v/>
      </c>
      <c r="O219" s="85" t="str">
        <f t="shared" si="17"/>
        <v/>
      </c>
      <c r="P219" s="85">
        <f t="shared" si="18"/>
        <v>0</v>
      </c>
      <c r="Q219" s="85" t="str">
        <f t="shared" si="19"/>
        <v/>
      </c>
      <c r="R219" s="85" t="str">
        <f t="shared" si="20"/>
        <v/>
      </c>
    </row>
    <row r="220" spans="3:18" ht="17.45" customHeight="1" x14ac:dyDescent="0.2">
      <c r="C220" s="111"/>
      <c r="D220" s="112"/>
      <c r="E220" s="113"/>
      <c r="F220" s="113"/>
      <c r="G220" s="113"/>
      <c r="H220" s="114"/>
      <c r="I220" s="113"/>
      <c r="J220" s="113"/>
      <c r="K220" s="113"/>
      <c r="L220" s="113"/>
      <c r="M220" s="85" t="str">
        <f t="shared" si="16"/>
        <v/>
      </c>
      <c r="O220" s="85" t="str">
        <f t="shared" si="17"/>
        <v/>
      </c>
      <c r="P220" s="85">
        <f t="shared" si="18"/>
        <v>0</v>
      </c>
      <c r="Q220" s="85" t="str">
        <f t="shared" si="19"/>
        <v/>
      </c>
      <c r="R220" s="85" t="str">
        <f t="shared" si="20"/>
        <v/>
      </c>
    </row>
    <row r="221" spans="3:18" ht="17.45" customHeight="1" x14ac:dyDescent="0.2">
      <c r="C221" s="111"/>
      <c r="D221" s="112"/>
      <c r="E221" s="113"/>
      <c r="F221" s="113"/>
      <c r="G221" s="113"/>
      <c r="H221" s="114"/>
      <c r="I221" s="113"/>
      <c r="J221" s="113"/>
      <c r="K221" s="113"/>
      <c r="L221" s="113"/>
      <c r="M221" s="85" t="str">
        <f t="shared" si="16"/>
        <v/>
      </c>
      <c r="O221" s="85" t="str">
        <f t="shared" si="17"/>
        <v/>
      </c>
      <c r="P221" s="85">
        <f t="shared" si="18"/>
        <v>0</v>
      </c>
      <c r="Q221" s="85" t="str">
        <f t="shared" si="19"/>
        <v/>
      </c>
      <c r="R221" s="85" t="str">
        <f t="shared" si="20"/>
        <v/>
      </c>
    </row>
    <row r="222" spans="3:18" ht="17.45" customHeight="1" x14ac:dyDescent="0.2">
      <c r="C222" s="111"/>
      <c r="D222" s="112"/>
      <c r="E222" s="113"/>
      <c r="F222" s="113"/>
      <c r="G222" s="113"/>
      <c r="H222" s="114"/>
      <c r="I222" s="113"/>
      <c r="J222" s="113"/>
      <c r="K222" s="113"/>
      <c r="L222" s="113"/>
      <c r="M222" s="85" t="str">
        <f t="shared" si="16"/>
        <v/>
      </c>
      <c r="O222" s="85" t="str">
        <f t="shared" si="17"/>
        <v/>
      </c>
      <c r="P222" s="85">
        <f t="shared" si="18"/>
        <v>0</v>
      </c>
      <c r="Q222" s="85" t="str">
        <f t="shared" si="19"/>
        <v/>
      </c>
      <c r="R222" s="85" t="str">
        <f t="shared" si="20"/>
        <v/>
      </c>
    </row>
    <row r="223" spans="3:18" ht="17.45" customHeight="1" x14ac:dyDescent="0.2">
      <c r="C223" s="111"/>
      <c r="D223" s="112"/>
      <c r="E223" s="113"/>
      <c r="F223" s="113"/>
      <c r="G223" s="113"/>
      <c r="H223" s="114"/>
      <c r="I223" s="113"/>
      <c r="J223" s="113"/>
      <c r="K223" s="113"/>
      <c r="L223" s="113"/>
      <c r="M223" s="85" t="str">
        <f t="shared" si="16"/>
        <v/>
      </c>
      <c r="O223" s="85" t="str">
        <f t="shared" si="17"/>
        <v/>
      </c>
      <c r="P223" s="85">
        <f t="shared" si="18"/>
        <v>0</v>
      </c>
      <c r="Q223" s="85" t="str">
        <f t="shared" si="19"/>
        <v/>
      </c>
      <c r="R223" s="85" t="str">
        <f t="shared" si="20"/>
        <v/>
      </c>
    </row>
    <row r="224" spans="3:18" ht="17.45" customHeight="1" x14ac:dyDescent="0.2">
      <c r="C224" s="111"/>
      <c r="D224" s="112"/>
      <c r="E224" s="113"/>
      <c r="F224" s="113"/>
      <c r="G224" s="113"/>
      <c r="H224" s="114"/>
      <c r="I224" s="113"/>
      <c r="J224" s="113"/>
      <c r="K224" s="113"/>
      <c r="L224" s="113"/>
      <c r="M224" s="85" t="str">
        <f t="shared" si="16"/>
        <v/>
      </c>
      <c r="O224" s="85" t="str">
        <f t="shared" si="17"/>
        <v/>
      </c>
      <c r="P224" s="85">
        <f t="shared" si="18"/>
        <v>0</v>
      </c>
      <c r="Q224" s="85" t="str">
        <f t="shared" si="19"/>
        <v/>
      </c>
      <c r="R224" s="85" t="str">
        <f t="shared" si="20"/>
        <v/>
      </c>
    </row>
    <row r="225" spans="3:18" ht="17.45" customHeight="1" x14ac:dyDescent="0.2">
      <c r="C225" s="111"/>
      <c r="D225" s="112"/>
      <c r="E225" s="113"/>
      <c r="F225" s="113"/>
      <c r="G225" s="113"/>
      <c r="H225" s="114"/>
      <c r="I225" s="113"/>
      <c r="J225" s="113"/>
      <c r="K225" s="113"/>
      <c r="L225" s="113"/>
      <c r="M225" s="85" t="str">
        <f t="shared" si="16"/>
        <v/>
      </c>
      <c r="O225" s="85" t="str">
        <f t="shared" si="17"/>
        <v/>
      </c>
      <c r="P225" s="85">
        <f t="shared" si="18"/>
        <v>0</v>
      </c>
      <c r="Q225" s="85" t="str">
        <f t="shared" si="19"/>
        <v/>
      </c>
      <c r="R225" s="85" t="str">
        <f t="shared" si="20"/>
        <v/>
      </c>
    </row>
    <row r="226" spans="3:18" ht="17.45" customHeight="1" x14ac:dyDescent="0.2">
      <c r="C226" s="111"/>
      <c r="D226" s="112"/>
      <c r="E226" s="113"/>
      <c r="F226" s="113"/>
      <c r="G226" s="113"/>
      <c r="H226" s="114"/>
      <c r="I226" s="113"/>
      <c r="J226" s="113"/>
      <c r="K226" s="113"/>
      <c r="L226" s="113"/>
      <c r="M226" s="85" t="str">
        <f t="shared" si="16"/>
        <v/>
      </c>
      <c r="O226" s="85" t="str">
        <f t="shared" si="17"/>
        <v/>
      </c>
      <c r="P226" s="85">
        <f t="shared" si="18"/>
        <v>0</v>
      </c>
      <c r="Q226" s="85" t="str">
        <f t="shared" si="19"/>
        <v/>
      </c>
      <c r="R226" s="85" t="str">
        <f t="shared" si="20"/>
        <v/>
      </c>
    </row>
    <row r="227" spans="3:18" ht="17.45" customHeight="1" x14ac:dyDescent="0.2">
      <c r="C227" s="111"/>
      <c r="D227" s="112"/>
      <c r="E227" s="113"/>
      <c r="F227" s="113"/>
      <c r="G227" s="113"/>
      <c r="H227" s="114"/>
      <c r="I227" s="113"/>
      <c r="J227" s="113"/>
      <c r="K227" s="113"/>
      <c r="L227" s="113"/>
      <c r="M227" s="85" t="str">
        <f t="shared" si="16"/>
        <v/>
      </c>
      <c r="O227" s="85" t="str">
        <f t="shared" si="17"/>
        <v/>
      </c>
      <c r="P227" s="85">
        <f t="shared" si="18"/>
        <v>0</v>
      </c>
      <c r="Q227" s="85" t="str">
        <f t="shared" si="19"/>
        <v/>
      </c>
      <c r="R227" s="85" t="str">
        <f t="shared" si="20"/>
        <v/>
      </c>
    </row>
    <row r="228" spans="3:18" ht="17.45" customHeight="1" x14ac:dyDescent="0.2">
      <c r="C228" s="111"/>
      <c r="D228" s="112"/>
      <c r="E228" s="113"/>
      <c r="F228" s="113"/>
      <c r="G228" s="113"/>
      <c r="H228" s="114"/>
      <c r="I228" s="113"/>
      <c r="J228" s="113"/>
      <c r="K228" s="113"/>
      <c r="L228" s="113"/>
      <c r="M228" s="85" t="str">
        <f t="shared" si="16"/>
        <v/>
      </c>
      <c r="O228" s="85" t="str">
        <f t="shared" si="17"/>
        <v/>
      </c>
      <c r="P228" s="85">
        <f t="shared" si="18"/>
        <v>0</v>
      </c>
      <c r="Q228" s="85" t="str">
        <f t="shared" si="19"/>
        <v/>
      </c>
      <c r="R228" s="85" t="str">
        <f t="shared" si="20"/>
        <v/>
      </c>
    </row>
    <row r="229" spans="3:18" ht="17.45" customHeight="1" x14ac:dyDescent="0.2">
      <c r="C229" s="111"/>
      <c r="D229" s="112"/>
      <c r="E229" s="113"/>
      <c r="F229" s="113"/>
      <c r="G229" s="113"/>
      <c r="H229" s="114"/>
      <c r="I229" s="113"/>
      <c r="J229" s="113"/>
      <c r="K229" s="113"/>
      <c r="L229" s="113"/>
      <c r="M229" s="85" t="str">
        <f t="shared" si="16"/>
        <v/>
      </c>
      <c r="O229" s="85" t="str">
        <f t="shared" si="17"/>
        <v/>
      </c>
      <c r="P229" s="85">
        <f t="shared" si="18"/>
        <v>0</v>
      </c>
      <c r="Q229" s="85" t="str">
        <f t="shared" si="19"/>
        <v/>
      </c>
      <c r="R229" s="85" t="str">
        <f t="shared" si="20"/>
        <v/>
      </c>
    </row>
    <row r="230" spans="3:18" ht="17.45" customHeight="1" x14ac:dyDescent="0.2">
      <c r="C230" s="111"/>
      <c r="D230" s="112"/>
      <c r="E230" s="113"/>
      <c r="F230" s="113"/>
      <c r="G230" s="113"/>
      <c r="H230" s="114"/>
      <c r="I230" s="113"/>
      <c r="J230" s="113"/>
      <c r="K230" s="113"/>
      <c r="L230" s="113"/>
      <c r="M230" s="85" t="str">
        <f t="shared" si="16"/>
        <v/>
      </c>
      <c r="O230" s="85" t="str">
        <f t="shared" si="17"/>
        <v/>
      </c>
      <c r="P230" s="85">
        <f t="shared" si="18"/>
        <v>0</v>
      </c>
      <c r="Q230" s="85" t="str">
        <f t="shared" si="19"/>
        <v/>
      </c>
      <c r="R230" s="85" t="str">
        <f t="shared" si="20"/>
        <v/>
      </c>
    </row>
    <row r="231" spans="3:18" ht="17.45" customHeight="1" x14ac:dyDescent="0.2">
      <c r="C231" s="111"/>
      <c r="D231" s="112"/>
      <c r="E231" s="113"/>
      <c r="F231" s="113"/>
      <c r="G231" s="113"/>
      <c r="H231" s="114"/>
      <c r="I231" s="113"/>
      <c r="J231" s="113"/>
      <c r="K231" s="113"/>
      <c r="L231" s="113"/>
      <c r="M231" s="85" t="str">
        <f t="shared" si="16"/>
        <v/>
      </c>
      <c r="O231" s="85" t="str">
        <f t="shared" si="17"/>
        <v/>
      </c>
      <c r="P231" s="85">
        <f t="shared" si="18"/>
        <v>0</v>
      </c>
      <c r="Q231" s="85" t="str">
        <f t="shared" si="19"/>
        <v/>
      </c>
      <c r="R231" s="85" t="str">
        <f t="shared" si="20"/>
        <v/>
      </c>
    </row>
    <row r="232" spans="3:18" ht="17.45" customHeight="1" x14ac:dyDescent="0.2">
      <c r="C232" s="111"/>
      <c r="D232" s="112"/>
      <c r="E232" s="113"/>
      <c r="F232" s="113"/>
      <c r="G232" s="113"/>
      <c r="H232" s="114"/>
      <c r="I232" s="113"/>
      <c r="J232" s="113"/>
      <c r="K232" s="113"/>
      <c r="L232" s="113"/>
      <c r="M232" s="85" t="str">
        <f t="shared" si="16"/>
        <v/>
      </c>
      <c r="O232" s="85" t="str">
        <f t="shared" si="17"/>
        <v/>
      </c>
      <c r="P232" s="85">
        <f t="shared" si="18"/>
        <v>0</v>
      </c>
      <c r="Q232" s="85" t="str">
        <f t="shared" si="19"/>
        <v/>
      </c>
      <c r="R232" s="85" t="str">
        <f t="shared" si="20"/>
        <v/>
      </c>
    </row>
    <row r="233" spans="3:18" ht="17.45" customHeight="1" x14ac:dyDescent="0.2">
      <c r="C233" s="111"/>
      <c r="D233" s="112"/>
      <c r="E233" s="113"/>
      <c r="F233" s="113"/>
      <c r="G233" s="113"/>
      <c r="H233" s="114"/>
      <c r="I233" s="113"/>
      <c r="J233" s="113"/>
      <c r="K233" s="113"/>
      <c r="L233" s="113"/>
      <c r="M233" s="85" t="str">
        <f t="shared" si="16"/>
        <v/>
      </c>
      <c r="O233" s="85" t="str">
        <f t="shared" si="17"/>
        <v/>
      </c>
      <c r="P233" s="85">
        <f t="shared" si="18"/>
        <v>0</v>
      </c>
      <c r="Q233" s="85" t="str">
        <f t="shared" si="19"/>
        <v/>
      </c>
      <c r="R233" s="85" t="str">
        <f t="shared" si="20"/>
        <v/>
      </c>
    </row>
    <row r="234" spans="3:18" ht="17.45" customHeight="1" x14ac:dyDescent="0.2">
      <c r="C234" s="111"/>
      <c r="D234" s="112"/>
      <c r="E234" s="113"/>
      <c r="F234" s="113"/>
      <c r="G234" s="113"/>
      <c r="H234" s="114"/>
      <c r="I234" s="113"/>
      <c r="J234" s="113"/>
      <c r="K234" s="113"/>
      <c r="L234" s="113"/>
      <c r="M234" s="85" t="str">
        <f t="shared" si="16"/>
        <v/>
      </c>
      <c r="O234" s="85" t="str">
        <f t="shared" si="17"/>
        <v/>
      </c>
      <c r="P234" s="85">
        <f t="shared" si="18"/>
        <v>0</v>
      </c>
      <c r="Q234" s="85" t="str">
        <f t="shared" si="19"/>
        <v/>
      </c>
      <c r="R234" s="85" t="str">
        <f t="shared" si="20"/>
        <v/>
      </c>
    </row>
    <row r="235" spans="3:18" ht="17.45" customHeight="1" x14ac:dyDescent="0.2">
      <c r="C235" s="111"/>
      <c r="D235" s="112"/>
      <c r="E235" s="113"/>
      <c r="F235" s="113"/>
      <c r="G235" s="113"/>
      <c r="H235" s="114"/>
      <c r="I235" s="113"/>
      <c r="J235" s="113"/>
      <c r="K235" s="113"/>
      <c r="L235" s="113"/>
      <c r="M235" s="85" t="str">
        <f t="shared" si="16"/>
        <v/>
      </c>
      <c r="O235" s="85" t="str">
        <f t="shared" si="17"/>
        <v/>
      </c>
      <c r="P235" s="85">
        <f t="shared" si="18"/>
        <v>0</v>
      </c>
      <c r="Q235" s="85" t="str">
        <f t="shared" si="19"/>
        <v/>
      </c>
      <c r="R235" s="85" t="str">
        <f t="shared" si="20"/>
        <v/>
      </c>
    </row>
    <row r="236" spans="3:18" ht="17.45" customHeight="1" x14ac:dyDescent="0.2">
      <c r="C236" s="111"/>
      <c r="D236" s="112"/>
      <c r="E236" s="113"/>
      <c r="F236" s="113"/>
      <c r="G236" s="113"/>
      <c r="H236" s="114"/>
      <c r="I236" s="113"/>
      <c r="J236" s="113"/>
      <c r="K236" s="113"/>
      <c r="L236" s="113"/>
      <c r="M236" s="85" t="str">
        <f t="shared" si="16"/>
        <v/>
      </c>
      <c r="O236" s="85" t="str">
        <f t="shared" si="17"/>
        <v/>
      </c>
      <c r="P236" s="85">
        <f t="shared" si="18"/>
        <v>0</v>
      </c>
      <c r="Q236" s="85" t="str">
        <f t="shared" si="19"/>
        <v/>
      </c>
      <c r="R236" s="85" t="str">
        <f t="shared" si="20"/>
        <v/>
      </c>
    </row>
    <row r="237" spans="3:18" ht="17.45" customHeight="1" x14ac:dyDescent="0.2">
      <c r="C237" s="111"/>
      <c r="D237" s="112"/>
      <c r="E237" s="113"/>
      <c r="F237" s="113"/>
      <c r="G237" s="113"/>
      <c r="H237" s="114"/>
      <c r="I237" s="113"/>
      <c r="J237" s="113"/>
      <c r="K237" s="113"/>
      <c r="L237" s="113"/>
      <c r="M237" s="85" t="str">
        <f t="shared" si="16"/>
        <v/>
      </c>
      <c r="O237" s="85" t="str">
        <f t="shared" si="17"/>
        <v/>
      </c>
      <c r="P237" s="85">
        <f t="shared" si="18"/>
        <v>0</v>
      </c>
      <c r="Q237" s="85" t="str">
        <f t="shared" si="19"/>
        <v/>
      </c>
      <c r="R237" s="85" t="str">
        <f t="shared" si="20"/>
        <v/>
      </c>
    </row>
    <row r="238" spans="3:18" ht="17.45" customHeight="1" x14ac:dyDescent="0.2">
      <c r="C238" s="111"/>
      <c r="D238" s="112"/>
      <c r="E238" s="113"/>
      <c r="F238" s="113"/>
      <c r="G238" s="113"/>
      <c r="H238" s="114"/>
      <c r="I238" s="113"/>
      <c r="J238" s="113"/>
      <c r="K238" s="113"/>
      <c r="L238" s="113"/>
      <c r="M238" s="85" t="str">
        <f t="shared" si="16"/>
        <v/>
      </c>
      <c r="O238" s="85" t="str">
        <f t="shared" si="17"/>
        <v/>
      </c>
      <c r="P238" s="85">
        <f t="shared" si="18"/>
        <v>0</v>
      </c>
      <c r="Q238" s="85" t="str">
        <f t="shared" si="19"/>
        <v/>
      </c>
      <c r="R238" s="85" t="str">
        <f t="shared" si="20"/>
        <v/>
      </c>
    </row>
    <row r="239" spans="3:18" ht="17.45" customHeight="1" x14ac:dyDescent="0.2">
      <c r="C239" s="111"/>
      <c r="D239" s="112"/>
      <c r="E239" s="113"/>
      <c r="F239" s="113"/>
      <c r="G239" s="113"/>
      <c r="H239" s="114"/>
      <c r="I239" s="113"/>
      <c r="J239" s="113"/>
      <c r="K239" s="113"/>
      <c r="L239" s="113"/>
      <c r="M239" s="85" t="str">
        <f t="shared" si="16"/>
        <v/>
      </c>
      <c r="O239" s="85" t="str">
        <f t="shared" si="17"/>
        <v/>
      </c>
      <c r="P239" s="85">
        <f t="shared" si="18"/>
        <v>0</v>
      </c>
      <c r="Q239" s="85" t="str">
        <f t="shared" si="19"/>
        <v/>
      </c>
      <c r="R239" s="85" t="str">
        <f t="shared" si="20"/>
        <v/>
      </c>
    </row>
    <row r="240" spans="3:18" ht="17.45" customHeight="1" x14ac:dyDescent="0.2">
      <c r="C240" s="111"/>
      <c r="D240" s="112"/>
      <c r="E240" s="113"/>
      <c r="F240" s="113"/>
      <c r="G240" s="113"/>
      <c r="H240" s="114"/>
      <c r="I240" s="113"/>
      <c r="J240" s="113"/>
      <c r="K240" s="113"/>
      <c r="L240" s="113"/>
      <c r="M240" s="85" t="str">
        <f t="shared" si="16"/>
        <v/>
      </c>
      <c r="O240" s="85" t="str">
        <f t="shared" si="17"/>
        <v/>
      </c>
      <c r="P240" s="85">
        <f t="shared" si="18"/>
        <v>0</v>
      </c>
      <c r="Q240" s="85" t="str">
        <f t="shared" si="19"/>
        <v/>
      </c>
      <c r="R240" s="85" t="str">
        <f t="shared" si="20"/>
        <v/>
      </c>
    </row>
    <row r="241" spans="3:18" ht="17.45" customHeight="1" x14ac:dyDescent="0.2">
      <c r="C241" s="111"/>
      <c r="D241" s="112"/>
      <c r="E241" s="113"/>
      <c r="F241" s="113"/>
      <c r="G241" s="113"/>
      <c r="H241" s="114"/>
      <c r="I241" s="113"/>
      <c r="J241" s="113"/>
      <c r="K241" s="113"/>
      <c r="L241" s="113"/>
      <c r="M241" s="85" t="str">
        <f t="shared" si="16"/>
        <v/>
      </c>
      <c r="O241" s="85" t="str">
        <f t="shared" si="17"/>
        <v/>
      </c>
      <c r="P241" s="85">
        <f t="shared" si="18"/>
        <v>0</v>
      </c>
      <c r="Q241" s="85" t="str">
        <f t="shared" si="19"/>
        <v/>
      </c>
      <c r="R241" s="85" t="str">
        <f t="shared" si="20"/>
        <v/>
      </c>
    </row>
    <row r="242" spans="3:18" ht="17.45" customHeight="1" x14ac:dyDescent="0.2">
      <c r="C242" s="111"/>
      <c r="D242" s="112"/>
      <c r="E242" s="113"/>
      <c r="F242" s="113"/>
      <c r="G242" s="113"/>
      <c r="H242" s="114"/>
      <c r="I242" s="113"/>
      <c r="J242" s="113"/>
      <c r="K242" s="113"/>
      <c r="L242" s="113"/>
      <c r="M242" s="85" t="str">
        <f t="shared" si="16"/>
        <v/>
      </c>
      <c r="O242" s="85" t="str">
        <f t="shared" si="17"/>
        <v/>
      </c>
      <c r="P242" s="85">
        <f t="shared" si="18"/>
        <v>0</v>
      </c>
      <c r="Q242" s="85" t="str">
        <f t="shared" si="19"/>
        <v/>
      </c>
      <c r="R242" s="85" t="str">
        <f t="shared" si="20"/>
        <v/>
      </c>
    </row>
    <row r="243" spans="3:18" ht="17.45" customHeight="1" x14ac:dyDescent="0.2">
      <c r="C243" s="111"/>
      <c r="D243" s="112"/>
      <c r="E243" s="113"/>
      <c r="F243" s="113"/>
      <c r="G243" s="113"/>
      <c r="H243" s="114"/>
      <c r="I243" s="113"/>
      <c r="J243" s="113"/>
      <c r="K243" s="113"/>
      <c r="L243" s="113"/>
      <c r="M243" s="85" t="str">
        <f t="shared" si="16"/>
        <v/>
      </c>
      <c r="O243" s="85" t="str">
        <f t="shared" si="17"/>
        <v/>
      </c>
      <c r="P243" s="85">
        <f t="shared" si="18"/>
        <v>0</v>
      </c>
      <c r="Q243" s="85" t="str">
        <f t="shared" si="19"/>
        <v/>
      </c>
      <c r="R243" s="85" t="str">
        <f t="shared" si="20"/>
        <v/>
      </c>
    </row>
    <row r="244" spans="3:18" ht="17.45" customHeight="1" x14ac:dyDescent="0.2">
      <c r="C244" s="111"/>
      <c r="D244" s="112"/>
      <c r="E244" s="113"/>
      <c r="F244" s="113"/>
      <c r="G244" s="113"/>
      <c r="H244" s="114"/>
      <c r="I244" s="113"/>
      <c r="J244" s="113"/>
      <c r="K244" s="113"/>
      <c r="L244" s="113"/>
      <c r="M244" s="85" t="str">
        <f t="shared" si="16"/>
        <v/>
      </c>
      <c r="O244" s="85" t="str">
        <f t="shared" si="17"/>
        <v/>
      </c>
      <c r="P244" s="85">
        <f t="shared" si="18"/>
        <v>0</v>
      </c>
      <c r="Q244" s="85" t="str">
        <f t="shared" si="19"/>
        <v/>
      </c>
      <c r="R244" s="85" t="str">
        <f t="shared" si="20"/>
        <v/>
      </c>
    </row>
    <row r="245" spans="3:18" ht="17.45" customHeight="1" x14ac:dyDescent="0.2">
      <c r="C245" s="111"/>
      <c r="D245" s="112"/>
      <c r="E245" s="113"/>
      <c r="F245" s="113"/>
      <c r="G245" s="113"/>
      <c r="H245" s="114"/>
      <c r="I245" s="113"/>
      <c r="J245" s="113"/>
      <c r="K245" s="113"/>
      <c r="L245" s="113"/>
      <c r="M245" s="85" t="str">
        <f t="shared" si="16"/>
        <v/>
      </c>
      <c r="O245" s="85" t="str">
        <f t="shared" si="17"/>
        <v/>
      </c>
      <c r="P245" s="85">
        <f t="shared" si="18"/>
        <v>0</v>
      </c>
      <c r="Q245" s="85" t="str">
        <f t="shared" si="19"/>
        <v/>
      </c>
      <c r="R245" s="85" t="str">
        <f t="shared" si="20"/>
        <v/>
      </c>
    </row>
    <row r="246" spans="3:18" ht="17.45" customHeight="1" x14ac:dyDescent="0.2">
      <c r="C246" s="111"/>
      <c r="D246" s="112"/>
      <c r="E246" s="113"/>
      <c r="F246" s="113"/>
      <c r="G246" s="113"/>
      <c r="H246" s="114"/>
      <c r="I246" s="113"/>
      <c r="J246" s="113"/>
      <c r="K246" s="113"/>
      <c r="L246" s="113"/>
      <c r="M246" s="85" t="str">
        <f t="shared" si="16"/>
        <v/>
      </c>
      <c r="O246" s="85" t="str">
        <f t="shared" si="17"/>
        <v/>
      </c>
      <c r="P246" s="85">
        <f t="shared" si="18"/>
        <v>0</v>
      </c>
      <c r="Q246" s="85" t="str">
        <f t="shared" si="19"/>
        <v/>
      </c>
      <c r="R246" s="85" t="str">
        <f t="shared" si="20"/>
        <v/>
      </c>
    </row>
    <row r="247" spans="3:18" ht="17.45" customHeight="1" x14ac:dyDescent="0.2">
      <c r="C247" s="111"/>
      <c r="D247" s="112"/>
      <c r="E247" s="113"/>
      <c r="F247" s="113"/>
      <c r="G247" s="113"/>
      <c r="H247" s="114"/>
      <c r="I247" s="113"/>
      <c r="J247" s="113"/>
      <c r="K247" s="113"/>
      <c r="L247" s="113"/>
      <c r="M247" s="85" t="str">
        <f t="shared" si="16"/>
        <v/>
      </c>
      <c r="O247" s="85" t="str">
        <f t="shared" si="17"/>
        <v/>
      </c>
      <c r="P247" s="85">
        <f t="shared" si="18"/>
        <v>0</v>
      </c>
      <c r="Q247" s="85" t="str">
        <f t="shared" si="19"/>
        <v/>
      </c>
      <c r="R247" s="85" t="str">
        <f t="shared" si="20"/>
        <v/>
      </c>
    </row>
    <row r="248" spans="3:18" ht="17.45" customHeight="1" x14ac:dyDescent="0.2">
      <c r="C248" s="111"/>
      <c r="D248" s="112"/>
      <c r="E248" s="113"/>
      <c r="F248" s="113"/>
      <c r="G248" s="113"/>
      <c r="H248" s="114"/>
      <c r="I248" s="113"/>
      <c r="J248" s="113"/>
      <c r="K248" s="113"/>
      <c r="L248" s="113"/>
      <c r="M248" s="85" t="str">
        <f t="shared" si="16"/>
        <v/>
      </c>
      <c r="O248" s="85" t="str">
        <f t="shared" si="17"/>
        <v/>
      </c>
      <c r="P248" s="85">
        <f t="shared" si="18"/>
        <v>0</v>
      </c>
      <c r="Q248" s="85" t="str">
        <f t="shared" si="19"/>
        <v/>
      </c>
      <c r="R248" s="85" t="str">
        <f t="shared" si="20"/>
        <v/>
      </c>
    </row>
    <row r="249" spans="3:18" ht="17.45" customHeight="1" x14ac:dyDescent="0.2">
      <c r="C249" s="111"/>
      <c r="D249" s="112"/>
      <c r="E249" s="113"/>
      <c r="F249" s="113"/>
      <c r="G249" s="113"/>
      <c r="H249" s="114"/>
      <c r="I249" s="113"/>
      <c r="J249" s="113"/>
      <c r="K249" s="113"/>
      <c r="L249" s="113"/>
      <c r="M249" s="85" t="str">
        <f t="shared" si="16"/>
        <v/>
      </c>
      <c r="O249" s="85" t="str">
        <f t="shared" si="17"/>
        <v/>
      </c>
      <c r="P249" s="85">
        <f t="shared" si="18"/>
        <v>0</v>
      </c>
      <c r="Q249" s="85" t="str">
        <f t="shared" si="19"/>
        <v/>
      </c>
      <c r="R249" s="85" t="str">
        <f t="shared" si="20"/>
        <v/>
      </c>
    </row>
    <row r="250" spans="3:18" ht="17.45" customHeight="1" x14ac:dyDescent="0.2">
      <c r="C250" s="111"/>
      <c r="D250" s="112"/>
      <c r="E250" s="113"/>
      <c r="F250" s="113"/>
      <c r="G250" s="113"/>
      <c r="H250" s="114"/>
      <c r="I250" s="113"/>
      <c r="J250" s="113"/>
      <c r="K250" s="113"/>
      <c r="L250" s="113"/>
      <c r="M250" s="85" t="str">
        <f t="shared" si="16"/>
        <v/>
      </c>
      <c r="O250" s="85" t="str">
        <f t="shared" si="17"/>
        <v/>
      </c>
      <c r="P250" s="85">
        <f t="shared" si="18"/>
        <v>0</v>
      </c>
      <c r="Q250" s="85" t="str">
        <f t="shared" si="19"/>
        <v/>
      </c>
      <c r="R250" s="85" t="str">
        <f t="shared" si="20"/>
        <v/>
      </c>
    </row>
    <row r="251" spans="3:18" ht="17.45" customHeight="1" x14ac:dyDescent="0.2">
      <c r="C251" s="111"/>
      <c r="D251" s="112"/>
      <c r="E251" s="113"/>
      <c r="F251" s="113"/>
      <c r="G251" s="113"/>
      <c r="H251" s="114"/>
      <c r="I251" s="113"/>
      <c r="J251" s="113"/>
      <c r="K251" s="113"/>
      <c r="L251" s="113"/>
      <c r="M251" s="85" t="str">
        <f t="shared" si="16"/>
        <v/>
      </c>
      <c r="O251" s="85" t="str">
        <f t="shared" si="17"/>
        <v/>
      </c>
      <c r="P251" s="85">
        <f t="shared" si="18"/>
        <v>0</v>
      </c>
      <c r="Q251" s="85" t="str">
        <f t="shared" si="19"/>
        <v/>
      </c>
      <c r="R251" s="85" t="str">
        <f t="shared" si="20"/>
        <v/>
      </c>
    </row>
    <row r="252" spans="3:18" ht="17.45" customHeight="1" x14ac:dyDescent="0.2">
      <c r="C252" s="111"/>
      <c r="D252" s="112"/>
      <c r="E252" s="113"/>
      <c r="F252" s="113"/>
      <c r="G252" s="113"/>
      <c r="H252" s="114"/>
      <c r="I252" s="113"/>
      <c r="J252" s="113"/>
      <c r="K252" s="113"/>
      <c r="L252" s="113"/>
      <c r="M252" s="85" t="str">
        <f t="shared" si="16"/>
        <v/>
      </c>
      <c r="O252" s="85" t="str">
        <f t="shared" si="17"/>
        <v/>
      </c>
      <c r="P252" s="85">
        <f t="shared" si="18"/>
        <v>0</v>
      </c>
      <c r="Q252" s="85" t="str">
        <f t="shared" si="19"/>
        <v/>
      </c>
      <c r="R252" s="85" t="str">
        <f t="shared" si="20"/>
        <v/>
      </c>
    </row>
    <row r="253" spans="3:18" ht="17.45" customHeight="1" x14ac:dyDescent="0.2">
      <c r="C253" s="111"/>
      <c r="D253" s="112"/>
      <c r="E253" s="113"/>
      <c r="F253" s="113"/>
      <c r="G253" s="113"/>
      <c r="H253" s="114"/>
      <c r="I253" s="113"/>
      <c r="J253" s="113"/>
      <c r="K253" s="113"/>
      <c r="L253" s="113"/>
      <c r="M253" s="85" t="str">
        <f t="shared" si="16"/>
        <v/>
      </c>
      <c r="O253" s="85" t="str">
        <f t="shared" si="17"/>
        <v/>
      </c>
      <c r="P253" s="85">
        <f t="shared" si="18"/>
        <v>0</v>
      </c>
      <c r="Q253" s="85" t="str">
        <f t="shared" si="19"/>
        <v/>
      </c>
      <c r="R253" s="85" t="str">
        <f t="shared" si="20"/>
        <v/>
      </c>
    </row>
    <row r="254" spans="3:18" ht="17.45" customHeight="1" x14ac:dyDescent="0.2">
      <c r="C254" s="111"/>
      <c r="D254" s="112"/>
      <c r="E254" s="113"/>
      <c r="F254" s="113"/>
      <c r="G254" s="113"/>
      <c r="H254" s="114"/>
      <c r="I254" s="113"/>
      <c r="J254" s="113"/>
      <c r="K254" s="113"/>
      <c r="L254" s="113"/>
      <c r="M254" s="85" t="str">
        <f t="shared" si="16"/>
        <v/>
      </c>
      <c r="O254" s="85" t="str">
        <f t="shared" si="17"/>
        <v/>
      </c>
      <c r="P254" s="85">
        <f t="shared" si="18"/>
        <v>0</v>
      </c>
      <c r="Q254" s="85" t="str">
        <f t="shared" si="19"/>
        <v/>
      </c>
      <c r="R254" s="85" t="str">
        <f t="shared" si="20"/>
        <v/>
      </c>
    </row>
    <row r="255" spans="3:18" ht="17.45" customHeight="1" x14ac:dyDescent="0.2">
      <c r="C255" s="111"/>
      <c r="D255" s="112"/>
      <c r="E255" s="113"/>
      <c r="F255" s="113"/>
      <c r="G255" s="113"/>
      <c r="H255" s="114"/>
      <c r="I255" s="113"/>
      <c r="J255" s="113"/>
      <c r="K255" s="113"/>
      <c r="L255" s="113"/>
      <c r="M255" s="85" t="str">
        <f t="shared" si="16"/>
        <v/>
      </c>
      <c r="O255" s="85" t="str">
        <f t="shared" si="17"/>
        <v/>
      </c>
      <c r="P255" s="85">
        <f t="shared" si="18"/>
        <v>0</v>
      </c>
      <c r="Q255" s="85" t="str">
        <f t="shared" si="19"/>
        <v/>
      </c>
      <c r="R255" s="85" t="str">
        <f t="shared" si="20"/>
        <v/>
      </c>
    </row>
    <row r="256" spans="3:18" ht="17.45" customHeight="1" x14ac:dyDescent="0.2">
      <c r="C256" s="111"/>
      <c r="D256" s="112"/>
      <c r="E256" s="113"/>
      <c r="F256" s="113"/>
      <c r="G256" s="113"/>
      <c r="H256" s="114"/>
      <c r="I256" s="113"/>
      <c r="J256" s="113"/>
      <c r="K256" s="113"/>
      <c r="L256" s="113"/>
      <c r="M256" s="85" t="str">
        <f t="shared" si="16"/>
        <v/>
      </c>
      <c r="O256" s="85" t="str">
        <f t="shared" si="17"/>
        <v/>
      </c>
      <c r="P256" s="85">
        <f t="shared" si="18"/>
        <v>0</v>
      </c>
      <c r="Q256" s="85" t="str">
        <f t="shared" si="19"/>
        <v/>
      </c>
      <c r="R256" s="85" t="str">
        <f t="shared" si="20"/>
        <v/>
      </c>
    </row>
    <row r="257" spans="3:18" ht="17.45" customHeight="1" x14ac:dyDescent="0.2">
      <c r="C257" s="111"/>
      <c r="D257" s="112"/>
      <c r="E257" s="113"/>
      <c r="F257" s="113"/>
      <c r="G257" s="113"/>
      <c r="H257" s="114"/>
      <c r="I257" s="113"/>
      <c r="J257" s="113"/>
      <c r="K257" s="113"/>
      <c r="L257" s="113"/>
      <c r="M257" s="85" t="str">
        <f t="shared" si="16"/>
        <v/>
      </c>
      <c r="O257" s="85" t="str">
        <f t="shared" si="17"/>
        <v/>
      </c>
      <c r="P257" s="85">
        <f t="shared" si="18"/>
        <v>0</v>
      </c>
      <c r="Q257" s="85" t="str">
        <f t="shared" si="19"/>
        <v/>
      </c>
      <c r="R257" s="85" t="str">
        <f t="shared" si="20"/>
        <v/>
      </c>
    </row>
    <row r="258" spans="3:18" ht="17.45" customHeight="1" x14ac:dyDescent="0.2">
      <c r="C258" s="111"/>
      <c r="D258" s="112"/>
      <c r="E258" s="113"/>
      <c r="F258" s="113"/>
      <c r="G258" s="113"/>
      <c r="H258" s="114"/>
      <c r="I258" s="113"/>
      <c r="J258" s="113"/>
      <c r="K258" s="113"/>
      <c r="L258" s="113"/>
      <c r="M258" s="85" t="str">
        <f t="shared" si="16"/>
        <v/>
      </c>
      <c r="O258" s="85" t="str">
        <f t="shared" si="17"/>
        <v/>
      </c>
      <c r="P258" s="85">
        <f t="shared" si="18"/>
        <v>0</v>
      </c>
      <c r="Q258" s="85" t="str">
        <f t="shared" si="19"/>
        <v/>
      </c>
      <c r="R258" s="85" t="str">
        <f t="shared" si="20"/>
        <v/>
      </c>
    </row>
    <row r="259" spans="3:18" ht="17.45" customHeight="1" x14ac:dyDescent="0.2">
      <c r="C259" s="111"/>
      <c r="D259" s="112"/>
      <c r="E259" s="113"/>
      <c r="F259" s="113"/>
      <c r="G259" s="113"/>
      <c r="H259" s="114"/>
      <c r="I259" s="113"/>
      <c r="J259" s="113"/>
      <c r="K259" s="113"/>
      <c r="L259" s="113"/>
      <c r="M259" s="85" t="str">
        <f t="shared" si="16"/>
        <v/>
      </c>
      <c r="O259" s="85" t="str">
        <f t="shared" si="17"/>
        <v/>
      </c>
      <c r="P259" s="85">
        <f t="shared" si="18"/>
        <v>0</v>
      </c>
      <c r="Q259" s="85" t="str">
        <f t="shared" si="19"/>
        <v/>
      </c>
      <c r="R259" s="85" t="str">
        <f t="shared" si="20"/>
        <v/>
      </c>
    </row>
    <row r="260" spans="3:18" ht="17.45" customHeight="1" x14ac:dyDescent="0.2">
      <c r="C260" s="111"/>
      <c r="D260" s="112"/>
      <c r="E260" s="113"/>
      <c r="F260" s="113"/>
      <c r="G260" s="113"/>
      <c r="H260" s="114"/>
      <c r="I260" s="113"/>
      <c r="J260" s="113"/>
      <c r="K260" s="113"/>
      <c r="L260" s="113"/>
      <c r="M260" s="85" t="str">
        <f t="shared" si="16"/>
        <v/>
      </c>
      <c r="O260" s="85" t="str">
        <f t="shared" si="17"/>
        <v/>
      </c>
      <c r="P260" s="85">
        <f t="shared" si="18"/>
        <v>0</v>
      </c>
      <c r="Q260" s="85" t="str">
        <f t="shared" si="19"/>
        <v/>
      </c>
      <c r="R260" s="85" t="str">
        <f t="shared" si="20"/>
        <v/>
      </c>
    </row>
    <row r="261" spans="3:18" ht="17.45" customHeight="1" x14ac:dyDescent="0.2">
      <c r="C261" s="111"/>
      <c r="D261" s="112"/>
      <c r="E261" s="113"/>
      <c r="F261" s="113"/>
      <c r="G261" s="113"/>
      <c r="H261" s="114"/>
      <c r="I261" s="113"/>
      <c r="J261" s="113"/>
      <c r="K261" s="113"/>
      <c r="L261" s="113"/>
      <c r="M261" s="85" t="str">
        <f t="shared" si="16"/>
        <v/>
      </c>
      <c r="O261" s="85" t="str">
        <f t="shared" si="17"/>
        <v/>
      </c>
      <c r="P261" s="85">
        <f t="shared" si="18"/>
        <v>0</v>
      </c>
      <c r="Q261" s="85" t="str">
        <f t="shared" si="19"/>
        <v/>
      </c>
      <c r="R261" s="85" t="str">
        <f t="shared" si="20"/>
        <v/>
      </c>
    </row>
    <row r="262" spans="3:18" ht="17.45" customHeight="1" x14ac:dyDescent="0.2">
      <c r="C262" s="111"/>
      <c r="D262" s="112"/>
      <c r="E262" s="113"/>
      <c r="F262" s="113"/>
      <c r="G262" s="113"/>
      <c r="H262" s="114"/>
      <c r="I262" s="113"/>
      <c r="J262" s="113"/>
      <c r="K262" s="113"/>
      <c r="L262" s="113"/>
      <c r="M262" s="85" t="str">
        <f t="shared" si="16"/>
        <v/>
      </c>
      <c r="O262" s="85" t="str">
        <f t="shared" si="17"/>
        <v/>
      </c>
      <c r="P262" s="85">
        <f t="shared" si="18"/>
        <v>0</v>
      </c>
      <c r="Q262" s="85" t="str">
        <f t="shared" si="19"/>
        <v/>
      </c>
      <c r="R262" s="85" t="str">
        <f t="shared" si="20"/>
        <v/>
      </c>
    </row>
    <row r="263" spans="3:18" ht="17.45" customHeight="1" x14ac:dyDescent="0.2">
      <c r="C263" s="111"/>
      <c r="D263" s="112"/>
      <c r="E263" s="113"/>
      <c r="F263" s="113"/>
      <c r="G263" s="113"/>
      <c r="H263" s="114"/>
      <c r="I263" s="113"/>
      <c r="J263" s="113"/>
      <c r="K263" s="113"/>
      <c r="L263" s="113"/>
      <c r="M263" s="85" t="str">
        <f t="shared" si="16"/>
        <v/>
      </c>
      <c r="O263" s="85" t="str">
        <f t="shared" si="17"/>
        <v/>
      </c>
      <c r="P263" s="85">
        <f t="shared" si="18"/>
        <v>0</v>
      </c>
      <c r="Q263" s="85" t="str">
        <f t="shared" si="19"/>
        <v/>
      </c>
      <c r="R263" s="85" t="str">
        <f t="shared" si="20"/>
        <v/>
      </c>
    </row>
    <row r="264" spans="3:18" ht="17.45" customHeight="1" x14ac:dyDescent="0.2">
      <c r="C264" s="111"/>
      <c r="D264" s="112"/>
      <c r="E264" s="113"/>
      <c r="F264" s="113"/>
      <c r="G264" s="113"/>
      <c r="H264" s="114"/>
      <c r="I264" s="113"/>
      <c r="J264" s="113"/>
      <c r="K264" s="113"/>
      <c r="L264" s="113"/>
      <c r="M264" s="85" t="str">
        <f t="shared" si="16"/>
        <v/>
      </c>
      <c r="O264" s="85" t="str">
        <f t="shared" si="17"/>
        <v/>
      </c>
      <c r="P264" s="85">
        <f t="shared" si="18"/>
        <v>0</v>
      </c>
      <c r="Q264" s="85" t="str">
        <f t="shared" si="19"/>
        <v/>
      </c>
      <c r="R264" s="85" t="str">
        <f t="shared" si="20"/>
        <v/>
      </c>
    </row>
    <row r="265" spans="3:18" ht="17.45" customHeight="1" x14ac:dyDescent="0.2">
      <c r="C265" s="111"/>
      <c r="D265" s="112"/>
      <c r="E265" s="113"/>
      <c r="F265" s="113"/>
      <c r="G265" s="113"/>
      <c r="H265" s="114"/>
      <c r="I265" s="113"/>
      <c r="J265" s="113"/>
      <c r="K265" s="113"/>
      <c r="L265" s="113"/>
      <c r="M265" s="85" t="str">
        <f t="shared" si="16"/>
        <v/>
      </c>
      <c r="O265" s="85" t="str">
        <f t="shared" si="17"/>
        <v/>
      </c>
      <c r="P265" s="85">
        <f t="shared" si="18"/>
        <v>0</v>
      </c>
      <c r="Q265" s="85" t="str">
        <f t="shared" si="19"/>
        <v/>
      </c>
      <c r="R265" s="85" t="str">
        <f t="shared" si="20"/>
        <v/>
      </c>
    </row>
    <row r="266" spans="3:18" ht="17.45" customHeight="1" x14ac:dyDescent="0.2">
      <c r="C266" s="111"/>
      <c r="D266" s="112"/>
      <c r="E266" s="113"/>
      <c r="F266" s="113"/>
      <c r="G266" s="113"/>
      <c r="H266" s="114"/>
      <c r="I266" s="113"/>
      <c r="J266" s="113"/>
      <c r="K266" s="113"/>
      <c r="L266" s="113"/>
      <c r="M266" s="85" t="str">
        <f t="shared" si="16"/>
        <v/>
      </c>
      <c r="O266" s="85" t="str">
        <f t="shared" si="17"/>
        <v/>
      </c>
      <c r="P266" s="85">
        <f t="shared" si="18"/>
        <v>0</v>
      </c>
      <c r="Q266" s="85" t="str">
        <f t="shared" si="19"/>
        <v/>
      </c>
      <c r="R266" s="85" t="str">
        <f t="shared" si="20"/>
        <v/>
      </c>
    </row>
    <row r="267" spans="3:18" ht="17.45" customHeight="1" x14ac:dyDescent="0.2">
      <c r="C267" s="111"/>
      <c r="D267" s="112"/>
      <c r="E267" s="113"/>
      <c r="F267" s="113"/>
      <c r="G267" s="113"/>
      <c r="H267" s="114"/>
      <c r="I267" s="113"/>
      <c r="J267" s="113"/>
      <c r="K267" s="113"/>
      <c r="L267" s="113"/>
      <c r="M267" s="85" t="str">
        <f t="shared" si="16"/>
        <v/>
      </c>
      <c r="O267" s="85" t="str">
        <f t="shared" si="17"/>
        <v/>
      </c>
      <c r="P267" s="85">
        <f t="shared" si="18"/>
        <v>0</v>
      </c>
      <c r="Q267" s="85" t="str">
        <f t="shared" si="19"/>
        <v/>
      </c>
      <c r="R267" s="85" t="str">
        <f t="shared" si="20"/>
        <v/>
      </c>
    </row>
    <row r="268" spans="3:18" ht="17.45" customHeight="1" x14ac:dyDescent="0.2">
      <c r="C268" s="111"/>
      <c r="D268" s="112"/>
      <c r="E268" s="113"/>
      <c r="F268" s="113"/>
      <c r="G268" s="113"/>
      <c r="H268" s="114"/>
      <c r="I268" s="113"/>
      <c r="J268" s="113"/>
      <c r="K268" s="113"/>
      <c r="L268" s="113"/>
      <c r="M268" s="85" t="str">
        <f t="shared" si="16"/>
        <v/>
      </c>
      <c r="O268" s="85" t="str">
        <f t="shared" si="17"/>
        <v/>
      </c>
      <c r="P268" s="85">
        <f t="shared" si="18"/>
        <v>0</v>
      </c>
      <c r="Q268" s="85" t="str">
        <f t="shared" si="19"/>
        <v/>
      </c>
      <c r="R268" s="85" t="str">
        <f t="shared" si="20"/>
        <v/>
      </c>
    </row>
    <row r="269" spans="3:18" ht="17.45" customHeight="1" x14ac:dyDescent="0.2">
      <c r="C269" s="111"/>
      <c r="D269" s="112"/>
      <c r="E269" s="113"/>
      <c r="F269" s="113"/>
      <c r="G269" s="113"/>
      <c r="H269" s="114"/>
      <c r="I269" s="113"/>
      <c r="J269" s="113"/>
      <c r="K269" s="113"/>
      <c r="L269" s="113"/>
      <c r="M269" s="85" t="str">
        <f t="shared" si="16"/>
        <v/>
      </c>
      <c r="O269" s="85" t="str">
        <f t="shared" si="17"/>
        <v/>
      </c>
      <c r="P269" s="85">
        <f t="shared" si="18"/>
        <v>0</v>
      </c>
      <c r="Q269" s="85" t="str">
        <f t="shared" si="19"/>
        <v/>
      </c>
      <c r="R269" s="85" t="str">
        <f t="shared" si="20"/>
        <v/>
      </c>
    </row>
    <row r="270" spans="3:18" ht="17.45" customHeight="1" x14ac:dyDescent="0.2">
      <c r="C270" s="111"/>
      <c r="D270" s="112"/>
      <c r="E270" s="113"/>
      <c r="F270" s="113"/>
      <c r="G270" s="113"/>
      <c r="H270" s="114"/>
      <c r="I270" s="113"/>
      <c r="J270" s="113"/>
      <c r="K270" s="113"/>
      <c r="L270" s="113"/>
      <c r="M270" s="85" t="str">
        <f t="shared" si="16"/>
        <v/>
      </c>
      <c r="O270" s="85" t="str">
        <f t="shared" si="17"/>
        <v/>
      </c>
      <c r="P270" s="85">
        <f t="shared" si="18"/>
        <v>0</v>
      </c>
      <c r="Q270" s="85" t="str">
        <f t="shared" si="19"/>
        <v/>
      </c>
      <c r="R270" s="85" t="str">
        <f t="shared" si="20"/>
        <v/>
      </c>
    </row>
    <row r="271" spans="3:18" ht="17.45" customHeight="1" x14ac:dyDescent="0.2">
      <c r="C271" s="111"/>
      <c r="D271" s="112"/>
      <c r="E271" s="113"/>
      <c r="F271" s="113"/>
      <c r="G271" s="113"/>
      <c r="H271" s="114"/>
      <c r="I271" s="113"/>
      <c r="J271" s="113"/>
      <c r="K271" s="113"/>
      <c r="L271" s="113"/>
      <c r="M271" s="85" t="str">
        <f t="shared" ref="M271:M334" si="21">IF(G271&amp;I271&amp;J271&amp;K271&amp;L271="","",G271+I271+J271-K271-L271)</f>
        <v/>
      </c>
      <c r="O271" s="85" t="str">
        <f t="shared" ref="O271:O334" si="22">IF($H271="E",G271,"")</f>
        <v/>
      </c>
      <c r="P271" s="85">
        <f t="shared" si="18"/>
        <v>0</v>
      </c>
      <c r="Q271" s="85" t="str">
        <f t="shared" si="19"/>
        <v/>
      </c>
      <c r="R271" s="85" t="str">
        <f t="shared" si="20"/>
        <v/>
      </c>
    </row>
    <row r="272" spans="3:18" ht="17.45" customHeight="1" x14ac:dyDescent="0.2">
      <c r="C272" s="111"/>
      <c r="D272" s="112"/>
      <c r="E272" s="113"/>
      <c r="F272" s="113"/>
      <c r="G272" s="113"/>
      <c r="H272" s="114"/>
      <c r="I272" s="113"/>
      <c r="J272" s="113"/>
      <c r="K272" s="113"/>
      <c r="L272" s="113"/>
      <c r="M272" s="85" t="str">
        <f t="shared" si="21"/>
        <v/>
      </c>
      <c r="O272" s="85" t="str">
        <f t="shared" si="22"/>
        <v/>
      </c>
      <c r="P272" s="85">
        <f t="shared" ref="P272:P335" si="23">IF($H272=0%,G272,"")</f>
        <v>0</v>
      </c>
      <c r="Q272" s="85" t="str">
        <f t="shared" ref="Q272:Q335" si="24">IF(OR($H272=2%,$H272=6%,$H272=8%),$I272/$H272,IF($H272="0% Decreto",G272,""))</f>
        <v/>
      </c>
      <c r="R272" s="85" t="str">
        <f t="shared" ref="R272:R335" si="25">IF(OR($H272=15%,$H272=16%),$I272/$H272,"")</f>
        <v/>
      </c>
    </row>
    <row r="273" spans="3:18" ht="17.45" customHeight="1" x14ac:dyDescent="0.2">
      <c r="C273" s="111"/>
      <c r="D273" s="112"/>
      <c r="E273" s="113"/>
      <c r="F273" s="113"/>
      <c r="G273" s="113"/>
      <c r="H273" s="114"/>
      <c r="I273" s="113"/>
      <c r="J273" s="113"/>
      <c r="K273" s="113"/>
      <c r="L273" s="113"/>
      <c r="M273" s="85" t="str">
        <f t="shared" si="21"/>
        <v/>
      </c>
      <c r="O273" s="85" t="str">
        <f t="shared" si="22"/>
        <v/>
      </c>
      <c r="P273" s="85">
        <f t="shared" si="23"/>
        <v>0</v>
      </c>
      <c r="Q273" s="85" t="str">
        <f t="shared" si="24"/>
        <v/>
      </c>
      <c r="R273" s="85" t="str">
        <f t="shared" si="25"/>
        <v/>
      </c>
    </row>
    <row r="274" spans="3:18" ht="17.45" customHeight="1" x14ac:dyDescent="0.2">
      <c r="C274" s="111"/>
      <c r="D274" s="112"/>
      <c r="E274" s="113"/>
      <c r="F274" s="113"/>
      <c r="G274" s="113"/>
      <c r="H274" s="114"/>
      <c r="I274" s="113"/>
      <c r="J274" s="113"/>
      <c r="K274" s="113"/>
      <c r="L274" s="113"/>
      <c r="M274" s="85" t="str">
        <f t="shared" si="21"/>
        <v/>
      </c>
      <c r="O274" s="85" t="str">
        <f t="shared" si="22"/>
        <v/>
      </c>
      <c r="P274" s="85">
        <f t="shared" si="23"/>
        <v>0</v>
      </c>
      <c r="Q274" s="85" t="str">
        <f t="shared" si="24"/>
        <v/>
      </c>
      <c r="R274" s="85" t="str">
        <f t="shared" si="25"/>
        <v/>
      </c>
    </row>
    <row r="275" spans="3:18" ht="17.45" customHeight="1" x14ac:dyDescent="0.2">
      <c r="C275" s="111"/>
      <c r="D275" s="112"/>
      <c r="E275" s="113"/>
      <c r="F275" s="113"/>
      <c r="G275" s="113"/>
      <c r="H275" s="114"/>
      <c r="I275" s="113"/>
      <c r="J275" s="113"/>
      <c r="K275" s="113"/>
      <c r="L275" s="113"/>
      <c r="M275" s="85" t="str">
        <f t="shared" si="21"/>
        <v/>
      </c>
      <c r="O275" s="85" t="str">
        <f t="shared" si="22"/>
        <v/>
      </c>
      <c r="P275" s="85">
        <f t="shared" si="23"/>
        <v>0</v>
      </c>
      <c r="Q275" s="85" t="str">
        <f t="shared" si="24"/>
        <v/>
      </c>
      <c r="R275" s="85" t="str">
        <f t="shared" si="25"/>
        <v/>
      </c>
    </row>
    <row r="276" spans="3:18" ht="17.45" customHeight="1" x14ac:dyDescent="0.2">
      <c r="C276" s="111"/>
      <c r="D276" s="112"/>
      <c r="E276" s="113"/>
      <c r="F276" s="113"/>
      <c r="G276" s="113"/>
      <c r="H276" s="114"/>
      <c r="I276" s="113"/>
      <c r="J276" s="113"/>
      <c r="K276" s="113"/>
      <c r="L276" s="113"/>
      <c r="M276" s="85" t="str">
        <f t="shared" si="21"/>
        <v/>
      </c>
      <c r="O276" s="85" t="str">
        <f t="shared" si="22"/>
        <v/>
      </c>
      <c r="P276" s="85">
        <f t="shared" si="23"/>
        <v>0</v>
      </c>
      <c r="Q276" s="85" t="str">
        <f t="shared" si="24"/>
        <v/>
      </c>
      <c r="R276" s="85" t="str">
        <f t="shared" si="25"/>
        <v/>
      </c>
    </row>
    <row r="277" spans="3:18" ht="17.45" customHeight="1" x14ac:dyDescent="0.2">
      <c r="C277" s="111"/>
      <c r="D277" s="112"/>
      <c r="E277" s="113"/>
      <c r="F277" s="113"/>
      <c r="G277" s="113"/>
      <c r="H277" s="114"/>
      <c r="I277" s="113"/>
      <c r="J277" s="113"/>
      <c r="K277" s="113"/>
      <c r="L277" s="113"/>
      <c r="M277" s="85" t="str">
        <f t="shared" si="21"/>
        <v/>
      </c>
      <c r="O277" s="85" t="str">
        <f t="shared" si="22"/>
        <v/>
      </c>
      <c r="P277" s="85">
        <f t="shared" si="23"/>
        <v>0</v>
      </c>
      <c r="Q277" s="85" t="str">
        <f t="shared" si="24"/>
        <v/>
      </c>
      <c r="R277" s="85" t="str">
        <f t="shared" si="25"/>
        <v/>
      </c>
    </row>
    <row r="278" spans="3:18" ht="17.45" customHeight="1" x14ac:dyDescent="0.2">
      <c r="C278" s="111"/>
      <c r="D278" s="112"/>
      <c r="E278" s="113"/>
      <c r="F278" s="113"/>
      <c r="G278" s="113"/>
      <c r="H278" s="114"/>
      <c r="I278" s="113"/>
      <c r="J278" s="113"/>
      <c r="K278" s="113"/>
      <c r="L278" s="113"/>
      <c r="M278" s="85" t="str">
        <f t="shared" si="21"/>
        <v/>
      </c>
      <c r="O278" s="85" t="str">
        <f t="shared" si="22"/>
        <v/>
      </c>
      <c r="P278" s="85">
        <f t="shared" si="23"/>
        <v>0</v>
      </c>
      <c r="Q278" s="85" t="str">
        <f t="shared" si="24"/>
        <v/>
      </c>
      <c r="R278" s="85" t="str">
        <f t="shared" si="25"/>
        <v/>
      </c>
    </row>
    <row r="279" spans="3:18" ht="17.45" customHeight="1" x14ac:dyDescent="0.2">
      <c r="C279" s="111"/>
      <c r="D279" s="112"/>
      <c r="E279" s="113"/>
      <c r="F279" s="113"/>
      <c r="G279" s="113"/>
      <c r="H279" s="114"/>
      <c r="I279" s="113"/>
      <c r="J279" s="113"/>
      <c r="K279" s="113"/>
      <c r="L279" s="113"/>
      <c r="M279" s="85" t="str">
        <f t="shared" si="21"/>
        <v/>
      </c>
      <c r="O279" s="85" t="str">
        <f t="shared" si="22"/>
        <v/>
      </c>
      <c r="P279" s="85">
        <f t="shared" si="23"/>
        <v>0</v>
      </c>
      <c r="Q279" s="85" t="str">
        <f t="shared" si="24"/>
        <v/>
      </c>
      <c r="R279" s="85" t="str">
        <f t="shared" si="25"/>
        <v/>
      </c>
    </row>
    <row r="280" spans="3:18" ht="17.45" customHeight="1" x14ac:dyDescent="0.2">
      <c r="C280" s="111"/>
      <c r="D280" s="112"/>
      <c r="E280" s="113"/>
      <c r="F280" s="113"/>
      <c r="G280" s="113"/>
      <c r="H280" s="114"/>
      <c r="I280" s="113"/>
      <c r="J280" s="113"/>
      <c r="K280" s="113"/>
      <c r="L280" s="113"/>
      <c r="M280" s="85" t="str">
        <f t="shared" si="21"/>
        <v/>
      </c>
      <c r="O280" s="85" t="str">
        <f t="shared" si="22"/>
        <v/>
      </c>
      <c r="P280" s="85">
        <f t="shared" si="23"/>
        <v>0</v>
      </c>
      <c r="Q280" s="85" t="str">
        <f t="shared" si="24"/>
        <v/>
      </c>
      <c r="R280" s="85" t="str">
        <f t="shared" si="25"/>
        <v/>
      </c>
    </row>
    <row r="281" spans="3:18" ht="17.45" customHeight="1" x14ac:dyDescent="0.2">
      <c r="C281" s="111"/>
      <c r="D281" s="112"/>
      <c r="E281" s="113"/>
      <c r="F281" s="113"/>
      <c r="G281" s="113"/>
      <c r="H281" s="114"/>
      <c r="I281" s="113"/>
      <c r="J281" s="113"/>
      <c r="K281" s="113"/>
      <c r="L281" s="113"/>
      <c r="M281" s="85" t="str">
        <f t="shared" si="21"/>
        <v/>
      </c>
      <c r="O281" s="85" t="str">
        <f t="shared" si="22"/>
        <v/>
      </c>
      <c r="P281" s="85">
        <f t="shared" si="23"/>
        <v>0</v>
      </c>
      <c r="Q281" s="85" t="str">
        <f t="shared" si="24"/>
        <v/>
      </c>
      <c r="R281" s="85" t="str">
        <f t="shared" si="25"/>
        <v/>
      </c>
    </row>
    <row r="282" spans="3:18" ht="17.45" customHeight="1" x14ac:dyDescent="0.2">
      <c r="C282" s="111"/>
      <c r="D282" s="112"/>
      <c r="E282" s="113"/>
      <c r="F282" s="113"/>
      <c r="G282" s="113"/>
      <c r="H282" s="114"/>
      <c r="I282" s="113"/>
      <c r="J282" s="113"/>
      <c r="K282" s="113"/>
      <c r="L282" s="113"/>
      <c r="M282" s="85" t="str">
        <f t="shared" si="21"/>
        <v/>
      </c>
      <c r="O282" s="85" t="str">
        <f t="shared" si="22"/>
        <v/>
      </c>
      <c r="P282" s="85">
        <f t="shared" si="23"/>
        <v>0</v>
      </c>
      <c r="Q282" s="85" t="str">
        <f t="shared" si="24"/>
        <v/>
      </c>
      <c r="R282" s="85" t="str">
        <f t="shared" si="25"/>
        <v/>
      </c>
    </row>
    <row r="283" spans="3:18" ht="17.45" customHeight="1" x14ac:dyDescent="0.2">
      <c r="C283" s="111"/>
      <c r="D283" s="112"/>
      <c r="E283" s="113"/>
      <c r="F283" s="113"/>
      <c r="G283" s="113"/>
      <c r="H283" s="114"/>
      <c r="I283" s="113"/>
      <c r="J283" s="113"/>
      <c r="K283" s="113"/>
      <c r="L283" s="113"/>
      <c r="M283" s="85" t="str">
        <f t="shared" si="21"/>
        <v/>
      </c>
      <c r="O283" s="85" t="str">
        <f t="shared" si="22"/>
        <v/>
      </c>
      <c r="P283" s="85">
        <f t="shared" si="23"/>
        <v>0</v>
      </c>
      <c r="Q283" s="85" t="str">
        <f t="shared" si="24"/>
        <v/>
      </c>
      <c r="R283" s="85" t="str">
        <f t="shared" si="25"/>
        <v/>
      </c>
    </row>
    <row r="284" spans="3:18" ht="17.45" customHeight="1" x14ac:dyDescent="0.2">
      <c r="C284" s="111"/>
      <c r="D284" s="112"/>
      <c r="E284" s="113"/>
      <c r="F284" s="113"/>
      <c r="G284" s="113"/>
      <c r="H284" s="114"/>
      <c r="I284" s="113"/>
      <c r="J284" s="113"/>
      <c r="K284" s="113"/>
      <c r="L284" s="113"/>
      <c r="M284" s="85" t="str">
        <f t="shared" si="21"/>
        <v/>
      </c>
      <c r="O284" s="85" t="str">
        <f t="shared" si="22"/>
        <v/>
      </c>
      <c r="P284" s="85">
        <f t="shared" si="23"/>
        <v>0</v>
      </c>
      <c r="Q284" s="85" t="str">
        <f t="shared" si="24"/>
        <v/>
      </c>
      <c r="R284" s="85" t="str">
        <f t="shared" si="25"/>
        <v/>
      </c>
    </row>
    <row r="285" spans="3:18" ht="17.45" customHeight="1" x14ac:dyDescent="0.2">
      <c r="C285" s="111"/>
      <c r="D285" s="112"/>
      <c r="E285" s="113"/>
      <c r="F285" s="113"/>
      <c r="G285" s="113"/>
      <c r="H285" s="114"/>
      <c r="I285" s="113"/>
      <c r="J285" s="113"/>
      <c r="K285" s="113"/>
      <c r="L285" s="113"/>
      <c r="M285" s="85" t="str">
        <f t="shared" si="21"/>
        <v/>
      </c>
      <c r="O285" s="85" t="str">
        <f t="shared" si="22"/>
        <v/>
      </c>
      <c r="P285" s="85">
        <f t="shared" si="23"/>
        <v>0</v>
      </c>
      <c r="Q285" s="85" t="str">
        <f t="shared" si="24"/>
        <v/>
      </c>
      <c r="R285" s="85" t="str">
        <f t="shared" si="25"/>
        <v/>
      </c>
    </row>
    <row r="286" spans="3:18" ht="17.45" customHeight="1" x14ac:dyDescent="0.2">
      <c r="C286" s="111"/>
      <c r="D286" s="112"/>
      <c r="E286" s="113"/>
      <c r="F286" s="113"/>
      <c r="G286" s="113"/>
      <c r="H286" s="114"/>
      <c r="I286" s="113"/>
      <c r="J286" s="113"/>
      <c r="K286" s="113"/>
      <c r="L286" s="113"/>
      <c r="M286" s="85" t="str">
        <f t="shared" si="21"/>
        <v/>
      </c>
      <c r="O286" s="85" t="str">
        <f t="shared" si="22"/>
        <v/>
      </c>
      <c r="P286" s="85">
        <f t="shared" si="23"/>
        <v>0</v>
      </c>
      <c r="Q286" s="85" t="str">
        <f t="shared" si="24"/>
        <v/>
      </c>
      <c r="R286" s="85" t="str">
        <f t="shared" si="25"/>
        <v/>
      </c>
    </row>
    <row r="287" spans="3:18" ht="17.45" customHeight="1" x14ac:dyDescent="0.2">
      <c r="C287" s="111"/>
      <c r="D287" s="112"/>
      <c r="E287" s="113"/>
      <c r="F287" s="113"/>
      <c r="G287" s="113"/>
      <c r="H287" s="114"/>
      <c r="I287" s="113"/>
      <c r="J287" s="113"/>
      <c r="K287" s="113"/>
      <c r="L287" s="113"/>
      <c r="M287" s="85" t="str">
        <f t="shared" si="21"/>
        <v/>
      </c>
      <c r="O287" s="85" t="str">
        <f t="shared" si="22"/>
        <v/>
      </c>
      <c r="P287" s="85">
        <f t="shared" si="23"/>
        <v>0</v>
      </c>
      <c r="Q287" s="85" t="str">
        <f t="shared" si="24"/>
        <v/>
      </c>
      <c r="R287" s="85" t="str">
        <f t="shared" si="25"/>
        <v/>
      </c>
    </row>
    <row r="288" spans="3:18" ht="17.45" customHeight="1" x14ac:dyDescent="0.2">
      <c r="C288" s="111"/>
      <c r="D288" s="112"/>
      <c r="E288" s="113"/>
      <c r="F288" s="113"/>
      <c r="G288" s="113"/>
      <c r="H288" s="114"/>
      <c r="I288" s="113"/>
      <c r="J288" s="113"/>
      <c r="K288" s="113"/>
      <c r="L288" s="113"/>
      <c r="M288" s="85" t="str">
        <f t="shared" si="21"/>
        <v/>
      </c>
      <c r="O288" s="85" t="str">
        <f t="shared" si="22"/>
        <v/>
      </c>
      <c r="P288" s="85">
        <f t="shared" si="23"/>
        <v>0</v>
      </c>
      <c r="Q288" s="85" t="str">
        <f t="shared" si="24"/>
        <v/>
      </c>
      <c r="R288" s="85" t="str">
        <f t="shared" si="25"/>
        <v/>
      </c>
    </row>
    <row r="289" spans="3:18" ht="17.45" customHeight="1" x14ac:dyDescent="0.2">
      <c r="C289" s="111"/>
      <c r="D289" s="112"/>
      <c r="E289" s="113"/>
      <c r="F289" s="113"/>
      <c r="G289" s="113"/>
      <c r="H289" s="114"/>
      <c r="I289" s="113"/>
      <c r="J289" s="113"/>
      <c r="K289" s="113"/>
      <c r="L289" s="113"/>
      <c r="M289" s="85" t="str">
        <f t="shared" si="21"/>
        <v/>
      </c>
      <c r="O289" s="85" t="str">
        <f t="shared" si="22"/>
        <v/>
      </c>
      <c r="P289" s="85">
        <f t="shared" si="23"/>
        <v>0</v>
      </c>
      <c r="Q289" s="85" t="str">
        <f t="shared" si="24"/>
        <v/>
      </c>
      <c r="R289" s="85" t="str">
        <f t="shared" si="25"/>
        <v/>
      </c>
    </row>
    <row r="290" spans="3:18" ht="17.45" customHeight="1" x14ac:dyDescent="0.2">
      <c r="C290" s="111"/>
      <c r="D290" s="112"/>
      <c r="E290" s="113"/>
      <c r="F290" s="113"/>
      <c r="G290" s="113"/>
      <c r="H290" s="114"/>
      <c r="I290" s="113"/>
      <c r="J290" s="113"/>
      <c r="K290" s="113"/>
      <c r="L290" s="113"/>
      <c r="M290" s="85" t="str">
        <f t="shared" si="21"/>
        <v/>
      </c>
      <c r="O290" s="85" t="str">
        <f t="shared" si="22"/>
        <v/>
      </c>
      <c r="P290" s="85">
        <f t="shared" si="23"/>
        <v>0</v>
      </c>
      <c r="Q290" s="85" t="str">
        <f t="shared" si="24"/>
        <v/>
      </c>
      <c r="R290" s="85" t="str">
        <f t="shared" si="25"/>
        <v/>
      </c>
    </row>
    <row r="291" spans="3:18" ht="17.45" customHeight="1" x14ac:dyDescent="0.2">
      <c r="C291" s="111"/>
      <c r="D291" s="112"/>
      <c r="E291" s="113"/>
      <c r="F291" s="113"/>
      <c r="G291" s="113"/>
      <c r="H291" s="114"/>
      <c r="I291" s="113"/>
      <c r="J291" s="113"/>
      <c r="K291" s="113"/>
      <c r="L291" s="113"/>
      <c r="M291" s="85" t="str">
        <f t="shared" si="21"/>
        <v/>
      </c>
      <c r="O291" s="85" t="str">
        <f t="shared" si="22"/>
        <v/>
      </c>
      <c r="P291" s="85">
        <f t="shared" si="23"/>
        <v>0</v>
      </c>
      <c r="Q291" s="85" t="str">
        <f t="shared" si="24"/>
        <v/>
      </c>
      <c r="R291" s="85" t="str">
        <f t="shared" si="25"/>
        <v/>
      </c>
    </row>
    <row r="292" spans="3:18" ht="17.45" customHeight="1" x14ac:dyDescent="0.2">
      <c r="C292" s="111"/>
      <c r="D292" s="112"/>
      <c r="E292" s="113"/>
      <c r="F292" s="113"/>
      <c r="G292" s="113"/>
      <c r="H292" s="114"/>
      <c r="I292" s="113"/>
      <c r="J292" s="113"/>
      <c r="K292" s="113"/>
      <c r="L292" s="113"/>
      <c r="M292" s="85" t="str">
        <f t="shared" si="21"/>
        <v/>
      </c>
      <c r="O292" s="85" t="str">
        <f t="shared" si="22"/>
        <v/>
      </c>
      <c r="P292" s="85">
        <f t="shared" si="23"/>
        <v>0</v>
      </c>
      <c r="Q292" s="85" t="str">
        <f t="shared" si="24"/>
        <v/>
      </c>
      <c r="R292" s="85" t="str">
        <f t="shared" si="25"/>
        <v/>
      </c>
    </row>
    <row r="293" spans="3:18" ht="17.45" customHeight="1" x14ac:dyDescent="0.2">
      <c r="C293" s="111"/>
      <c r="D293" s="112"/>
      <c r="E293" s="113"/>
      <c r="F293" s="113"/>
      <c r="G293" s="113"/>
      <c r="H293" s="114"/>
      <c r="I293" s="113"/>
      <c r="J293" s="113"/>
      <c r="K293" s="113"/>
      <c r="L293" s="113"/>
      <c r="M293" s="85" t="str">
        <f t="shared" si="21"/>
        <v/>
      </c>
      <c r="O293" s="85" t="str">
        <f t="shared" si="22"/>
        <v/>
      </c>
      <c r="P293" s="85">
        <f t="shared" si="23"/>
        <v>0</v>
      </c>
      <c r="Q293" s="85" t="str">
        <f t="shared" si="24"/>
        <v/>
      </c>
      <c r="R293" s="85" t="str">
        <f t="shared" si="25"/>
        <v/>
      </c>
    </row>
    <row r="294" spans="3:18" ht="17.45" customHeight="1" x14ac:dyDescent="0.2">
      <c r="C294" s="111"/>
      <c r="D294" s="112"/>
      <c r="E294" s="113"/>
      <c r="F294" s="113"/>
      <c r="G294" s="113"/>
      <c r="H294" s="114"/>
      <c r="I294" s="113"/>
      <c r="J294" s="113"/>
      <c r="K294" s="113"/>
      <c r="L294" s="113"/>
      <c r="M294" s="85" t="str">
        <f t="shared" si="21"/>
        <v/>
      </c>
      <c r="O294" s="85" t="str">
        <f t="shared" si="22"/>
        <v/>
      </c>
      <c r="P294" s="85">
        <f t="shared" si="23"/>
        <v>0</v>
      </c>
      <c r="Q294" s="85" t="str">
        <f t="shared" si="24"/>
        <v/>
      </c>
      <c r="R294" s="85" t="str">
        <f t="shared" si="25"/>
        <v/>
      </c>
    </row>
    <row r="295" spans="3:18" ht="17.45" customHeight="1" x14ac:dyDescent="0.2">
      <c r="C295" s="111"/>
      <c r="D295" s="112"/>
      <c r="E295" s="113"/>
      <c r="F295" s="113"/>
      <c r="G295" s="113"/>
      <c r="H295" s="114"/>
      <c r="I295" s="113"/>
      <c r="J295" s="113"/>
      <c r="K295" s="113"/>
      <c r="L295" s="113"/>
      <c r="M295" s="85" t="str">
        <f t="shared" si="21"/>
        <v/>
      </c>
      <c r="O295" s="85" t="str">
        <f t="shared" si="22"/>
        <v/>
      </c>
      <c r="P295" s="85">
        <f t="shared" si="23"/>
        <v>0</v>
      </c>
      <c r="Q295" s="85" t="str">
        <f t="shared" si="24"/>
        <v/>
      </c>
      <c r="R295" s="85" t="str">
        <f t="shared" si="25"/>
        <v/>
      </c>
    </row>
    <row r="296" spans="3:18" ht="17.45" customHeight="1" x14ac:dyDescent="0.2">
      <c r="C296" s="111"/>
      <c r="D296" s="112"/>
      <c r="E296" s="113"/>
      <c r="F296" s="113"/>
      <c r="G296" s="113"/>
      <c r="H296" s="114"/>
      <c r="I296" s="113"/>
      <c r="J296" s="113"/>
      <c r="K296" s="113"/>
      <c r="L296" s="113"/>
      <c r="M296" s="85" t="str">
        <f t="shared" si="21"/>
        <v/>
      </c>
      <c r="O296" s="85" t="str">
        <f t="shared" si="22"/>
        <v/>
      </c>
      <c r="P296" s="85">
        <f t="shared" si="23"/>
        <v>0</v>
      </c>
      <c r="Q296" s="85" t="str">
        <f t="shared" si="24"/>
        <v/>
      </c>
      <c r="R296" s="85" t="str">
        <f t="shared" si="25"/>
        <v/>
      </c>
    </row>
    <row r="297" spans="3:18" ht="17.45" customHeight="1" x14ac:dyDescent="0.2">
      <c r="C297" s="111"/>
      <c r="D297" s="112"/>
      <c r="E297" s="113"/>
      <c r="F297" s="113"/>
      <c r="G297" s="113"/>
      <c r="H297" s="114"/>
      <c r="I297" s="113"/>
      <c r="J297" s="113"/>
      <c r="K297" s="113"/>
      <c r="L297" s="113"/>
      <c r="M297" s="85" t="str">
        <f t="shared" si="21"/>
        <v/>
      </c>
      <c r="O297" s="85" t="str">
        <f t="shared" si="22"/>
        <v/>
      </c>
      <c r="P297" s="85">
        <f t="shared" si="23"/>
        <v>0</v>
      </c>
      <c r="Q297" s="85" t="str">
        <f t="shared" si="24"/>
        <v/>
      </c>
      <c r="R297" s="85" t="str">
        <f t="shared" si="25"/>
        <v/>
      </c>
    </row>
    <row r="298" spans="3:18" ht="17.45" customHeight="1" x14ac:dyDescent="0.2">
      <c r="C298" s="111"/>
      <c r="D298" s="112"/>
      <c r="E298" s="113"/>
      <c r="F298" s="113"/>
      <c r="G298" s="113"/>
      <c r="H298" s="114"/>
      <c r="I298" s="113"/>
      <c r="J298" s="113"/>
      <c r="K298" s="113"/>
      <c r="L298" s="113"/>
      <c r="M298" s="85" t="str">
        <f t="shared" si="21"/>
        <v/>
      </c>
      <c r="O298" s="85" t="str">
        <f t="shared" si="22"/>
        <v/>
      </c>
      <c r="P298" s="85">
        <f t="shared" si="23"/>
        <v>0</v>
      </c>
      <c r="Q298" s="85" t="str">
        <f t="shared" si="24"/>
        <v/>
      </c>
      <c r="R298" s="85" t="str">
        <f t="shared" si="25"/>
        <v/>
      </c>
    </row>
    <row r="299" spans="3:18" ht="17.45" customHeight="1" x14ac:dyDescent="0.2">
      <c r="C299" s="111"/>
      <c r="D299" s="112"/>
      <c r="E299" s="113"/>
      <c r="F299" s="113"/>
      <c r="G299" s="113"/>
      <c r="H299" s="114"/>
      <c r="I299" s="113"/>
      <c r="J299" s="113"/>
      <c r="K299" s="113"/>
      <c r="L299" s="113"/>
      <c r="M299" s="85" t="str">
        <f t="shared" si="21"/>
        <v/>
      </c>
      <c r="O299" s="85" t="str">
        <f t="shared" si="22"/>
        <v/>
      </c>
      <c r="P299" s="85">
        <f t="shared" si="23"/>
        <v>0</v>
      </c>
      <c r="Q299" s="85" t="str">
        <f t="shared" si="24"/>
        <v/>
      </c>
      <c r="R299" s="85" t="str">
        <f t="shared" si="25"/>
        <v/>
      </c>
    </row>
    <row r="300" spans="3:18" ht="17.45" customHeight="1" x14ac:dyDescent="0.2">
      <c r="C300" s="111"/>
      <c r="D300" s="112"/>
      <c r="E300" s="113"/>
      <c r="F300" s="113"/>
      <c r="G300" s="113"/>
      <c r="H300" s="114"/>
      <c r="I300" s="113"/>
      <c r="J300" s="113"/>
      <c r="K300" s="113"/>
      <c r="L300" s="113"/>
      <c r="M300" s="85" t="str">
        <f t="shared" si="21"/>
        <v/>
      </c>
      <c r="O300" s="85" t="str">
        <f t="shared" si="22"/>
        <v/>
      </c>
      <c r="P300" s="85">
        <f t="shared" si="23"/>
        <v>0</v>
      </c>
      <c r="Q300" s="85" t="str">
        <f t="shared" si="24"/>
        <v/>
      </c>
      <c r="R300" s="85" t="str">
        <f t="shared" si="25"/>
        <v/>
      </c>
    </row>
    <row r="301" spans="3:18" ht="17.45" customHeight="1" x14ac:dyDescent="0.2">
      <c r="C301" s="111"/>
      <c r="D301" s="112"/>
      <c r="E301" s="113"/>
      <c r="F301" s="113"/>
      <c r="G301" s="113"/>
      <c r="H301" s="114"/>
      <c r="I301" s="113"/>
      <c r="J301" s="113"/>
      <c r="K301" s="113"/>
      <c r="L301" s="113"/>
      <c r="M301" s="85" t="str">
        <f t="shared" si="21"/>
        <v/>
      </c>
      <c r="O301" s="85" t="str">
        <f t="shared" si="22"/>
        <v/>
      </c>
      <c r="P301" s="85">
        <f t="shared" si="23"/>
        <v>0</v>
      </c>
      <c r="Q301" s="85" t="str">
        <f t="shared" si="24"/>
        <v/>
      </c>
      <c r="R301" s="85" t="str">
        <f t="shared" si="25"/>
        <v/>
      </c>
    </row>
    <row r="302" spans="3:18" ht="17.45" customHeight="1" x14ac:dyDescent="0.2">
      <c r="C302" s="111"/>
      <c r="D302" s="112"/>
      <c r="E302" s="113"/>
      <c r="F302" s="113"/>
      <c r="G302" s="113"/>
      <c r="H302" s="114"/>
      <c r="I302" s="113"/>
      <c r="J302" s="113"/>
      <c r="K302" s="113"/>
      <c r="L302" s="113"/>
      <c r="M302" s="85" t="str">
        <f t="shared" si="21"/>
        <v/>
      </c>
      <c r="O302" s="85" t="str">
        <f t="shared" si="22"/>
        <v/>
      </c>
      <c r="P302" s="85">
        <f t="shared" si="23"/>
        <v>0</v>
      </c>
      <c r="Q302" s="85" t="str">
        <f t="shared" si="24"/>
        <v/>
      </c>
      <c r="R302" s="85" t="str">
        <f t="shared" si="25"/>
        <v/>
      </c>
    </row>
    <row r="303" spans="3:18" ht="17.45" customHeight="1" x14ac:dyDescent="0.2">
      <c r="C303" s="111"/>
      <c r="D303" s="112"/>
      <c r="E303" s="113"/>
      <c r="F303" s="113"/>
      <c r="G303" s="113"/>
      <c r="H303" s="114"/>
      <c r="I303" s="113"/>
      <c r="J303" s="113"/>
      <c r="K303" s="113"/>
      <c r="L303" s="113"/>
      <c r="M303" s="85" t="str">
        <f t="shared" si="21"/>
        <v/>
      </c>
      <c r="O303" s="85" t="str">
        <f t="shared" si="22"/>
        <v/>
      </c>
      <c r="P303" s="85">
        <f t="shared" si="23"/>
        <v>0</v>
      </c>
      <c r="Q303" s="85" t="str">
        <f t="shared" si="24"/>
        <v/>
      </c>
      <c r="R303" s="85" t="str">
        <f t="shared" si="25"/>
        <v/>
      </c>
    </row>
    <row r="304" spans="3:18" ht="17.45" customHeight="1" x14ac:dyDescent="0.2">
      <c r="C304" s="111"/>
      <c r="D304" s="112"/>
      <c r="E304" s="113"/>
      <c r="F304" s="113"/>
      <c r="G304" s="113"/>
      <c r="H304" s="114"/>
      <c r="I304" s="113"/>
      <c r="J304" s="113"/>
      <c r="K304" s="113"/>
      <c r="L304" s="113"/>
      <c r="M304" s="85" t="str">
        <f t="shared" si="21"/>
        <v/>
      </c>
      <c r="O304" s="85" t="str">
        <f t="shared" si="22"/>
        <v/>
      </c>
      <c r="P304" s="85">
        <f t="shared" si="23"/>
        <v>0</v>
      </c>
      <c r="Q304" s="85" t="str">
        <f t="shared" si="24"/>
        <v/>
      </c>
      <c r="R304" s="85" t="str">
        <f t="shared" si="25"/>
        <v/>
      </c>
    </row>
    <row r="305" spans="3:18" ht="17.45" customHeight="1" x14ac:dyDescent="0.2">
      <c r="C305" s="111"/>
      <c r="D305" s="112"/>
      <c r="E305" s="113"/>
      <c r="F305" s="113"/>
      <c r="G305" s="113"/>
      <c r="H305" s="114"/>
      <c r="I305" s="113"/>
      <c r="J305" s="113"/>
      <c r="K305" s="113"/>
      <c r="L305" s="113"/>
      <c r="M305" s="85" t="str">
        <f t="shared" si="21"/>
        <v/>
      </c>
      <c r="O305" s="85" t="str">
        <f t="shared" si="22"/>
        <v/>
      </c>
      <c r="P305" s="85">
        <f t="shared" si="23"/>
        <v>0</v>
      </c>
      <c r="Q305" s="85" t="str">
        <f t="shared" si="24"/>
        <v/>
      </c>
      <c r="R305" s="85" t="str">
        <f t="shared" si="25"/>
        <v/>
      </c>
    </row>
    <row r="306" spans="3:18" ht="17.45" customHeight="1" x14ac:dyDescent="0.2">
      <c r="C306" s="111"/>
      <c r="D306" s="112"/>
      <c r="E306" s="113"/>
      <c r="F306" s="113"/>
      <c r="G306" s="113"/>
      <c r="H306" s="114"/>
      <c r="I306" s="113"/>
      <c r="J306" s="113"/>
      <c r="K306" s="113"/>
      <c r="L306" s="113"/>
      <c r="M306" s="85" t="str">
        <f t="shared" si="21"/>
        <v/>
      </c>
      <c r="O306" s="85" t="str">
        <f t="shared" si="22"/>
        <v/>
      </c>
      <c r="P306" s="85">
        <f t="shared" si="23"/>
        <v>0</v>
      </c>
      <c r="Q306" s="85" t="str">
        <f t="shared" si="24"/>
        <v/>
      </c>
      <c r="R306" s="85" t="str">
        <f t="shared" si="25"/>
        <v/>
      </c>
    </row>
    <row r="307" spans="3:18" ht="17.45" customHeight="1" x14ac:dyDescent="0.2">
      <c r="C307" s="111"/>
      <c r="D307" s="112"/>
      <c r="E307" s="113"/>
      <c r="F307" s="113"/>
      <c r="G307" s="113"/>
      <c r="H307" s="114"/>
      <c r="I307" s="113"/>
      <c r="J307" s="113"/>
      <c r="K307" s="113"/>
      <c r="L307" s="113"/>
      <c r="M307" s="85" t="str">
        <f t="shared" si="21"/>
        <v/>
      </c>
      <c r="O307" s="85" t="str">
        <f t="shared" si="22"/>
        <v/>
      </c>
      <c r="P307" s="85">
        <f t="shared" si="23"/>
        <v>0</v>
      </c>
      <c r="Q307" s="85" t="str">
        <f t="shared" si="24"/>
        <v/>
      </c>
      <c r="R307" s="85" t="str">
        <f t="shared" si="25"/>
        <v/>
      </c>
    </row>
    <row r="308" spans="3:18" ht="17.45" customHeight="1" x14ac:dyDescent="0.2">
      <c r="C308" s="111"/>
      <c r="D308" s="112"/>
      <c r="E308" s="113"/>
      <c r="F308" s="113"/>
      <c r="G308" s="113"/>
      <c r="H308" s="114"/>
      <c r="I308" s="113"/>
      <c r="J308" s="113"/>
      <c r="K308" s="113"/>
      <c r="L308" s="113"/>
      <c r="M308" s="85" t="str">
        <f t="shared" si="21"/>
        <v/>
      </c>
      <c r="O308" s="85" t="str">
        <f t="shared" si="22"/>
        <v/>
      </c>
      <c r="P308" s="85">
        <f t="shared" si="23"/>
        <v>0</v>
      </c>
      <c r="Q308" s="85" t="str">
        <f t="shared" si="24"/>
        <v/>
      </c>
      <c r="R308" s="85" t="str">
        <f t="shared" si="25"/>
        <v/>
      </c>
    </row>
    <row r="309" spans="3:18" ht="17.45" customHeight="1" x14ac:dyDescent="0.2">
      <c r="C309" s="111"/>
      <c r="D309" s="112"/>
      <c r="E309" s="113"/>
      <c r="F309" s="113"/>
      <c r="G309" s="113"/>
      <c r="H309" s="114"/>
      <c r="I309" s="113"/>
      <c r="J309" s="113"/>
      <c r="K309" s="113"/>
      <c r="L309" s="113"/>
      <c r="M309" s="85" t="str">
        <f t="shared" si="21"/>
        <v/>
      </c>
      <c r="O309" s="85" t="str">
        <f t="shared" si="22"/>
        <v/>
      </c>
      <c r="P309" s="85">
        <f t="shared" si="23"/>
        <v>0</v>
      </c>
      <c r="Q309" s="85" t="str">
        <f t="shared" si="24"/>
        <v/>
      </c>
      <c r="R309" s="85" t="str">
        <f t="shared" si="25"/>
        <v/>
      </c>
    </row>
    <row r="310" spans="3:18" ht="17.45" customHeight="1" x14ac:dyDescent="0.2">
      <c r="C310" s="111"/>
      <c r="D310" s="112"/>
      <c r="E310" s="113"/>
      <c r="F310" s="113"/>
      <c r="G310" s="113"/>
      <c r="H310" s="114"/>
      <c r="I310" s="113"/>
      <c r="J310" s="113"/>
      <c r="K310" s="113"/>
      <c r="L310" s="113"/>
      <c r="M310" s="85" t="str">
        <f t="shared" si="21"/>
        <v/>
      </c>
      <c r="O310" s="85" t="str">
        <f t="shared" si="22"/>
        <v/>
      </c>
      <c r="P310" s="85">
        <f t="shared" si="23"/>
        <v>0</v>
      </c>
      <c r="Q310" s="85" t="str">
        <f t="shared" si="24"/>
        <v/>
      </c>
      <c r="R310" s="85" t="str">
        <f t="shared" si="25"/>
        <v/>
      </c>
    </row>
    <row r="311" spans="3:18" ht="17.45" customHeight="1" x14ac:dyDescent="0.2">
      <c r="C311" s="111"/>
      <c r="D311" s="112"/>
      <c r="E311" s="113"/>
      <c r="F311" s="113"/>
      <c r="G311" s="113"/>
      <c r="H311" s="114"/>
      <c r="I311" s="113"/>
      <c r="J311" s="113"/>
      <c r="K311" s="113"/>
      <c r="L311" s="113"/>
      <c r="M311" s="85" t="str">
        <f t="shared" si="21"/>
        <v/>
      </c>
      <c r="O311" s="85" t="str">
        <f t="shared" si="22"/>
        <v/>
      </c>
      <c r="P311" s="85">
        <f t="shared" si="23"/>
        <v>0</v>
      </c>
      <c r="Q311" s="85" t="str">
        <f t="shared" si="24"/>
        <v/>
      </c>
      <c r="R311" s="85" t="str">
        <f t="shared" si="25"/>
        <v/>
      </c>
    </row>
    <row r="312" spans="3:18" ht="17.45" customHeight="1" x14ac:dyDescent="0.2">
      <c r="C312" s="111"/>
      <c r="D312" s="112"/>
      <c r="E312" s="113"/>
      <c r="F312" s="113"/>
      <c r="G312" s="113"/>
      <c r="H312" s="114"/>
      <c r="I312" s="113"/>
      <c r="J312" s="113"/>
      <c r="K312" s="113"/>
      <c r="L312" s="113"/>
      <c r="M312" s="85" t="str">
        <f t="shared" si="21"/>
        <v/>
      </c>
      <c r="O312" s="85" t="str">
        <f t="shared" si="22"/>
        <v/>
      </c>
      <c r="P312" s="85">
        <f t="shared" si="23"/>
        <v>0</v>
      </c>
      <c r="Q312" s="85" t="str">
        <f t="shared" si="24"/>
        <v/>
      </c>
      <c r="R312" s="85" t="str">
        <f t="shared" si="25"/>
        <v/>
      </c>
    </row>
    <row r="313" spans="3:18" ht="17.45" customHeight="1" x14ac:dyDescent="0.2">
      <c r="C313" s="111"/>
      <c r="D313" s="112"/>
      <c r="E313" s="113"/>
      <c r="F313" s="113"/>
      <c r="G313" s="113"/>
      <c r="H313" s="114"/>
      <c r="I313" s="113"/>
      <c r="J313" s="113"/>
      <c r="K313" s="113"/>
      <c r="L313" s="113"/>
      <c r="M313" s="85" t="str">
        <f t="shared" si="21"/>
        <v/>
      </c>
      <c r="O313" s="85" t="str">
        <f t="shared" si="22"/>
        <v/>
      </c>
      <c r="P313" s="85">
        <f t="shared" si="23"/>
        <v>0</v>
      </c>
      <c r="Q313" s="85" t="str">
        <f t="shared" si="24"/>
        <v/>
      </c>
      <c r="R313" s="85" t="str">
        <f t="shared" si="25"/>
        <v/>
      </c>
    </row>
    <row r="314" spans="3:18" ht="17.45" customHeight="1" x14ac:dyDescent="0.2">
      <c r="C314" s="111"/>
      <c r="D314" s="112"/>
      <c r="E314" s="113"/>
      <c r="F314" s="113"/>
      <c r="G314" s="113"/>
      <c r="H314" s="114"/>
      <c r="I314" s="113"/>
      <c r="J314" s="113"/>
      <c r="K314" s="113"/>
      <c r="L314" s="113"/>
      <c r="M314" s="85" t="str">
        <f t="shared" si="21"/>
        <v/>
      </c>
      <c r="O314" s="85" t="str">
        <f t="shared" si="22"/>
        <v/>
      </c>
      <c r="P314" s="85">
        <f t="shared" si="23"/>
        <v>0</v>
      </c>
      <c r="Q314" s="85" t="str">
        <f t="shared" si="24"/>
        <v/>
      </c>
      <c r="R314" s="85" t="str">
        <f t="shared" si="25"/>
        <v/>
      </c>
    </row>
    <row r="315" spans="3:18" ht="17.45" customHeight="1" x14ac:dyDescent="0.2">
      <c r="C315" s="111"/>
      <c r="D315" s="112"/>
      <c r="E315" s="113"/>
      <c r="F315" s="113"/>
      <c r="G315" s="113"/>
      <c r="H315" s="114"/>
      <c r="I315" s="113"/>
      <c r="J315" s="113"/>
      <c r="K315" s="113"/>
      <c r="L315" s="113"/>
      <c r="M315" s="85" t="str">
        <f t="shared" si="21"/>
        <v/>
      </c>
      <c r="O315" s="85" t="str">
        <f t="shared" si="22"/>
        <v/>
      </c>
      <c r="P315" s="85">
        <f t="shared" si="23"/>
        <v>0</v>
      </c>
      <c r="Q315" s="85" t="str">
        <f t="shared" si="24"/>
        <v/>
      </c>
      <c r="R315" s="85" t="str">
        <f t="shared" si="25"/>
        <v/>
      </c>
    </row>
    <row r="316" spans="3:18" ht="17.45" customHeight="1" x14ac:dyDescent="0.2">
      <c r="C316" s="111"/>
      <c r="D316" s="112"/>
      <c r="E316" s="113"/>
      <c r="F316" s="113"/>
      <c r="G316" s="113"/>
      <c r="H316" s="114"/>
      <c r="I316" s="113"/>
      <c r="J316" s="113"/>
      <c r="K316" s="113"/>
      <c r="L316" s="113"/>
      <c r="M316" s="85" t="str">
        <f t="shared" si="21"/>
        <v/>
      </c>
      <c r="O316" s="85" t="str">
        <f t="shared" si="22"/>
        <v/>
      </c>
      <c r="P316" s="85">
        <f t="shared" si="23"/>
        <v>0</v>
      </c>
      <c r="Q316" s="85" t="str">
        <f t="shared" si="24"/>
        <v/>
      </c>
      <c r="R316" s="85" t="str">
        <f t="shared" si="25"/>
        <v/>
      </c>
    </row>
    <row r="317" spans="3:18" ht="17.45" customHeight="1" x14ac:dyDescent="0.2">
      <c r="C317" s="111"/>
      <c r="D317" s="112"/>
      <c r="E317" s="113"/>
      <c r="F317" s="113"/>
      <c r="G317" s="113"/>
      <c r="H317" s="114"/>
      <c r="I317" s="113"/>
      <c r="J317" s="113"/>
      <c r="K317" s="113"/>
      <c r="L317" s="113"/>
      <c r="M317" s="85" t="str">
        <f t="shared" si="21"/>
        <v/>
      </c>
      <c r="O317" s="85" t="str">
        <f t="shared" si="22"/>
        <v/>
      </c>
      <c r="P317" s="85">
        <f t="shared" si="23"/>
        <v>0</v>
      </c>
      <c r="Q317" s="85" t="str">
        <f t="shared" si="24"/>
        <v/>
      </c>
      <c r="R317" s="85" t="str">
        <f t="shared" si="25"/>
        <v/>
      </c>
    </row>
    <row r="318" spans="3:18" ht="17.45" customHeight="1" x14ac:dyDescent="0.2">
      <c r="C318" s="111"/>
      <c r="D318" s="112"/>
      <c r="E318" s="113"/>
      <c r="F318" s="113"/>
      <c r="G318" s="113"/>
      <c r="H318" s="114"/>
      <c r="I318" s="113"/>
      <c r="J318" s="113"/>
      <c r="K318" s="113"/>
      <c r="L318" s="113"/>
      <c r="M318" s="85" t="str">
        <f t="shared" si="21"/>
        <v/>
      </c>
      <c r="O318" s="85" t="str">
        <f t="shared" si="22"/>
        <v/>
      </c>
      <c r="P318" s="85">
        <f t="shared" si="23"/>
        <v>0</v>
      </c>
      <c r="Q318" s="85" t="str">
        <f t="shared" si="24"/>
        <v/>
      </c>
      <c r="R318" s="85" t="str">
        <f t="shared" si="25"/>
        <v/>
      </c>
    </row>
    <row r="319" spans="3:18" ht="17.45" customHeight="1" x14ac:dyDescent="0.2">
      <c r="C319" s="111"/>
      <c r="D319" s="112"/>
      <c r="E319" s="113"/>
      <c r="F319" s="113"/>
      <c r="G319" s="113"/>
      <c r="H319" s="114"/>
      <c r="I319" s="113"/>
      <c r="J319" s="113"/>
      <c r="K319" s="113"/>
      <c r="L319" s="113"/>
      <c r="M319" s="85" t="str">
        <f t="shared" si="21"/>
        <v/>
      </c>
      <c r="O319" s="85" t="str">
        <f t="shared" si="22"/>
        <v/>
      </c>
      <c r="P319" s="85">
        <f t="shared" si="23"/>
        <v>0</v>
      </c>
      <c r="Q319" s="85" t="str">
        <f t="shared" si="24"/>
        <v/>
      </c>
      <c r="R319" s="85" t="str">
        <f t="shared" si="25"/>
        <v/>
      </c>
    </row>
    <row r="320" spans="3:18" ht="17.45" customHeight="1" x14ac:dyDescent="0.2">
      <c r="C320" s="111"/>
      <c r="D320" s="112"/>
      <c r="E320" s="113"/>
      <c r="F320" s="113"/>
      <c r="G320" s="113"/>
      <c r="H320" s="114"/>
      <c r="I320" s="113"/>
      <c r="J320" s="113"/>
      <c r="K320" s="113"/>
      <c r="L320" s="113"/>
      <c r="M320" s="85" t="str">
        <f t="shared" si="21"/>
        <v/>
      </c>
      <c r="O320" s="85" t="str">
        <f t="shared" si="22"/>
        <v/>
      </c>
      <c r="P320" s="85">
        <f t="shared" si="23"/>
        <v>0</v>
      </c>
      <c r="Q320" s="85" t="str">
        <f t="shared" si="24"/>
        <v/>
      </c>
      <c r="R320" s="85" t="str">
        <f t="shared" si="25"/>
        <v/>
      </c>
    </row>
    <row r="321" spans="3:18" ht="17.45" customHeight="1" x14ac:dyDescent="0.2">
      <c r="C321" s="111"/>
      <c r="D321" s="112"/>
      <c r="E321" s="113"/>
      <c r="F321" s="113"/>
      <c r="G321" s="113"/>
      <c r="H321" s="114"/>
      <c r="I321" s="113"/>
      <c r="J321" s="113"/>
      <c r="K321" s="113"/>
      <c r="L321" s="113"/>
      <c r="M321" s="85" t="str">
        <f t="shared" si="21"/>
        <v/>
      </c>
      <c r="O321" s="85" t="str">
        <f t="shared" si="22"/>
        <v/>
      </c>
      <c r="P321" s="85">
        <f t="shared" si="23"/>
        <v>0</v>
      </c>
      <c r="Q321" s="85" t="str">
        <f t="shared" si="24"/>
        <v/>
      </c>
      <c r="R321" s="85" t="str">
        <f t="shared" si="25"/>
        <v/>
      </c>
    </row>
    <row r="322" spans="3:18" ht="17.45" customHeight="1" x14ac:dyDescent="0.2">
      <c r="C322" s="111"/>
      <c r="D322" s="112"/>
      <c r="E322" s="113"/>
      <c r="F322" s="113"/>
      <c r="G322" s="113"/>
      <c r="H322" s="114"/>
      <c r="I322" s="113"/>
      <c r="J322" s="113"/>
      <c r="K322" s="113"/>
      <c r="L322" s="113"/>
      <c r="M322" s="85" t="str">
        <f t="shared" si="21"/>
        <v/>
      </c>
      <c r="O322" s="85" t="str">
        <f t="shared" si="22"/>
        <v/>
      </c>
      <c r="P322" s="85">
        <f t="shared" si="23"/>
        <v>0</v>
      </c>
      <c r="Q322" s="85" t="str">
        <f t="shared" si="24"/>
        <v/>
      </c>
      <c r="R322" s="85" t="str">
        <f t="shared" si="25"/>
        <v/>
      </c>
    </row>
    <row r="323" spans="3:18" ht="17.45" customHeight="1" x14ac:dyDescent="0.2">
      <c r="C323" s="111"/>
      <c r="D323" s="112"/>
      <c r="E323" s="113"/>
      <c r="F323" s="113"/>
      <c r="G323" s="113"/>
      <c r="H323" s="114"/>
      <c r="I323" s="113"/>
      <c r="J323" s="113"/>
      <c r="K323" s="113"/>
      <c r="L323" s="113"/>
      <c r="M323" s="85" t="str">
        <f t="shared" si="21"/>
        <v/>
      </c>
      <c r="O323" s="85" t="str">
        <f t="shared" si="22"/>
        <v/>
      </c>
      <c r="P323" s="85">
        <f t="shared" si="23"/>
        <v>0</v>
      </c>
      <c r="Q323" s="85" t="str">
        <f t="shared" si="24"/>
        <v/>
      </c>
      <c r="R323" s="85" t="str">
        <f t="shared" si="25"/>
        <v/>
      </c>
    </row>
    <row r="324" spans="3:18" ht="17.45" customHeight="1" x14ac:dyDescent="0.2">
      <c r="C324" s="111"/>
      <c r="D324" s="112"/>
      <c r="E324" s="113"/>
      <c r="F324" s="113"/>
      <c r="G324" s="113"/>
      <c r="H324" s="114"/>
      <c r="I324" s="113"/>
      <c r="J324" s="113"/>
      <c r="K324" s="113"/>
      <c r="L324" s="113"/>
      <c r="M324" s="85" t="str">
        <f t="shared" si="21"/>
        <v/>
      </c>
      <c r="O324" s="85" t="str">
        <f t="shared" si="22"/>
        <v/>
      </c>
      <c r="P324" s="85">
        <f t="shared" si="23"/>
        <v>0</v>
      </c>
      <c r="Q324" s="85" t="str">
        <f t="shared" si="24"/>
        <v/>
      </c>
      <c r="R324" s="85" t="str">
        <f t="shared" si="25"/>
        <v/>
      </c>
    </row>
    <row r="325" spans="3:18" ht="17.45" customHeight="1" x14ac:dyDescent="0.2">
      <c r="C325" s="111"/>
      <c r="D325" s="112"/>
      <c r="E325" s="113"/>
      <c r="F325" s="113"/>
      <c r="G325" s="113"/>
      <c r="H325" s="114"/>
      <c r="I325" s="113"/>
      <c r="J325" s="113"/>
      <c r="K325" s="113"/>
      <c r="L325" s="113"/>
      <c r="M325" s="85" t="str">
        <f t="shared" si="21"/>
        <v/>
      </c>
      <c r="O325" s="85" t="str">
        <f t="shared" si="22"/>
        <v/>
      </c>
      <c r="P325" s="85">
        <f t="shared" si="23"/>
        <v>0</v>
      </c>
      <c r="Q325" s="85" t="str">
        <f t="shared" si="24"/>
        <v/>
      </c>
      <c r="R325" s="85" t="str">
        <f t="shared" si="25"/>
        <v/>
      </c>
    </row>
    <row r="326" spans="3:18" ht="17.45" customHeight="1" x14ac:dyDescent="0.2">
      <c r="C326" s="111"/>
      <c r="D326" s="112"/>
      <c r="E326" s="113"/>
      <c r="F326" s="113"/>
      <c r="G326" s="113"/>
      <c r="H326" s="114"/>
      <c r="I326" s="113"/>
      <c r="J326" s="113"/>
      <c r="K326" s="113"/>
      <c r="L326" s="113"/>
      <c r="M326" s="85" t="str">
        <f t="shared" si="21"/>
        <v/>
      </c>
      <c r="O326" s="85" t="str">
        <f t="shared" si="22"/>
        <v/>
      </c>
      <c r="P326" s="85">
        <f t="shared" si="23"/>
        <v>0</v>
      </c>
      <c r="Q326" s="85" t="str">
        <f t="shared" si="24"/>
        <v/>
      </c>
      <c r="R326" s="85" t="str">
        <f t="shared" si="25"/>
        <v/>
      </c>
    </row>
    <row r="327" spans="3:18" ht="17.45" customHeight="1" x14ac:dyDescent="0.2">
      <c r="C327" s="111"/>
      <c r="D327" s="112"/>
      <c r="E327" s="113"/>
      <c r="F327" s="113"/>
      <c r="G327" s="113"/>
      <c r="H327" s="114"/>
      <c r="I327" s="113"/>
      <c r="J327" s="113"/>
      <c r="K327" s="113"/>
      <c r="L327" s="113"/>
      <c r="M327" s="85" t="str">
        <f t="shared" si="21"/>
        <v/>
      </c>
      <c r="O327" s="85" t="str">
        <f t="shared" si="22"/>
        <v/>
      </c>
      <c r="P327" s="85">
        <f t="shared" si="23"/>
        <v>0</v>
      </c>
      <c r="Q327" s="85" t="str">
        <f t="shared" si="24"/>
        <v/>
      </c>
      <c r="R327" s="85" t="str">
        <f t="shared" si="25"/>
        <v/>
      </c>
    </row>
    <row r="328" spans="3:18" ht="17.45" customHeight="1" x14ac:dyDescent="0.2">
      <c r="C328" s="111"/>
      <c r="D328" s="112"/>
      <c r="E328" s="113"/>
      <c r="F328" s="113"/>
      <c r="G328" s="113"/>
      <c r="H328" s="114"/>
      <c r="I328" s="113"/>
      <c r="J328" s="113"/>
      <c r="K328" s="113"/>
      <c r="L328" s="113"/>
      <c r="M328" s="85" t="str">
        <f t="shared" si="21"/>
        <v/>
      </c>
      <c r="O328" s="85" t="str">
        <f t="shared" si="22"/>
        <v/>
      </c>
      <c r="P328" s="85">
        <f t="shared" si="23"/>
        <v>0</v>
      </c>
      <c r="Q328" s="85" t="str">
        <f t="shared" si="24"/>
        <v/>
      </c>
      <c r="R328" s="85" t="str">
        <f t="shared" si="25"/>
        <v/>
      </c>
    </row>
    <row r="329" spans="3:18" ht="17.45" customHeight="1" x14ac:dyDescent="0.2">
      <c r="C329" s="111"/>
      <c r="D329" s="112"/>
      <c r="E329" s="113"/>
      <c r="F329" s="113"/>
      <c r="G329" s="113"/>
      <c r="H329" s="114"/>
      <c r="I329" s="113"/>
      <c r="J329" s="113"/>
      <c r="K329" s="113"/>
      <c r="L329" s="113"/>
      <c r="M329" s="85" t="str">
        <f t="shared" si="21"/>
        <v/>
      </c>
      <c r="O329" s="85" t="str">
        <f t="shared" si="22"/>
        <v/>
      </c>
      <c r="P329" s="85">
        <f t="shared" si="23"/>
        <v>0</v>
      </c>
      <c r="Q329" s="85" t="str">
        <f t="shared" si="24"/>
        <v/>
      </c>
      <c r="R329" s="85" t="str">
        <f t="shared" si="25"/>
        <v/>
      </c>
    </row>
    <row r="330" spans="3:18" ht="17.45" customHeight="1" x14ac:dyDescent="0.2">
      <c r="C330" s="111"/>
      <c r="D330" s="112"/>
      <c r="E330" s="113"/>
      <c r="F330" s="113"/>
      <c r="G330" s="113"/>
      <c r="H330" s="114"/>
      <c r="I330" s="113"/>
      <c r="J330" s="113"/>
      <c r="K330" s="113"/>
      <c r="L330" s="113"/>
      <c r="M330" s="85" t="str">
        <f t="shared" si="21"/>
        <v/>
      </c>
      <c r="O330" s="85" t="str">
        <f t="shared" si="22"/>
        <v/>
      </c>
      <c r="P330" s="85">
        <f t="shared" si="23"/>
        <v>0</v>
      </c>
      <c r="Q330" s="85" t="str">
        <f t="shared" si="24"/>
        <v/>
      </c>
      <c r="R330" s="85" t="str">
        <f t="shared" si="25"/>
        <v/>
      </c>
    </row>
    <row r="331" spans="3:18" ht="17.45" customHeight="1" x14ac:dyDescent="0.2">
      <c r="C331" s="111"/>
      <c r="D331" s="112"/>
      <c r="E331" s="113"/>
      <c r="F331" s="113"/>
      <c r="G331" s="113"/>
      <c r="H331" s="114"/>
      <c r="I331" s="113"/>
      <c r="J331" s="113"/>
      <c r="K331" s="113"/>
      <c r="L331" s="113"/>
      <c r="M331" s="85" t="str">
        <f t="shared" si="21"/>
        <v/>
      </c>
      <c r="O331" s="85" t="str">
        <f t="shared" si="22"/>
        <v/>
      </c>
      <c r="P331" s="85">
        <f t="shared" si="23"/>
        <v>0</v>
      </c>
      <c r="Q331" s="85" t="str">
        <f t="shared" si="24"/>
        <v/>
      </c>
      <c r="R331" s="85" t="str">
        <f t="shared" si="25"/>
        <v/>
      </c>
    </row>
    <row r="332" spans="3:18" ht="17.45" customHeight="1" x14ac:dyDescent="0.2">
      <c r="C332" s="111"/>
      <c r="D332" s="112"/>
      <c r="E332" s="113"/>
      <c r="F332" s="113"/>
      <c r="G332" s="113"/>
      <c r="H332" s="114"/>
      <c r="I332" s="113"/>
      <c r="J332" s="113"/>
      <c r="K332" s="113"/>
      <c r="L332" s="113"/>
      <c r="M332" s="85" t="str">
        <f t="shared" si="21"/>
        <v/>
      </c>
      <c r="O332" s="85" t="str">
        <f t="shared" si="22"/>
        <v/>
      </c>
      <c r="P332" s="85">
        <f t="shared" si="23"/>
        <v>0</v>
      </c>
      <c r="Q332" s="85" t="str">
        <f t="shared" si="24"/>
        <v/>
      </c>
      <c r="R332" s="85" t="str">
        <f t="shared" si="25"/>
        <v/>
      </c>
    </row>
    <row r="333" spans="3:18" ht="17.45" customHeight="1" x14ac:dyDescent="0.2">
      <c r="C333" s="111"/>
      <c r="D333" s="112"/>
      <c r="E333" s="113"/>
      <c r="F333" s="113"/>
      <c r="G333" s="113"/>
      <c r="H333" s="114"/>
      <c r="I333" s="113"/>
      <c r="J333" s="113"/>
      <c r="K333" s="113"/>
      <c r="L333" s="113"/>
      <c r="M333" s="85" t="str">
        <f t="shared" si="21"/>
        <v/>
      </c>
      <c r="O333" s="85" t="str">
        <f t="shared" si="22"/>
        <v/>
      </c>
      <c r="P333" s="85">
        <f t="shared" si="23"/>
        <v>0</v>
      </c>
      <c r="Q333" s="85" t="str">
        <f t="shared" si="24"/>
        <v/>
      </c>
      <c r="R333" s="85" t="str">
        <f t="shared" si="25"/>
        <v/>
      </c>
    </row>
    <row r="334" spans="3:18" ht="17.45" customHeight="1" x14ac:dyDescent="0.2">
      <c r="C334" s="111"/>
      <c r="D334" s="112"/>
      <c r="E334" s="113"/>
      <c r="F334" s="113"/>
      <c r="G334" s="113"/>
      <c r="H334" s="114"/>
      <c r="I334" s="113"/>
      <c r="J334" s="113"/>
      <c r="K334" s="113"/>
      <c r="L334" s="113"/>
      <c r="M334" s="85" t="str">
        <f t="shared" si="21"/>
        <v/>
      </c>
      <c r="O334" s="85" t="str">
        <f t="shared" si="22"/>
        <v/>
      </c>
      <c r="P334" s="85">
        <f t="shared" si="23"/>
        <v>0</v>
      </c>
      <c r="Q334" s="85" t="str">
        <f t="shared" si="24"/>
        <v/>
      </c>
      <c r="R334" s="85" t="str">
        <f t="shared" si="25"/>
        <v/>
      </c>
    </row>
    <row r="335" spans="3:18" ht="17.45" customHeight="1" x14ac:dyDescent="0.2">
      <c r="C335" s="111"/>
      <c r="D335" s="112"/>
      <c r="E335" s="113"/>
      <c r="F335" s="113"/>
      <c r="G335" s="113"/>
      <c r="H335" s="114"/>
      <c r="I335" s="113"/>
      <c r="J335" s="113"/>
      <c r="K335" s="113"/>
      <c r="L335" s="113"/>
      <c r="M335" s="85" t="str">
        <f t="shared" ref="M335:M398" si="26">IF(G335&amp;I335&amp;J335&amp;K335&amp;L335="","",G335+I335+J335-K335-L335)</f>
        <v/>
      </c>
      <c r="O335" s="85" t="str">
        <f t="shared" ref="O335:O398" si="27">IF($H335="E",G335,"")</f>
        <v/>
      </c>
      <c r="P335" s="85">
        <f t="shared" si="23"/>
        <v>0</v>
      </c>
      <c r="Q335" s="85" t="str">
        <f t="shared" si="24"/>
        <v/>
      </c>
      <c r="R335" s="85" t="str">
        <f t="shared" si="25"/>
        <v/>
      </c>
    </row>
    <row r="336" spans="3:18" ht="17.45" customHeight="1" x14ac:dyDescent="0.2">
      <c r="C336" s="111"/>
      <c r="D336" s="112"/>
      <c r="E336" s="113"/>
      <c r="F336" s="113"/>
      <c r="G336" s="113"/>
      <c r="H336" s="114"/>
      <c r="I336" s="113"/>
      <c r="J336" s="113"/>
      <c r="K336" s="113"/>
      <c r="L336" s="113"/>
      <c r="M336" s="85" t="str">
        <f t="shared" si="26"/>
        <v/>
      </c>
      <c r="O336" s="85" t="str">
        <f t="shared" si="27"/>
        <v/>
      </c>
      <c r="P336" s="85">
        <f t="shared" ref="P336:P399" si="28">IF($H336=0%,G336,"")</f>
        <v>0</v>
      </c>
      <c r="Q336" s="85" t="str">
        <f t="shared" ref="Q336:Q399" si="29">IF(OR($H336=2%,$H336=6%,$H336=8%),$I336/$H336,IF($H336="0% Decreto",G336,""))</f>
        <v/>
      </c>
      <c r="R336" s="85" t="str">
        <f t="shared" ref="R336:R399" si="30">IF(OR($H336=15%,$H336=16%),$I336/$H336,"")</f>
        <v/>
      </c>
    </row>
    <row r="337" spans="3:18" ht="17.45" customHeight="1" x14ac:dyDescent="0.2">
      <c r="C337" s="111"/>
      <c r="D337" s="112"/>
      <c r="E337" s="113"/>
      <c r="F337" s="113"/>
      <c r="G337" s="113"/>
      <c r="H337" s="114"/>
      <c r="I337" s="113"/>
      <c r="J337" s="113"/>
      <c r="K337" s="113"/>
      <c r="L337" s="113"/>
      <c r="M337" s="85" t="str">
        <f t="shared" si="26"/>
        <v/>
      </c>
      <c r="O337" s="85" t="str">
        <f t="shared" si="27"/>
        <v/>
      </c>
      <c r="P337" s="85">
        <f t="shared" si="28"/>
        <v>0</v>
      </c>
      <c r="Q337" s="85" t="str">
        <f t="shared" si="29"/>
        <v/>
      </c>
      <c r="R337" s="85" t="str">
        <f t="shared" si="30"/>
        <v/>
      </c>
    </row>
    <row r="338" spans="3:18" ht="17.45" customHeight="1" x14ac:dyDescent="0.2">
      <c r="C338" s="111"/>
      <c r="D338" s="112"/>
      <c r="E338" s="113"/>
      <c r="F338" s="113"/>
      <c r="G338" s="113"/>
      <c r="H338" s="114"/>
      <c r="I338" s="113"/>
      <c r="J338" s="113"/>
      <c r="K338" s="113"/>
      <c r="L338" s="113"/>
      <c r="M338" s="85" t="str">
        <f t="shared" si="26"/>
        <v/>
      </c>
      <c r="O338" s="85" t="str">
        <f t="shared" si="27"/>
        <v/>
      </c>
      <c r="P338" s="85">
        <f t="shared" si="28"/>
        <v>0</v>
      </c>
      <c r="Q338" s="85" t="str">
        <f t="shared" si="29"/>
        <v/>
      </c>
      <c r="R338" s="85" t="str">
        <f t="shared" si="30"/>
        <v/>
      </c>
    </row>
    <row r="339" spans="3:18" ht="17.45" customHeight="1" x14ac:dyDescent="0.2">
      <c r="C339" s="111"/>
      <c r="D339" s="112"/>
      <c r="E339" s="113"/>
      <c r="F339" s="113"/>
      <c r="G339" s="113"/>
      <c r="H339" s="114"/>
      <c r="I339" s="113"/>
      <c r="J339" s="113"/>
      <c r="K339" s="113"/>
      <c r="L339" s="113"/>
      <c r="M339" s="85" t="str">
        <f t="shared" si="26"/>
        <v/>
      </c>
      <c r="O339" s="85" t="str">
        <f t="shared" si="27"/>
        <v/>
      </c>
      <c r="P339" s="85">
        <f t="shared" si="28"/>
        <v>0</v>
      </c>
      <c r="Q339" s="85" t="str">
        <f t="shared" si="29"/>
        <v/>
      </c>
      <c r="R339" s="85" t="str">
        <f t="shared" si="30"/>
        <v/>
      </c>
    </row>
    <row r="340" spans="3:18" ht="17.45" customHeight="1" x14ac:dyDescent="0.2">
      <c r="C340" s="111"/>
      <c r="D340" s="112"/>
      <c r="E340" s="113"/>
      <c r="F340" s="113"/>
      <c r="G340" s="113"/>
      <c r="H340" s="114"/>
      <c r="I340" s="113"/>
      <c r="J340" s="113"/>
      <c r="K340" s="113"/>
      <c r="L340" s="113"/>
      <c r="M340" s="85" t="str">
        <f t="shared" si="26"/>
        <v/>
      </c>
      <c r="O340" s="85" t="str">
        <f t="shared" si="27"/>
        <v/>
      </c>
      <c r="P340" s="85">
        <f t="shared" si="28"/>
        <v>0</v>
      </c>
      <c r="Q340" s="85" t="str">
        <f t="shared" si="29"/>
        <v/>
      </c>
      <c r="R340" s="85" t="str">
        <f t="shared" si="30"/>
        <v/>
      </c>
    </row>
    <row r="341" spans="3:18" ht="17.45" customHeight="1" x14ac:dyDescent="0.2">
      <c r="C341" s="111"/>
      <c r="D341" s="112"/>
      <c r="E341" s="113"/>
      <c r="F341" s="113"/>
      <c r="G341" s="113"/>
      <c r="H341" s="114"/>
      <c r="I341" s="113"/>
      <c r="J341" s="113"/>
      <c r="K341" s="113"/>
      <c r="L341" s="113"/>
      <c r="M341" s="85" t="str">
        <f t="shared" si="26"/>
        <v/>
      </c>
      <c r="O341" s="85" t="str">
        <f t="shared" si="27"/>
        <v/>
      </c>
      <c r="P341" s="85">
        <f t="shared" si="28"/>
        <v>0</v>
      </c>
      <c r="Q341" s="85" t="str">
        <f t="shared" si="29"/>
        <v/>
      </c>
      <c r="R341" s="85" t="str">
        <f t="shared" si="30"/>
        <v/>
      </c>
    </row>
    <row r="342" spans="3:18" ht="17.45" customHeight="1" x14ac:dyDescent="0.2">
      <c r="C342" s="111"/>
      <c r="D342" s="112"/>
      <c r="E342" s="113"/>
      <c r="F342" s="113"/>
      <c r="G342" s="113"/>
      <c r="H342" s="114"/>
      <c r="I342" s="113"/>
      <c r="J342" s="113"/>
      <c r="K342" s="113"/>
      <c r="L342" s="113"/>
      <c r="M342" s="85" t="str">
        <f t="shared" si="26"/>
        <v/>
      </c>
      <c r="O342" s="85" t="str">
        <f t="shared" si="27"/>
        <v/>
      </c>
      <c r="P342" s="85">
        <f t="shared" si="28"/>
        <v>0</v>
      </c>
      <c r="Q342" s="85" t="str">
        <f t="shared" si="29"/>
        <v/>
      </c>
      <c r="R342" s="85" t="str">
        <f t="shared" si="30"/>
        <v/>
      </c>
    </row>
    <row r="343" spans="3:18" ht="17.45" customHeight="1" x14ac:dyDescent="0.2">
      <c r="C343" s="111"/>
      <c r="D343" s="112"/>
      <c r="E343" s="113"/>
      <c r="F343" s="113"/>
      <c r="G343" s="113"/>
      <c r="H343" s="114"/>
      <c r="I343" s="113"/>
      <c r="J343" s="113"/>
      <c r="K343" s="113"/>
      <c r="L343" s="113"/>
      <c r="M343" s="85" t="str">
        <f t="shared" si="26"/>
        <v/>
      </c>
      <c r="O343" s="85" t="str">
        <f t="shared" si="27"/>
        <v/>
      </c>
      <c r="P343" s="85">
        <f t="shared" si="28"/>
        <v>0</v>
      </c>
      <c r="Q343" s="85" t="str">
        <f t="shared" si="29"/>
        <v/>
      </c>
      <c r="R343" s="85" t="str">
        <f t="shared" si="30"/>
        <v/>
      </c>
    </row>
    <row r="344" spans="3:18" ht="17.45" customHeight="1" x14ac:dyDescent="0.2">
      <c r="C344" s="111"/>
      <c r="D344" s="112"/>
      <c r="E344" s="113"/>
      <c r="F344" s="113"/>
      <c r="G344" s="113"/>
      <c r="H344" s="114"/>
      <c r="I344" s="113"/>
      <c r="J344" s="113"/>
      <c r="K344" s="113"/>
      <c r="L344" s="113"/>
      <c r="M344" s="85" t="str">
        <f t="shared" si="26"/>
        <v/>
      </c>
      <c r="O344" s="85" t="str">
        <f t="shared" si="27"/>
        <v/>
      </c>
      <c r="P344" s="85">
        <f t="shared" si="28"/>
        <v>0</v>
      </c>
      <c r="Q344" s="85" t="str">
        <f t="shared" si="29"/>
        <v/>
      </c>
      <c r="R344" s="85" t="str">
        <f t="shared" si="30"/>
        <v/>
      </c>
    </row>
    <row r="345" spans="3:18" ht="17.45" customHeight="1" x14ac:dyDescent="0.2">
      <c r="C345" s="111"/>
      <c r="D345" s="112"/>
      <c r="E345" s="113"/>
      <c r="F345" s="113"/>
      <c r="G345" s="113"/>
      <c r="H345" s="114"/>
      <c r="I345" s="113"/>
      <c r="J345" s="113"/>
      <c r="K345" s="113"/>
      <c r="L345" s="113"/>
      <c r="M345" s="85" t="str">
        <f t="shared" si="26"/>
        <v/>
      </c>
      <c r="O345" s="85" t="str">
        <f t="shared" si="27"/>
        <v/>
      </c>
      <c r="P345" s="85">
        <f t="shared" si="28"/>
        <v>0</v>
      </c>
      <c r="Q345" s="85" t="str">
        <f t="shared" si="29"/>
        <v/>
      </c>
      <c r="R345" s="85" t="str">
        <f t="shared" si="30"/>
        <v/>
      </c>
    </row>
    <row r="346" spans="3:18" ht="17.45" customHeight="1" x14ac:dyDescent="0.2">
      <c r="C346" s="111"/>
      <c r="D346" s="112"/>
      <c r="E346" s="113"/>
      <c r="F346" s="113"/>
      <c r="G346" s="113"/>
      <c r="H346" s="114"/>
      <c r="I346" s="113"/>
      <c r="J346" s="113"/>
      <c r="K346" s="113"/>
      <c r="L346" s="113"/>
      <c r="M346" s="85" t="str">
        <f t="shared" si="26"/>
        <v/>
      </c>
      <c r="O346" s="85" t="str">
        <f t="shared" si="27"/>
        <v/>
      </c>
      <c r="P346" s="85">
        <f t="shared" si="28"/>
        <v>0</v>
      </c>
      <c r="Q346" s="85" t="str">
        <f t="shared" si="29"/>
        <v/>
      </c>
      <c r="R346" s="85" t="str">
        <f t="shared" si="30"/>
        <v/>
      </c>
    </row>
    <row r="347" spans="3:18" ht="17.45" customHeight="1" x14ac:dyDescent="0.2">
      <c r="C347" s="111"/>
      <c r="D347" s="112"/>
      <c r="E347" s="113"/>
      <c r="F347" s="113"/>
      <c r="G347" s="113"/>
      <c r="H347" s="114"/>
      <c r="I347" s="113"/>
      <c r="J347" s="113"/>
      <c r="K347" s="113"/>
      <c r="L347" s="113"/>
      <c r="M347" s="85" t="str">
        <f t="shared" si="26"/>
        <v/>
      </c>
      <c r="O347" s="85" t="str">
        <f t="shared" si="27"/>
        <v/>
      </c>
      <c r="P347" s="85">
        <f t="shared" si="28"/>
        <v>0</v>
      </c>
      <c r="Q347" s="85" t="str">
        <f t="shared" si="29"/>
        <v/>
      </c>
      <c r="R347" s="85" t="str">
        <f t="shared" si="30"/>
        <v/>
      </c>
    </row>
    <row r="348" spans="3:18" ht="17.45" customHeight="1" x14ac:dyDescent="0.2">
      <c r="C348" s="111"/>
      <c r="D348" s="112"/>
      <c r="E348" s="113"/>
      <c r="F348" s="113"/>
      <c r="G348" s="113"/>
      <c r="H348" s="114"/>
      <c r="I348" s="113"/>
      <c r="J348" s="113"/>
      <c r="K348" s="113"/>
      <c r="L348" s="113"/>
      <c r="M348" s="85" t="str">
        <f t="shared" si="26"/>
        <v/>
      </c>
      <c r="O348" s="85" t="str">
        <f t="shared" si="27"/>
        <v/>
      </c>
      <c r="P348" s="85">
        <f t="shared" si="28"/>
        <v>0</v>
      </c>
      <c r="Q348" s="85" t="str">
        <f t="shared" si="29"/>
        <v/>
      </c>
      <c r="R348" s="85" t="str">
        <f t="shared" si="30"/>
        <v/>
      </c>
    </row>
    <row r="349" spans="3:18" ht="17.45" customHeight="1" x14ac:dyDescent="0.2">
      <c r="C349" s="111"/>
      <c r="D349" s="112"/>
      <c r="E349" s="113"/>
      <c r="F349" s="113"/>
      <c r="G349" s="113"/>
      <c r="H349" s="114"/>
      <c r="I349" s="113"/>
      <c r="J349" s="113"/>
      <c r="K349" s="113"/>
      <c r="L349" s="113"/>
      <c r="M349" s="85" t="str">
        <f t="shared" si="26"/>
        <v/>
      </c>
      <c r="O349" s="85" t="str">
        <f t="shared" si="27"/>
        <v/>
      </c>
      <c r="P349" s="85">
        <f t="shared" si="28"/>
        <v>0</v>
      </c>
      <c r="Q349" s="85" t="str">
        <f t="shared" si="29"/>
        <v/>
      </c>
      <c r="R349" s="85" t="str">
        <f t="shared" si="30"/>
        <v/>
      </c>
    </row>
    <row r="350" spans="3:18" ht="17.45" customHeight="1" x14ac:dyDescent="0.2">
      <c r="C350" s="111"/>
      <c r="D350" s="112"/>
      <c r="E350" s="113"/>
      <c r="F350" s="113"/>
      <c r="G350" s="113"/>
      <c r="H350" s="114"/>
      <c r="I350" s="113"/>
      <c r="J350" s="113"/>
      <c r="K350" s="113"/>
      <c r="L350" s="113"/>
      <c r="M350" s="85" t="str">
        <f t="shared" si="26"/>
        <v/>
      </c>
      <c r="O350" s="85" t="str">
        <f t="shared" si="27"/>
        <v/>
      </c>
      <c r="P350" s="85">
        <f t="shared" si="28"/>
        <v>0</v>
      </c>
      <c r="Q350" s="85" t="str">
        <f t="shared" si="29"/>
        <v/>
      </c>
      <c r="R350" s="85" t="str">
        <f t="shared" si="30"/>
        <v/>
      </c>
    </row>
    <row r="351" spans="3:18" ht="17.45" customHeight="1" x14ac:dyDescent="0.2">
      <c r="C351" s="111"/>
      <c r="D351" s="112"/>
      <c r="E351" s="113"/>
      <c r="F351" s="113"/>
      <c r="G351" s="113"/>
      <c r="H351" s="114"/>
      <c r="I351" s="113"/>
      <c r="J351" s="113"/>
      <c r="K351" s="113"/>
      <c r="L351" s="113"/>
      <c r="M351" s="85" t="str">
        <f t="shared" si="26"/>
        <v/>
      </c>
      <c r="O351" s="85" t="str">
        <f t="shared" si="27"/>
        <v/>
      </c>
      <c r="P351" s="85">
        <f t="shared" si="28"/>
        <v>0</v>
      </c>
      <c r="Q351" s="85" t="str">
        <f t="shared" si="29"/>
        <v/>
      </c>
      <c r="R351" s="85" t="str">
        <f t="shared" si="30"/>
        <v/>
      </c>
    </row>
    <row r="352" spans="3:18" ht="17.45" customHeight="1" x14ac:dyDescent="0.2">
      <c r="C352" s="111"/>
      <c r="D352" s="112"/>
      <c r="E352" s="113"/>
      <c r="F352" s="113"/>
      <c r="G352" s="113"/>
      <c r="H352" s="114"/>
      <c r="I352" s="113"/>
      <c r="J352" s="113"/>
      <c r="K352" s="113"/>
      <c r="L352" s="113"/>
      <c r="M352" s="85" t="str">
        <f t="shared" si="26"/>
        <v/>
      </c>
      <c r="O352" s="85" t="str">
        <f t="shared" si="27"/>
        <v/>
      </c>
      <c r="P352" s="85">
        <f t="shared" si="28"/>
        <v>0</v>
      </c>
      <c r="Q352" s="85" t="str">
        <f t="shared" si="29"/>
        <v/>
      </c>
      <c r="R352" s="85" t="str">
        <f t="shared" si="30"/>
        <v/>
      </c>
    </row>
    <row r="353" spans="3:18" ht="17.45" customHeight="1" x14ac:dyDescent="0.2">
      <c r="C353" s="111"/>
      <c r="D353" s="112"/>
      <c r="E353" s="113"/>
      <c r="F353" s="113"/>
      <c r="G353" s="113"/>
      <c r="H353" s="114"/>
      <c r="I353" s="113"/>
      <c r="J353" s="113"/>
      <c r="K353" s="113"/>
      <c r="L353" s="113"/>
      <c r="M353" s="85" t="str">
        <f t="shared" si="26"/>
        <v/>
      </c>
      <c r="O353" s="85" t="str">
        <f t="shared" si="27"/>
        <v/>
      </c>
      <c r="P353" s="85">
        <f t="shared" si="28"/>
        <v>0</v>
      </c>
      <c r="Q353" s="85" t="str">
        <f t="shared" si="29"/>
        <v/>
      </c>
      <c r="R353" s="85" t="str">
        <f t="shared" si="30"/>
        <v/>
      </c>
    </row>
    <row r="354" spans="3:18" ht="17.45" customHeight="1" x14ac:dyDescent="0.2">
      <c r="C354" s="111"/>
      <c r="D354" s="112"/>
      <c r="E354" s="113"/>
      <c r="F354" s="113"/>
      <c r="G354" s="113"/>
      <c r="H354" s="114"/>
      <c r="I354" s="113"/>
      <c r="J354" s="113"/>
      <c r="K354" s="113"/>
      <c r="L354" s="113"/>
      <c r="M354" s="85" t="str">
        <f t="shared" si="26"/>
        <v/>
      </c>
      <c r="O354" s="85" t="str">
        <f t="shared" si="27"/>
        <v/>
      </c>
      <c r="P354" s="85">
        <f t="shared" si="28"/>
        <v>0</v>
      </c>
      <c r="Q354" s="85" t="str">
        <f t="shared" si="29"/>
        <v/>
      </c>
      <c r="R354" s="85" t="str">
        <f t="shared" si="30"/>
        <v/>
      </c>
    </row>
    <row r="355" spans="3:18" ht="17.45" customHeight="1" x14ac:dyDescent="0.2">
      <c r="C355" s="111"/>
      <c r="D355" s="112"/>
      <c r="E355" s="113"/>
      <c r="F355" s="113"/>
      <c r="G355" s="113"/>
      <c r="H355" s="114"/>
      <c r="I355" s="113"/>
      <c r="J355" s="113"/>
      <c r="K355" s="113"/>
      <c r="L355" s="113"/>
      <c r="M355" s="85" t="str">
        <f t="shared" si="26"/>
        <v/>
      </c>
      <c r="O355" s="85" t="str">
        <f t="shared" si="27"/>
        <v/>
      </c>
      <c r="P355" s="85">
        <f t="shared" si="28"/>
        <v>0</v>
      </c>
      <c r="Q355" s="85" t="str">
        <f t="shared" si="29"/>
        <v/>
      </c>
      <c r="R355" s="85" t="str">
        <f t="shared" si="30"/>
        <v/>
      </c>
    </row>
    <row r="356" spans="3:18" ht="17.45" customHeight="1" x14ac:dyDescent="0.2">
      <c r="C356" s="111"/>
      <c r="D356" s="112"/>
      <c r="E356" s="113"/>
      <c r="F356" s="113"/>
      <c r="G356" s="113"/>
      <c r="H356" s="114"/>
      <c r="I356" s="113"/>
      <c r="J356" s="113"/>
      <c r="K356" s="113"/>
      <c r="L356" s="113"/>
      <c r="M356" s="85" t="str">
        <f t="shared" si="26"/>
        <v/>
      </c>
      <c r="O356" s="85" t="str">
        <f t="shared" si="27"/>
        <v/>
      </c>
      <c r="P356" s="85">
        <f t="shared" si="28"/>
        <v>0</v>
      </c>
      <c r="Q356" s="85" t="str">
        <f t="shared" si="29"/>
        <v/>
      </c>
      <c r="R356" s="85" t="str">
        <f t="shared" si="30"/>
        <v/>
      </c>
    </row>
    <row r="357" spans="3:18" ht="17.45" customHeight="1" x14ac:dyDescent="0.2">
      <c r="C357" s="111"/>
      <c r="D357" s="112"/>
      <c r="E357" s="113"/>
      <c r="F357" s="113"/>
      <c r="G357" s="113"/>
      <c r="H357" s="114"/>
      <c r="I357" s="113"/>
      <c r="J357" s="113"/>
      <c r="K357" s="113"/>
      <c r="L357" s="113"/>
      <c r="M357" s="85" t="str">
        <f t="shared" si="26"/>
        <v/>
      </c>
      <c r="O357" s="85" t="str">
        <f t="shared" si="27"/>
        <v/>
      </c>
      <c r="P357" s="85">
        <f t="shared" si="28"/>
        <v>0</v>
      </c>
      <c r="Q357" s="85" t="str">
        <f t="shared" si="29"/>
        <v/>
      </c>
      <c r="R357" s="85" t="str">
        <f t="shared" si="30"/>
        <v/>
      </c>
    </row>
    <row r="358" spans="3:18" ht="17.45" customHeight="1" x14ac:dyDescent="0.2">
      <c r="C358" s="111"/>
      <c r="D358" s="112"/>
      <c r="E358" s="113"/>
      <c r="F358" s="113"/>
      <c r="G358" s="113"/>
      <c r="H358" s="114"/>
      <c r="I358" s="113"/>
      <c r="J358" s="113"/>
      <c r="K358" s="113"/>
      <c r="L358" s="113"/>
      <c r="M358" s="85" t="str">
        <f t="shared" si="26"/>
        <v/>
      </c>
      <c r="O358" s="85" t="str">
        <f t="shared" si="27"/>
        <v/>
      </c>
      <c r="P358" s="85">
        <f t="shared" si="28"/>
        <v>0</v>
      </c>
      <c r="Q358" s="85" t="str">
        <f t="shared" si="29"/>
        <v/>
      </c>
      <c r="R358" s="85" t="str">
        <f t="shared" si="30"/>
        <v/>
      </c>
    </row>
    <row r="359" spans="3:18" ht="17.45" customHeight="1" x14ac:dyDescent="0.2">
      <c r="C359" s="111"/>
      <c r="D359" s="112"/>
      <c r="E359" s="113"/>
      <c r="F359" s="113"/>
      <c r="G359" s="113"/>
      <c r="H359" s="114"/>
      <c r="I359" s="113"/>
      <c r="J359" s="113"/>
      <c r="K359" s="113"/>
      <c r="L359" s="113"/>
      <c r="M359" s="85" t="str">
        <f t="shared" si="26"/>
        <v/>
      </c>
      <c r="O359" s="85" t="str">
        <f t="shared" si="27"/>
        <v/>
      </c>
      <c r="P359" s="85">
        <f t="shared" si="28"/>
        <v>0</v>
      </c>
      <c r="Q359" s="85" t="str">
        <f t="shared" si="29"/>
        <v/>
      </c>
      <c r="R359" s="85" t="str">
        <f t="shared" si="30"/>
        <v/>
      </c>
    </row>
    <row r="360" spans="3:18" ht="17.45" customHeight="1" x14ac:dyDescent="0.2">
      <c r="C360" s="111"/>
      <c r="D360" s="112"/>
      <c r="E360" s="113"/>
      <c r="F360" s="113"/>
      <c r="G360" s="113"/>
      <c r="H360" s="114"/>
      <c r="I360" s="113"/>
      <c r="J360" s="113"/>
      <c r="K360" s="113"/>
      <c r="L360" s="113"/>
      <c r="M360" s="85" t="str">
        <f t="shared" si="26"/>
        <v/>
      </c>
      <c r="O360" s="85" t="str">
        <f t="shared" si="27"/>
        <v/>
      </c>
      <c r="P360" s="85">
        <f t="shared" si="28"/>
        <v>0</v>
      </c>
      <c r="Q360" s="85" t="str">
        <f t="shared" si="29"/>
        <v/>
      </c>
      <c r="R360" s="85" t="str">
        <f t="shared" si="30"/>
        <v/>
      </c>
    </row>
    <row r="361" spans="3:18" ht="17.45" customHeight="1" x14ac:dyDescent="0.2">
      <c r="C361" s="111"/>
      <c r="D361" s="112"/>
      <c r="E361" s="113"/>
      <c r="F361" s="113"/>
      <c r="G361" s="113"/>
      <c r="H361" s="114"/>
      <c r="I361" s="113"/>
      <c r="J361" s="113"/>
      <c r="K361" s="113"/>
      <c r="L361" s="113"/>
      <c r="M361" s="85" t="str">
        <f t="shared" si="26"/>
        <v/>
      </c>
      <c r="O361" s="85" t="str">
        <f t="shared" si="27"/>
        <v/>
      </c>
      <c r="P361" s="85">
        <f t="shared" si="28"/>
        <v>0</v>
      </c>
      <c r="Q361" s="85" t="str">
        <f t="shared" si="29"/>
        <v/>
      </c>
      <c r="R361" s="85" t="str">
        <f t="shared" si="30"/>
        <v/>
      </c>
    </row>
    <row r="362" spans="3:18" ht="17.45" customHeight="1" x14ac:dyDescent="0.2">
      <c r="C362" s="111"/>
      <c r="D362" s="112"/>
      <c r="E362" s="113"/>
      <c r="F362" s="113"/>
      <c r="G362" s="113"/>
      <c r="H362" s="114"/>
      <c r="I362" s="113"/>
      <c r="J362" s="113"/>
      <c r="K362" s="113"/>
      <c r="L362" s="113"/>
      <c r="M362" s="85" t="str">
        <f t="shared" si="26"/>
        <v/>
      </c>
      <c r="O362" s="85" t="str">
        <f t="shared" si="27"/>
        <v/>
      </c>
      <c r="P362" s="85">
        <f t="shared" si="28"/>
        <v>0</v>
      </c>
      <c r="Q362" s="85" t="str">
        <f t="shared" si="29"/>
        <v/>
      </c>
      <c r="R362" s="85" t="str">
        <f t="shared" si="30"/>
        <v/>
      </c>
    </row>
    <row r="363" spans="3:18" ht="17.45" customHeight="1" x14ac:dyDescent="0.2">
      <c r="C363" s="111"/>
      <c r="D363" s="112"/>
      <c r="E363" s="113"/>
      <c r="F363" s="113"/>
      <c r="G363" s="113"/>
      <c r="H363" s="114"/>
      <c r="I363" s="113"/>
      <c r="J363" s="113"/>
      <c r="K363" s="113"/>
      <c r="L363" s="113"/>
      <c r="M363" s="85" t="str">
        <f t="shared" si="26"/>
        <v/>
      </c>
      <c r="O363" s="85" t="str">
        <f t="shared" si="27"/>
        <v/>
      </c>
      <c r="P363" s="85">
        <f t="shared" si="28"/>
        <v>0</v>
      </c>
      <c r="Q363" s="85" t="str">
        <f t="shared" si="29"/>
        <v/>
      </c>
      <c r="R363" s="85" t="str">
        <f t="shared" si="30"/>
        <v/>
      </c>
    </row>
    <row r="364" spans="3:18" ht="17.45" customHeight="1" x14ac:dyDescent="0.2">
      <c r="C364" s="111"/>
      <c r="D364" s="112"/>
      <c r="E364" s="113"/>
      <c r="F364" s="113"/>
      <c r="G364" s="113"/>
      <c r="H364" s="114"/>
      <c r="I364" s="113"/>
      <c r="J364" s="113"/>
      <c r="K364" s="113"/>
      <c r="L364" s="113"/>
      <c r="M364" s="85" t="str">
        <f t="shared" si="26"/>
        <v/>
      </c>
      <c r="O364" s="85" t="str">
        <f t="shared" si="27"/>
        <v/>
      </c>
      <c r="P364" s="85">
        <f t="shared" si="28"/>
        <v>0</v>
      </c>
      <c r="Q364" s="85" t="str">
        <f t="shared" si="29"/>
        <v/>
      </c>
      <c r="R364" s="85" t="str">
        <f t="shared" si="30"/>
        <v/>
      </c>
    </row>
    <row r="365" spans="3:18" ht="17.45" customHeight="1" x14ac:dyDescent="0.2">
      <c r="C365" s="111"/>
      <c r="D365" s="112"/>
      <c r="E365" s="113"/>
      <c r="F365" s="113"/>
      <c r="G365" s="113"/>
      <c r="H365" s="114"/>
      <c r="I365" s="113"/>
      <c r="J365" s="113"/>
      <c r="K365" s="113"/>
      <c r="L365" s="113"/>
      <c r="M365" s="85" t="str">
        <f t="shared" si="26"/>
        <v/>
      </c>
      <c r="O365" s="85" t="str">
        <f t="shared" si="27"/>
        <v/>
      </c>
      <c r="P365" s="85">
        <f t="shared" si="28"/>
        <v>0</v>
      </c>
      <c r="Q365" s="85" t="str">
        <f t="shared" si="29"/>
        <v/>
      </c>
      <c r="R365" s="85" t="str">
        <f t="shared" si="30"/>
        <v/>
      </c>
    </row>
    <row r="366" spans="3:18" ht="17.45" customHeight="1" x14ac:dyDescent="0.2">
      <c r="C366" s="111"/>
      <c r="D366" s="112"/>
      <c r="E366" s="113"/>
      <c r="F366" s="113"/>
      <c r="G366" s="113"/>
      <c r="H366" s="114"/>
      <c r="I366" s="113"/>
      <c r="J366" s="113"/>
      <c r="K366" s="113"/>
      <c r="L366" s="113"/>
      <c r="M366" s="85" t="str">
        <f t="shared" si="26"/>
        <v/>
      </c>
      <c r="O366" s="85" t="str">
        <f t="shared" si="27"/>
        <v/>
      </c>
      <c r="P366" s="85">
        <f t="shared" si="28"/>
        <v>0</v>
      </c>
      <c r="Q366" s="85" t="str">
        <f t="shared" si="29"/>
        <v/>
      </c>
      <c r="R366" s="85" t="str">
        <f t="shared" si="30"/>
        <v/>
      </c>
    </row>
    <row r="367" spans="3:18" ht="17.45" customHeight="1" x14ac:dyDescent="0.2">
      <c r="C367" s="111"/>
      <c r="D367" s="112"/>
      <c r="E367" s="113"/>
      <c r="F367" s="113"/>
      <c r="G367" s="113"/>
      <c r="H367" s="114"/>
      <c r="I367" s="113"/>
      <c r="J367" s="113"/>
      <c r="K367" s="113"/>
      <c r="L367" s="113"/>
      <c r="M367" s="85" t="str">
        <f t="shared" si="26"/>
        <v/>
      </c>
      <c r="O367" s="85" t="str">
        <f t="shared" si="27"/>
        <v/>
      </c>
      <c r="P367" s="85">
        <f t="shared" si="28"/>
        <v>0</v>
      </c>
      <c r="Q367" s="85" t="str">
        <f t="shared" si="29"/>
        <v/>
      </c>
      <c r="R367" s="85" t="str">
        <f t="shared" si="30"/>
        <v/>
      </c>
    </row>
    <row r="368" spans="3:18" ht="17.45" customHeight="1" x14ac:dyDescent="0.2">
      <c r="C368" s="111"/>
      <c r="D368" s="112"/>
      <c r="E368" s="113"/>
      <c r="F368" s="113"/>
      <c r="G368" s="113"/>
      <c r="H368" s="114"/>
      <c r="I368" s="113"/>
      <c r="J368" s="113"/>
      <c r="K368" s="113"/>
      <c r="L368" s="113"/>
      <c r="M368" s="85" t="str">
        <f t="shared" si="26"/>
        <v/>
      </c>
      <c r="O368" s="85" t="str">
        <f t="shared" si="27"/>
        <v/>
      </c>
      <c r="P368" s="85">
        <f t="shared" si="28"/>
        <v>0</v>
      </c>
      <c r="Q368" s="85" t="str">
        <f t="shared" si="29"/>
        <v/>
      </c>
      <c r="R368" s="85" t="str">
        <f t="shared" si="30"/>
        <v/>
      </c>
    </row>
    <row r="369" spans="3:18" ht="17.45" customHeight="1" x14ac:dyDescent="0.2">
      <c r="C369" s="111"/>
      <c r="D369" s="112"/>
      <c r="E369" s="113"/>
      <c r="F369" s="113"/>
      <c r="G369" s="113"/>
      <c r="H369" s="114"/>
      <c r="I369" s="113"/>
      <c r="J369" s="113"/>
      <c r="K369" s="113"/>
      <c r="L369" s="113"/>
      <c r="M369" s="85" t="str">
        <f t="shared" si="26"/>
        <v/>
      </c>
      <c r="O369" s="85" t="str">
        <f t="shared" si="27"/>
        <v/>
      </c>
      <c r="P369" s="85">
        <f t="shared" si="28"/>
        <v>0</v>
      </c>
      <c r="Q369" s="85" t="str">
        <f t="shared" si="29"/>
        <v/>
      </c>
      <c r="R369" s="85" t="str">
        <f t="shared" si="30"/>
        <v/>
      </c>
    </row>
    <row r="370" spans="3:18" ht="17.45" customHeight="1" x14ac:dyDescent="0.2">
      <c r="C370" s="111"/>
      <c r="D370" s="112"/>
      <c r="E370" s="113"/>
      <c r="F370" s="113"/>
      <c r="G370" s="113"/>
      <c r="H370" s="114"/>
      <c r="I370" s="113"/>
      <c r="J370" s="113"/>
      <c r="K370" s="113"/>
      <c r="L370" s="113"/>
      <c r="M370" s="85" t="str">
        <f t="shared" si="26"/>
        <v/>
      </c>
      <c r="O370" s="85" t="str">
        <f t="shared" si="27"/>
        <v/>
      </c>
      <c r="P370" s="85">
        <f t="shared" si="28"/>
        <v>0</v>
      </c>
      <c r="Q370" s="85" t="str">
        <f t="shared" si="29"/>
        <v/>
      </c>
      <c r="R370" s="85" t="str">
        <f t="shared" si="30"/>
        <v/>
      </c>
    </row>
    <row r="371" spans="3:18" ht="17.45" customHeight="1" x14ac:dyDescent="0.2">
      <c r="C371" s="111"/>
      <c r="D371" s="112"/>
      <c r="E371" s="113"/>
      <c r="F371" s="113"/>
      <c r="G371" s="113"/>
      <c r="H371" s="114"/>
      <c r="I371" s="113"/>
      <c r="J371" s="113"/>
      <c r="K371" s="113"/>
      <c r="L371" s="113"/>
      <c r="M371" s="85" t="str">
        <f t="shared" si="26"/>
        <v/>
      </c>
      <c r="O371" s="85" t="str">
        <f t="shared" si="27"/>
        <v/>
      </c>
      <c r="P371" s="85">
        <f t="shared" si="28"/>
        <v>0</v>
      </c>
      <c r="Q371" s="85" t="str">
        <f t="shared" si="29"/>
        <v/>
      </c>
      <c r="R371" s="85" t="str">
        <f t="shared" si="30"/>
        <v/>
      </c>
    </row>
    <row r="372" spans="3:18" ht="17.45" customHeight="1" x14ac:dyDescent="0.2">
      <c r="C372" s="111"/>
      <c r="D372" s="112"/>
      <c r="E372" s="113"/>
      <c r="F372" s="113"/>
      <c r="G372" s="113"/>
      <c r="H372" s="114"/>
      <c r="I372" s="113"/>
      <c r="J372" s="113"/>
      <c r="K372" s="113"/>
      <c r="L372" s="113"/>
      <c r="M372" s="85" t="str">
        <f t="shared" si="26"/>
        <v/>
      </c>
      <c r="O372" s="85" t="str">
        <f t="shared" si="27"/>
        <v/>
      </c>
      <c r="P372" s="85">
        <f t="shared" si="28"/>
        <v>0</v>
      </c>
      <c r="Q372" s="85" t="str">
        <f t="shared" si="29"/>
        <v/>
      </c>
      <c r="R372" s="85" t="str">
        <f t="shared" si="30"/>
        <v/>
      </c>
    </row>
    <row r="373" spans="3:18" ht="17.45" customHeight="1" x14ac:dyDescent="0.2">
      <c r="C373" s="111"/>
      <c r="D373" s="112"/>
      <c r="E373" s="113"/>
      <c r="F373" s="113"/>
      <c r="G373" s="113"/>
      <c r="H373" s="114"/>
      <c r="I373" s="113"/>
      <c r="J373" s="113"/>
      <c r="K373" s="113"/>
      <c r="L373" s="113"/>
      <c r="M373" s="85" t="str">
        <f t="shared" si="26"/>
        <v/>
      </c>
      <c r="O373" s="85" t="str">
        <f t="shared" si="27"/>
        <v/>
      </c>
      <c r="P373" s="85">
        <f t="shared" si="28"/>
        <v>0</v>
      </c>
      <c r="Q373" s="85" t="str">
        <f t="shared" si="29"/>
        <v/>
      </c>
      <c r="R373" s="85" t="str">
        <f t="shared" si="30"/>
        <v/>
      </c>
    </row>
    <row r="374" spans="3:18" ht="17.45" customHeight="1" x14ac:dyDescent="0.2">
      <c r="C374" s="111"/>
      <c r="D374" s="112"/>
      <c r="E374" s="113"/>
      <c r="F374" s="113"/>
      <c r="G374" s="113"/>
      <c r="H374" s="114"/>
      <c r="I374" s="113"/>
      <c r="J374" s="113"/>
      <c r="K374" s="113"/>
      <c r="L374" s="113"/>
      <c r="M374" s="85" t="str">
        <f t="shared" si="26"/>
        <v/>
      </c>
      <c r="O374" s="85" t="str">
        <f t="shared" si="27"/>
        <v/>
      </c>
      <c r="P374" s="85">
        <f t="shared" si="28"/>
        <v>0</v>
      </c>
      <c r="Q374" s="85" t="str">
        <f t="shared" si="29"/>
        <v/>
      </c>
      <c r="R374" s="85" t="str">
        <f t="shared" si="30"/>
        <v/>
      </c>
    </row>
    <row r="375" spans="3:18" ht="17.45" customHeight="1" x14ac:dyDescent="0.2">
      <c r="C375" s="111"/>
      <c r="D375" s="112"/>
      <c r="E375" s="113"/>
      <c r="F375" s="113"/>
      <c r="G375" s="113"/>
      <c r="H375" s="114"/>
      <c r="I375" s="113"/>
      <c r="J375" s="113"/>
      <c r="K375" s="113"/>
      <c r="L375" s="113"/>
      <c r="M375" s="85" t="str">
        <f t="shared" si="26"/>
        <v/>
      </c>
      <c r="O375" s="85" t="str">
        <f t="shared" si="27"/>
        <v/>
      </c>
      <c r="P375" s="85">
        <f t="shared" si="28"/>
        <v>0</v>
      </c>
      <c r="Q375" s="85" t="str">
        <f t="shared" si="29"/>
        <v/>
      </c>
      <c r="R375" s="85" t="str">
        <f t="shared" si="30"/>
        <v/>
      </c>
    </row>
    <row r="376" spans="3:18" ht="17.45" customHeight="1" x14ac:dyDescent="0.2">
      <c r="C376" s="111"/>
      <c r="D376" s="112"/>
      <c r="E376" s="113"/>
      <c r="F376" s="113"/>
      <c r="G376" s="113"/>
      <c r="H376" s="114"/>
      <c r="I376" s="113"/>
      <c r="J376" s="113"/>
      <c r="K376" s="113"/>
      <c r="L376" s="113"/>
      <c r="M376" s="85" t="str">
        <f t="shared" si="26"/>
        <v/>
      </c>
      <c r="O376" s="85" t="str">
        <f t="shared" si="27"/>
        <v/>
      </c>
      <c r="P376" s="85">
        <f t="shared" si="28"/>
        <v>0</v>
      </c>
      <c r="Q376" s="85" t="str">
        <f t="shared" si="29"/>
        <v/>
      </c>
      <c r="R376" s="85" t="str">
        <f t="shared" si="30"/>
        <v/>
      </c>
    </row>
    <row r="377" spans="3:18" ht="17.45" customHeight="1" x14ac:dyDescent="0.2">
      <c r="C377" s="111"/>
      <c r="D377" s="112"/>
      <c r="E377" s="113"/>
      <c r="F377" s="113"/>
      <c r="G377" s="113"/>
      <c r="H377" s="114"/>
      <c r="I377" s="113"/>
      <c r="J377" s="113"/>
      <c r="K377" s="113"/>
      <c r="L377" s="113"/>
      <c r="M377" s="85" t="str">
        <f t="shared" si="26"/>
        <v/>
      </c>
      <c r="O377" s="85" t="str">
        <f t="shared" si="27"/>
        <v/>
      </c>
      <c r="P377" s="85">
        <f t="shared" si="28"/>
        <v>0</v>
      </c>
      <c r="Q377" s="85" t="str">
        <f t="shared" si="29"/>
        <v/>
      </c>
      <c r="R377" s="85" t="str">
        <f t="shared" si="30"/>
        <v/>
      </c>
    </row>
    <row r="378" spans="3:18" ht="17.45" customHeight="1" x14ac:dyDescent="0.2">
      <c r="C378" s="111"/>
      <c r="D378" s="112"/>
      <c r="E378" s="113"/>
      <c r="F378" s="113"/>
      <c r="G378" s="113"/>
      <c r="H378" s="114"/>
      <c r="I378" s="113"/>
      <c r="J378" s="113"/>
      <c r="K378" s="113"/>
      <c r="L378" s="113"/>
      <c r="M378" s="85" t="str">
        <f t="shared" si="26"/>
        <v/>
      </c>
      <c r="O378" s="85" t="str">
        <f t="shared" si="27"/>
        <v/>
      </c>
      <c r="P378" s="85">
        <f t="shared" si="28"/>
        <v>0</v>
      </c>
      <c r="Q378" s="85" t="str">
        <f t="shared" si="29"/>
        <v/>
      </c>
      <c r="R378" s="85" t="str">
        <f t="shared" si="30"/>
        <v/>
      </c>
    </row>
    <row r="379" spans="3:18" ht="17.45" customHeight="1" x14ac:dyDescent="0.2">
      <c r="C379" s="111"/>
      <c r="D379" s="112"/>
      <c r="E379" s="113"/>
      <c r="F379" s="113"/>
      <c r="G379" s="113"/>
      <c r="H379" s="114"/>
      <c r="I379" s="113"/>
      <c r="J379" s="113"/>
      <c r="K379" s="113"/>
      <c r="L379" s="113"/>
      <c r="M379" s="85" t="str">
        <f t="shared" si="26"/>
        <v/>
      </c>
      <c r="O379" s="85" t="str">
        <f t="shared" si="27"/>
        <v/>
      </c>
      <c r="P379" s="85">
        <f t="shared" si="28"/>
        <v>0</v>
      </c>
      <c r="Q379" s="85" t="str">
        <f t="shared" si="29"/>
        <v/>
      </c>
      <c r="R379" s="85" t="str">
        <f t="shared" si="30"/>
        <v/>
      </c>
    </row>
    <row r="380" spans="3:18" ht="17.45" customHeight="1" x14ac:dyDescent="0.2">
      <c r="C380" s="111"/>
      <c r="D380" s="112"/>
      <c r="E380" s="113"/>
      <c r="F380" s="113"/>
      <c r="G380" s="113"/>
      <c r="H380" s="114"/>
      <c r="I380" s="113"/>
      <c r="J380" s="113"/>
      <c r="K380" s="113"/>
      <c r="L380" s="113"/>
      <c r="M380" s="85" t="str">
        <f t="shared" si="26"/>
        <v/>
      </c>
      <c r="O380" s="85" t="str">
        <f t="shared" si="27"/>
        <v/>
      </c>
      <c r="P380" s="85">
        <f t="shared" si="28"/>
        <v>0</v>
      </c>
      <c r="Q380" s="85" t="str">
        <f t="shared" si="29"/>
        <v/>
      </c>
      <c r="R380" s="85" t="str">
        <f t="shared" si="30"/>
        <v/>
      </c>
    </row>
    <row r="381" spans="3:18" ht="17.45" customHeight="1" x14ac:dyDescent="0.2">
      <c r="C381" s="111"/>
      <c r="D381" s="112"/>
      <c r="E381" s="113"/>
      <c r="F381" s="113"/>
      <c r="G381" s="113"/>
      <c r="H381" s="114"/>
      <c r="I381" s="113"/>
      <c r="J381" s="113"/>
      <c r="K381" s="113"/>
      <c r="L381" s="113"/>
      <c r="M381" s="85" t="str">
        <f t="shared" si="26"/>
        <v/>
      </c>
      <c r="O381" s="85" t="str">
        <f t="shared" si="27"/>
        <v/>
      </c>
      <c r="P381" s="85">
        <f t="shared" si="28"/>
        <v>0</v>
      </c>
      <c r="Q381" s="85" t="str">
        <f t="shared" si="29"/>
        <v/>
      </c>
      <c r="R381" s="85" t="str">
        <f t="shared" si="30"/>
        <v/>
      </c>
    </row>
    <row r="382" spans="3:18" ht="17.45" customHeight="1" x14ac:dyDescent="0.2">
      <c r="C382" s="111"/>
      <c r="D382" s="112"/>
      <c r="E382" s="113"/>
      <c r="F382" s="113"/>
      <c r="G382" s="113"/>
      <c r="H382" s="114"/>
      <c r="I382" s="113"/>
      <c r="J382" s="113"/>
      <c r="K382" s="113"/>
      <c r="L382" s="113"/>
      <c r="M382" s="85" t="str">
        <f t="shared" si="26"/>
        <v/>
      </c>
      <c r="O382" s="85" t="str">
        <f t="shared" si="27"/>
        <v/>
      </c>
      <c r="P382" s="85">
        <f t="shared" si="28"/>
        <v>0</v>
      </c>
      <c r="Q382" s="85" t="str">
        <f t="shared" si="29"/>
        <v/>
      </c>
      <c r="R382" s="85" t="str">
        <f t="shared" si="30"/>
        <v/>
      </c>
    </row>
    <row r="383" spans="3:18" ht="17.45" customHeight="1" x14ac:dyDescent="0.2">
      <c r="C383" s="111"/>
      <c r="D383" s="112"/>
      <c r="E383" s="113"/>
      <c r="F383" s="113"/>
      <c r="G383" s="113"/>
      <c r="H383" s="114"/>
      <c r="I383" s="113"/>
      <c r="J383" s="113"/>
      <c r="K383" s="113"/>
      <c r="L383" s="113"/>
      <c r="M383" s="85" t="str">
        <f t="shared" si="26"/>
        <v/>
      </c>
      <c r="O383" s="85" t="str">
        <f t="shared" si="27"/>
        <v/>
      </c>
      <c r="P383" s="85">
        <f t="shared" si="28"/>
        <v>0</v>
      </c>
      <c r="Q383" s="85" t="str">
        <f t="shared" si="29"/>
        <v/>
      </c>
      <c r="R383" s="85" t="str">
        <f t="shared" si="30"/>
        <v/>
      </c>
    </row>
    <row r="384" spans="3:18" ht="17.45" customHeight="1" x14ac:dyDescent="0.2">
      <c r="C384" s="111"/>
      <c r="D384" s="112"/>
      <c r="E384" s="113"/>
      <c r="F384" s="113"/>
      <c r="G384" s="113"/>
      <c r="H384" s="114"/>
      <c r="I384" s="113"/>
      <c r="J384" s="113"/>
      <c r="K384" s="113"/>
      <c r="L384" s="113"/>
      <c r="M384" s="85" t="str">
        <f t="shared" si="26"/>
        <v/>
      </c>
      <c r="O384" s="85" t="str">
        <f t="shared" si="27"/>
        <v/>
      </c>
      <c r="P384" s="85">
        <f t="shared" si="28"/>
        <v>0</v>
      </c>
      <c r="Q384" s="85" t="str">
        <f t="shared" si="29"/>
        <v/>
      </c>
      <c r="R384" s="85" t="str">
        <f t="shared" si="30"/>
        <v/>
      </c>
    </row>
    <row r="385" spans="3:18" ht="17.45" customHeight="1" x14ac:dyDescent="0.2">
      <c r="C385" s="111"/>
      <c r="D385" s="112"/>
      <c r="E385" s="113"/>
      <c r="F385" s="113"/>
      <c r="G385" s="113"/>
      <c r="H385" s="114"/>
      <c r="I385" s="113"/>
      <c r="J385" s="113"/>
      <c r="K385" s="113"/>
      <c r="L385" s="113"/>
      <c r="M385" s="85" t="str">
        <f t="shared" si="26"/>
        <v/>
      </c>
      <c r="O385" s="85" t="str">
        <f t="shared" si="27"/>
        <v/>
      </c>
      <c r="P385" s="85">
        <f t="shared" si="28"/>
        <v>0</v>
      </c>
      <c r="Q385" s="85" t="str">
        <f t="shared" si="29"/>
        <v/>
      </c>
      <c r="R385" s="85" t="str">
        <f t="shared" si="30"/>
        <v/>
      </c>
    </row>
    <row r="386" spans="3:18" ht="17.45" customHeight="1" x14ac:dyDescent="0.2">
      <c r="C386" s="111"/>
      <c r="D386" s="112"/>
      <c r="E386" s="113"/>
      <c r="F386" s="113"/>
      <c r="G386" s="113"/>
      <c r="H386" s="114"/>
      <c r="I386" s="113"/>
      <c r="J386" s="113"/>
      <c r="K386" s="113"/>
      <c r="L386" s="113"/>
      <c r="M386" s="85" t="str">
        <f t="shared" si="26"/>
        <v/>
      </c>
      <c r="O386" s="85" t="str">
        <f t="shared" si="27"/>
        <v/>
      </c>
      <c r="P386" s="85">
        <f t="shared" si="28"/>
        <v>0</v>
      </c>
      <c r="Q386" s="85" t="str">
        <f t="shared" si="29"/>
        <v/>
      </c>
      <c r="R386" s="85" t="str">
        <f t="shared" si="30"/>
        <v/>
      </c>
    </row>
    <row r="387" spans="3:18" ht="17.45" customHeight="1" x14ac:dyDescent="0.2">
      <c r="C387" s="111"/>
      <c r="D387" s="112"/>
      <c r="E387" s="113"/>
      <c r="F387" s="113"/>
      <c r="G387" s="113"/>
      <c r="H387" s="114"/>
      <c r="I387" s="113"/>
      <c r="J387" s="113"/>
      <c r="K387" s="113"/>
      <c r="L387" s="113"/>
      <c r="M387" s="85" t="str">
        <f t="shared" si="26"/>
        <v/>
      </c>
      <c r="O387" s="85" t="str">
        <f t="shared" si="27"/>
        <v/>
      </c>
      <c r="P387" s="85">
        <f t="shared" si="28"/>
        <v>0</v>
      </c>
      <c r="Q387" s="85" t="str">
        <f t="shared" si="29"/>
        <v/>
      </c>
      <c r="R387" s="85" t="str">
        <f t="shared" si="30"/>
        <v/>
      </c>
    </row>
    <row r="388" spans="3:18" ht="17.45" customHeight="1" x14ac:dyDescent="0.2">
      <c r="C388" s="111"/>
      <c r="D388" s="112"/>
      <c r="E388" s="113"/>
      <c r="F388" s="113"/>
      <c r="G388" s="113"/>
      <c r="H388" s="114"/>
      <c r="I388" s="113"/>
      <c r="J388" s="113"/>
      <c r="K388" s="113"/>
      <c r="L388" s="113"/>
      <c r="M388" s="85" t="str">
        <f t="shared" si="26"/>
        <v/>
      </c>
      <c r="O388" s="85" t="str">
        <f t="shared" si="27"/>
        <v/>
      </c>
      <c r="P388" s="85">
        <f t="shared" si="28"/>
        <v>0</v>
      </c>
      <c r="Q388" s="85" t="str">
        <f t="shared" si="29"/>
        <v/>
      </c>
      <c r="R388" s="85" t="str">
        <f t="shared" si="30"/>
        <v/>
      </c>
    </row>
    <row r="389" spans="3:18" ht="17.45" customHeight="1" x14ac:dyDescent="0.2">
      <c r="C389" s="111"/>
      <c r="D389" s="112"/>
      <c r="E389" s="113"/>
      <c r="F389" s="113"/>
      <c r="G389" s="113"/>
      <c r="H389" s="114"/>
      <c r="I389" s="113"/>
      <c r="J389" s="113"/>
      <c r="K389" s="113"/>
      <c r="L389" s="113"/>
      <c r="M389" s="85" t="str">
        <f t="shared" si="26"/>
        <v/>
      </c>
      <c r="O389" s="85" t="str">
        <f t="shared" si="27"/>
        <v/>
      </c>
      <c r="P389" s="85">
        <f t="shared" si="28"/>
        <v>0</v>
      </c>
      <c r="Q389" s="85" t="str">
        <f t="shared" si="29"/>
        <v/>
      </c>
      <c r="R389" s="85" t="str">
        <f t="shared" si="30"/>
        <v/>
      </c>
    </row>
    <row r="390" spans="3:18" ht="17.45" customHeight="1" x14ac:dyDescent="0.2">
      <c r="C390" s="111"/>
      <c r="D390" s="112"/>
      <c r="E390" s="113"/>
      <c r="F390" s="113"/>
      <c r="G390" s="113"/>
      <c r="H390" s="114"/>
      <c r="I390" s="113"/>
      <c r="J390" s="113"/>
      <c r="K390" s="113"/>
      <c r="L390" s="113"/>
      <c r="M390" s="85" t="str">
        <f t="shared" si="26"/>
        <v/>
      </c>
      <c r="O390" s="85" t="str">
        <f t="shared" si="27"/>
        <v/>
      </c>
      <c r="P390" s="85">
        <f t="shared" si="28"/>
        <v>0</v>
      </c>
      <c r="Q390" s="85" t="str">
        <f t="shared" si="29"/>
        <v/>
      </c>
      <c r="R390" s="85" t="str">
        <f t="shared" si="30"/>
        <v/>
      </c>
    </row>
    <row r="391" spans="3:18" ht="17.45" customHeight="1" x14ac:dyDescent="0.2">
      <c r="C391" s="111"/>
      <c r="D391" s="112"/>
      <c r="E391" s="113"/>
      <c r="F391" s="113"/>
      <c r="G391" s="113"/>
      <c r="H391" s="114"/>
      <c r="I391" s="113"/>
      <c r="J391" s="113"/>
      <c r="K391" s="113"/>
      <c r="L391" s="113"/>
      <c r="M391" s="85" t="str">
        <f t="shared" si="26"/>
        <v/>
      </c>
      <c r="O391" s="85" t="str">
        <f t="shared" si="27"/>
        <v/>
      </c>
      <c r="P391" s="85">
        <f t="shared" si="28"/>
        <v>0</v>
      </c>
      <c r="Q391" s="85" t="str">
        <f t="shared" si="29"/>
        <v/>
      </c>
      <c r="R391" s="85" t="str">
        <f t="shared" si="30"/>
        <v/>
      </c>
    </row>
    <row r="392" spans="3:18" ht="17.45" customHeight="1" x14ac:dyDescent="0.2">
      <c r="C392" s="111"/>
      <c r="D392" s="112"/>
      <c r="E392" s="113"/>
      <c r="F392" s="113"/>
      <c r="G392" s="113"/>
      <c r="H392" s="114"/>
      <c r="I392" s="113"/>
      <c r="J392" s="113"/>
      <c r="K392" s="113"/>
      <c r="L392" s="113"/>
      <c r="M392" s="85" t="str">
        <f t="shared" si="26"/>
        <v/>
      </c>
      <c r="O392" s="85" t="str">
        <f t="shared" si="27"/>
        <v/>
      </c>
      <c r="P392" s="85">
        <f t="shared" si="28"/>
        <v>0</v>
      </c>
      <c r="Q392" s="85" t="str">
        <f t="shared" si="29"/>
        <v/>
      </c>
      <c r="R392" s="85" t="str">
        <f t="shared" si="30"/>
        <v/>
      </c>
    </row>
    <row r="393" spans="3:18" ht="17.45" customHeight="1" x14ac:dyDescent="0.2">
      <c r="C393" s="111"/>
      <c r="D393" s="112"/>
      <c r="E393" s="113"/>
      <c r="F393" s="113"/>
      <c r="G393" s="113"/>
      <c r="H393" s="114"/>
      <c r="I393" s="113"/>
      <c r="J393" s="113"/>
      <c r="K393" s="113"/>
      <c r="L393" s="113"/>
      <c r="M393" s="85" t="str">
        <f t="shared" si="26"/>
        <v/>
      </c>
      <c r="O393" s="85" t="str">
        <f t="shared" si="27"/>
        <v/>
      </c>
      <c r="P393" s="85">
        <f t="shared" si="28"/>
        <v>0</v>
      </c>
      <c r="Q393" s="85" t="str">
        <f t="shared" si="29"/>
        <v/>
      </c>
      <c r="R393" s="85" t="str">
        <f t="shared" si="30"/>
        <v/>
      </c>
    </row>
    <row r="394" spans="3:18" ht="17.45" customHeight="1" x14ac:dyDescent="0.2">
      <c r="C394" s="111"/>
      <c r="D394" s="112"/>
      <c r="E394" s="113"/>
      <c r="F394" s="113"/>
      <c r="G394" s="113"/>
      <c r="H394" s="114"/>
      <c r="I394" s="113"/>
      <c r="J394" s="113"/>
      <c r="K394" s="113"/>
      <c r="L394" s="113"/>
      <c r="M394" s="85" t="str">
        <f t="shared" si="26"/>
        <v/>
      </c>
      <c r="O394" s="85" t="str">
        <f t="shared" si="27"/>
        <v/>
      </c>
      <c r="P394" s="85">
        <f t="shared" si="28"/>
        <v>0</v>
      </c>
      <c r="Q394" s="85" t="str">
        <f t="shared" si="29"/>
        <v/>
      </c>
      <c r="R394" s="85" t="str">
        <f t="shared" si="30"/>
        <v/>
      </c>
    </row>
    <row r="395" spans="3:18" ht="17.45" customHeight="1" x14ac:dyDescent="0.2">
      <c r="C395" s="111"/>
      <c r="D395" s="112"/>
      <c r="E395" s="113"/>
      <c r="F395" s="113"/>
      <c r="G395" s="113"/>
      <c r="H395" s="114"/>
      <c r="I395" s="113"/>
      <c r="J395" s="113"/>
      <c r="K395" s="113"/>
      <c r="L395" s="113"/>
      <c r="M395" s="85" t="str">
        <f t="shared" si="26"/>
        <v/>
      </c>
      <c r="O395" s="85" t="str">
        <f t="shared" si="27"/>
        <v/>
      </c>
      <c r="P395" s="85">
        <f t="shared" si="28"/>
        <v>0</v>
      </c>
      <c r="Q395" s="85" t="str">
        <f t="shared" si="29"/>
        <v/>
      </c>
      <c r="R395" s="85" t="str">
        <f t="shared" si="30"/>
        <v/>
      </c>
    </row>
    <row r="396" spans="3:18" ht="17.45" customHeight="1" x14ac:dyDescent="0.2">
      <c r="C396" s="111"/>
      <c r="D396" s="112"/>
      <c r="E396" s="113"/>
      <c r="F396" s="113"/>
      <c r="G396" s="113"/>
      <c r="H396" s="114"/>
      <c r="I396" s="113"/>
      <c r="J396" s="113"/>
      <c r="K396" s="113"/>
      <c r="L396" s="113"/>
      <c r="M396" s="85" t="str">
        <f t="shared" si="26"/>
        <v/>
      </c>
      <c r="O396" s="85" t="str">
        <f t="shared" si="27"/>
        <v/>
      </c>
      <c r="P396" s="85">
        <f t="shared" si="28"/>
        <v>0</v>
      </c>
      <c r="Q396" s="85" t="str">
        <f t="shared" si="29"/>
        <v/>
      </c>
      <c r="R396" s="85" t="str">
        <f t="shared" si="30"/>
        <v/>
      </c>
    </row>
    <row r="397" spans="3:18" ht="17.45" customHeight="1" x14ac:dyDescent="0.2">
      <c r="C397" s="111"/>
      <c r="D397" s="112"/>
      <c r="E397" s="113"/>
      <c r="F397" s="113"/>
      <c r="G397" s="113"/>
      <c r="H397" s="114"/>
      <c r="I397" s="113"/>
      <c r="J397" s="113"/>
      <c r="K397" s="113"/>
      <c r="L397" s="113"/>
      <c r="M397" s="85" t="str">
        <f t="shared" si="26"/>
        <v/>
      </c>
      <c r="O397" s="85" t="str">
        <f t="shared" si="27"/>
        <v/>
      </c>
      <c r="P397" s="85">
        <f t="shared" si="28"/>
        <v>0</v>
      </c>
      <c r="Q397" s="85" t="str">
        <f t="shared" si="29"/>
        <v/>
      </c>
      <c r="R397" s="85" t="str">
        <f t="shared" si="30"/>
        <v/>
      </c>
    </row>
    <row r="398" spans="3:18" ht="17.45" customHeight="1" x14ac:dyDescent="0.2">
      <c r="C398" s="111"/>
      <c r="D398" s="112"/>
      <c r="E398" s="113"/>
      <c r="F398" s="113"/>
      <c r="G398" s="113"/>
      <c r="H398" s="114"/>
      <c r="I398" s="113"/>
      <c r="J398" s="113"/>
      <c r="K398" s="113"/>
      <c r="L398" s="113"/>
      <c r="M398" s="85" t="str">
        <f t="shared" si="26"/>
        <v/>
      </c>
      <c r="O398" s="85" t="str">
        <f t="shared" si="27"/>
        <v/>
      </c>
      <c r="P398" s="85">
        <f t="shared" si="28"/>
        <v>0</v>
      </c>
      <c r="Q398" s="85" t="str">
        <f t="shared" si="29"/>
        <v/>
      </c>
      <c r="R398" s="85" t="str">
        <f t="shared" si="30"/>
        <v/>
      </c>
    </row>
    <row r="399" spans="3:18" ht="17.45" customHeight="1" x14ac:dyDescent="0.2">
      <c r="C399" s="111"/>
      <c r="D399" s="112"/>
      <c r="E399" s="113"/>
      <c r="F399" s="113"/>
      <c r="G399" s="113"/>
      <c r="H399" s="114"/>
      <c r="I399" s="113"/>
      <c r="J399" s="113"/>
      <c r="K399" s="113"/>
      <c r="L399" s="113"/>
      <c r="M399" s="85" t="str">
        <f t="shared" ref="M399:M462" si="31">IF(G399&amp;I399&amp;J399&amp;K399&amp;L399="","",G399+I399+J399-K399-L399)</f>
        <v/>
      </c>
      <c r="O399" s="85" t="str">
        <f t="shared" ref="O399:O462" si="32">IF($H399="E",G399,"")</f>
        <v/>
      </c>
      <c r="P399" s="85">
        <f t="shared" si="28"/>
        <v>0</v>
      </c>
      <c r="Q399" s="85" t="str">
        <f t="shared" si="29"/>
        <v/>
      </c>
      <c r="R399" s="85" t="str">
        <f t="shared" si="30"/>
        <v/>
      </c>
    </row>
    <row r="400" spans="3:18" ht="17.45" customHeight="1" x14ac:dyDescent="0.2">
      <c r="C400" s="111"/>
      <c r="D400" s="112"/>
      <c r="E400" s="113"/>
      <c r="F400" s="113"/>
      <c r="G400" s="113"/>
      <c r="H400" s="114"/>
      <c r="I400" s="113"/>
      <c r="J400" s="113"/>
      <c r="K400" s="113"/>
      <c r="L400" s="113"/>
      <c r="M400" s="85" t="str">
        <f t="shared" si="31"/>
        <v/>
      </c>
      <c r="O400" s="85" t="str">
        <f t="shared" si="32"/>
        <v/>
      </c>
      <c r="P400" s="85">
        <f t="shared" ref="P400:P463" si="33">IF($H400=0%,G400,"")</f>
        <v>0</v>
      </c>
      <c r="Q400" s="85" t="str">
        <f t="shared" ref="Q400:Q463" si="34">IF(OR($H400=2%,$H400=6%,$H400=8%),$I400/$H400,IF($H400="0% Decreto",G400,""))</f>
        <v/>
      </c>
      <c r="R400" s="85" t="str">
        <f t="shared" ref="R400:R463" si="35">IF(OR($H400=15%,$H400=16%),$I400/$H400,"")</f>
        <v/>
      </c>
    </row>
    <row r="401" spans="3:18" ht="17.45" customHeight="1" x14ac:dyDescent="0.2">
      <c r="C401" s="111"/>
      <c r="D401" s="112"/>
      <c r="E401" s="113"/>
      <c r="F401" s="113"/>
      <c r="G401" s="113"/>
      <c r="H401" s="114"/>
      <c r="I401" s="113"/>
      <c r="J401" s="113"/>
      <c r="K401" s="113"/>
      <c r="L401" s="113"/>
      <c r="M401" s="85" t="str">
        <f t="shared" si="31"/>
        <v/>
      </c>
      <c r="O401" s="85" t="str">
        <f t="shared" si="32"/>
        <v/>
      </c>
      <c r="P401" s="85">
        <f t="shared" si="33"/>
        <v>0</v>
      </c>
      <c r="Q401" s="85" t="str">
        <f t="shared" si="34"/>
        <v/>
      </c>
      <c r="R401" s="85" t="str">
        <f t="shared" si="35"/>
        <v/>
      </c>
    </row>
    <row r="402" spans="3:18" ht="17.45" customHeight="1" x14ac:dyDescent="0.2">
      <c r="C402" s="111"/>
      <c r="D402" s="112"/>
      <c r="E402" s="113"/>
      <c r="F402" s="113"/>
      <c r="G402" s="113"/>
      <c r="H402" s="114"/>
      <c r="I402" s="113"/>
      <c r="J402" s="113"/>
      <c r="K402" s="113"/>
      <c r="L402" s="113"/>
      <c r="M402" s="85" t="str">
        <f t="shared" si="31"/>
        <v/>
      </c>
      <c r="O402" s="85" t="str">
        <f t="shared" si="32"/>
        <v/>
      </c>
      <c r="P402" s="85">
        <f t="shared" si="33"/>
        <v>0</v>
      </c>
      <c r="Q402" s="85" t="str">
        <f t="shared" si="34"/>
        <v/>
      </c>
      <c r="R402" s="85" t="str">
        <f t="shared" si="35"/>
        <v/>
      </c>
    </row>
    <row r="403" spans="3:18" ht="17.45" customHeight="1" x14ac:dyDescent="0.2">
      <c r="C403" s="111"/>
      <c r="D403" s="112"/>
      <c r="E403" s="113"/>
      <c r="F403" s="113"/>
      <c r="G403" s="113"/>
      <c r="H403" s="114"/>
      <c r="I403" s="113"/>
      <c r="J403" s="113"/>
      <c r="K403" s="113"/>
      <c r="L403" s="113"/>
      <c r="M403" s="85" t="str">
        <f t="shared" si="31"/>
        <v/>
      </c>
      <c r="O403" s="85" t="str">
        <f t="shared" si="32"/>
        <v/>
      </c>
      <c r="P403" s="85">
        <f t="shared" si="33"/>
        <v>0</v>
      </c>
      <c r="Q403" s="85" t="str">
        <f t="shared" si="34"/>
        <v/>
      </c>
      <c r="R403" s="85" t="str">
        <f t="shared" si="35"/>
        <v/>
      </c>
    </row>
    <row r="404" spans="3:18" ht="17.45" customHeight="1" x14ac:dyDescent="0.2">
      <c r="C404" s="111"/>
      <c r="D404" s="112"/>
      <c r="E404" s="113"/>
      <c r="F404" s="113"/>
      <c r="G404" s="113"/>
      <c r="H404" s="114"/>
      <c r="I404" s="113"/>
      <c r="J404" s="113"/>
      <c r="K404" s="113"/>
      <c r="L404" s="113"/>
      <c r="M404" s="85" t="str">
        <f t="shared" si="31"/>
        <v/>
      </c>
      <c r="O404" s="85" t="str">
        <f t="shared" si="32"/>
        <v/>
      </c>
      <c r="P404" s="85">
        <f t="shared" si="33"/>
        <v>0</v>
      </c>
      <c r="Q404" s="85" t="str">
        <f t="shared" si="34"/>
        <v/>
      </c>
      <c r="R404" s="85" t="str">
        <f t="shared" si="35"/>
        <v/>
      </c>
    </row>
    <row r="405" spans="3:18" ht="17.45" customHeight="1" x14ac:dyDescent="0.2">
      <c r="C405" s="111"/>
      <c r="D405" s="112"/>
      <c r="E405" s="113"/>
      <c r="F405" s="113"/>
      <c r="G405" s="113"/>
      <c r="H405" s="114"/>
      <c r="I405" s="113"/>
      <c r="J405" s="113"/>
      <c r="K405" s="113"/>
      <c r="L405" s="113"/>
      <c r="M405" s="85" t="str">
        <f t="shared" si="31"/>
        <v/>
      </c>
      <c r="O405" s="85" t="str">
        <f t="shared" si="32"/>
        <v/>
      </c>
      <c r="P405" s="85">
        <f t="shared" si="33"/>
        <v>0</v>
      </c>
      <c r="Q405" s="85" t="str">
        <f t="shared" si="34"/>
        <v/>
      </c>
      <c r="R405" s="85" t="str">
        <f t="shared" si="35"/>
        <v/>
      </c>
    </row>
    <row r="406" spans="3:18" ht="17.45" customHeight="1" x14ac:dyDescent="0.2">
      <c r="C406" s="111"/>
      <c r="D406" s="112"/>
      <c r="E406" s="113"/>
      <c r="F406" s="113"/>
      <c r="G406" s="113"/>
      <c r="H406" s="114"/>
      <c r="I406" s="113"/>
      <c r="J406" s="113"/>
      <c r="K406" s="113"/>
      <c r="L406" s="113"/>
      <c r="M406" s="85" t="str">
        <f t="shared" si="31"/>
        <v/>
      </c>
      <c r="O406" s="85" t="str">
        <f t="shared" si="32"/>
        <v/>
      </c>
      <c r="P406" s="85">
        <f t="shared" si="33"/>
        <v>0</v>
      </c>
      <c r="Q406" s="85" t="str">
        <f t="shared" si="34"/>
        <v/>
      </c>
      <c r="R406" s="85" t="str">
        <f t="shared" si="35"/>
        <v/>
      </c>
    </row>
    <row r="407" spans="3:18" ht="17.45" customHeight="1" x14ac:dyDescent="0.2">
      <c r="C407" s="111"/>
      <c r="D407" s="112"/>
      <c r="E407" s="113"/>
      <c r="F407" s="113"/>
      <c r="G407" s="113"/>
      <c r="H407" s="114"/>
      <c r="I407" s="113"/>
      <c r="J407" s="113"/>
      <c r="K407" s="113"/>
      <c r="L407" s="113"/>
      <c r="M407" s="85" t="str">
        <f t="shared" si="31"/>
        <v/>
      </c>
      <c r="O407" s="85" t="str">
        <f t="shared" si="32"/>
        <v/>
      </c>
      <c r="P407" s="85">
        <f t="shared" si="33"/>
        <v>0</v>
      </c>
      <c r="Q407" s="85" t="str">
        <f t="shared" si="34"/>
        <v/>
      </c>
      <c r="R407" s="85" t="str">
        <f t="shared" si="35"/>
        <v/>
      </c>
    </row>
    <row r="408" spans="3:18" ht="17.45" customHeight="1" x14ac:dyDescent="0.2">
      <c r="C408" s="111"/>
      <c r="D408" s="112"/>
      <c r="E408" s="113"/>
      <c r="F408" s="113"/>
      <c r="G408" s="113"/>
      <c r="H408" s="114"/>
      <c r="I408" s="113"/>
      <c r="J408" s="113"/>
      <c r="K408" s="113"/>
      <c r="L408" s="113"/>
      <c r="M408" s="85" t="str">
        <f t="shared" si="31"/>
        <v/>
      </c>
      <c r="O408" s="85" t="str">
        <f t="shared" si="32"/>
        <v/>
      </c>
      <c r="P408" s="85">
        <f t="shared" si="33"/>
        <v>0</v>
      </c>
      <c r="Q408" s="85" t="str">
        <f t="shared" si="34"/>
        <v/>
      </c>
      <c r="R408" s="85" t="str">
        <f t="shared" si="35"/>
        <v/>
      </c>
    </row>
    <row r="409" spans="3:18" ht="17.45" customHeight="1" x14ac:dyDescent="0.2">
      <c r="C409" s="111"/>
      <c r="D409" s="112"/>
      <c r="E409" s="113"/>
      <c r="F409" s="113"/>
      <c r="G409" s="113"/>
      <c r="H409" s="114"/>
      <c r="I409" s="113"/>
      <c r="J409" s="113"/>
      <c r="K409" s="113"/>
      <c r="L409" s="113"/>
      <c r="M409" s="85" t="str">
        <f t="shared" si="31"/>
        <v/>
      </c>
      <c r="O409" s="85" t="str">
        <f t="shared" si="32"/>
        <v/>
      </c>
      <c r="P409" s="85">
        <f t="shared" si="33"/>
        <v>0</v>
      </c>
      <c r="Q409" s="85" t="str">
        <f t="shared" si="34"/>
        <v/>
      </c>
      <c r="R409" s="85" t="str">
        <f t="shared" si="35"/>
        <v/>
      </c>
    </row>
    <row r="410" spans="3:18" ht="17.45" customHeight="1" x14ac:dyDescent="0.2">
      <c r="C410" s="111"/>
      <c r="D410" s="112"/>
      <c r="E410" s="113"/>
      <c r="F410" s="113"/>
      <c r="G410" s="113"/>
      <c r="H410" s="114"/>
      <c r="I410" s="113"/>
      <c r="J410" s="113"/>
      <c r="K410" s="113"/>
      <c r="L410" s="113"/>
      <c r="M410" s="85" t="str">
        <f t="shared" si="31"/>
        <v/>
      </c>
      <c r="O410" s="85" t="str">
        <f t="shared" si="32"/>
        <v/>
      </c>
      <c r="P410" s="85">
        <f t="shared" si="33"/>
        <v>0</v>
      </c>
      <c r="Q410" s="85" t="str">
        <f t="shared" si="34"/>
        <v/>
      </c>
      <c r="R410" s="85" t="str">
        <f t="shared" si="35"/>
        <v/>
      </c>
    </row>
    <row r="411" spans="3:18" ht="17.45" customHeight="1" x14ac:dyDescent="0.2">
      <c r="C411" s="111"/>
      <c r="D411" s="112"/>
      <c r="E411" s="113"/>
      <c r="F411" s="113"/>
      <c r="G411" s="113"/>
      <c r="H411" s="114"/>
      <c r="I411" s="113"/>
      <c r="J411" s="113"/>
      <c r="K411" s="113"/>
      <c r="L411" s="113"/>
      <c r="M411" s="85" t="str">
        <f t="shared" si="31"/>
        <v/>
      </c>
      <c r="O411" s="85" t="str">
        <f t="shared" si="32"/>
        <v/>
      </c>
      <c r="P411" s="85">
        <f t="shared" si="33"/>
        <v>0</v>
      </c>
      <c r="Q411" s="85" t="str">
        <f t="shared" si="34"/>
        <v/>
      </c>
      <c r="R411" s="85" t="str">
        <f t="shared" si="35"/>
        <v/>
      </c>
    </row>
    <row r="412" spans="3:18" ht="17.45" customHeight="1" x14ac:dyDescent="0.2">
      <c r="C412" s="111"/>
      <c r="D412" s="112"/>
      <c r="E412" s="113"/>
      <c r="F412" s="113"/>
      <c r="G412" s="113"/>
      <c r="H412" s="114"/>
      <c r="I412" s="113"/>
      <c r="J412" s="113"/>
      <c r="K412" s="113"/>
      <c r="L412" s="113"/>
      <c r="M412" s="85" t="str">
        <f t="shared" si="31"/>
        <v/>
      </c>
      <c r="O412" s="85" t="str">
        <f t="shared" si="32"/>
        <v/>
      </c>
      <c r="P412" s="85">
        <f t="shared" si="33"/>
        <v>0</v>
      </c>
      <c r="Q412" s="85" t="str">
        <f t="shared" si="34"/>
        <v/>
      </c>
      <c r="R412" s="85" t="str">
        <f t="shared" si="35"/>
        <v/>
      </c>
    </row>
    <row r="413" spans="3:18" ht="17.45" customHeight="1" x14ac:dyDescent="0.2">
      <c r="C413" s="111"/>
      <c r="D413" s="112"/>
      <c r="E413" s="113"/>
      <c r="F413" s="113"/>
      <c r="G413" s="113"/>
      <c r="H413" s="114"/>
      <c r="I413" s="113"/>
      <c r="J413" s="113"/>
      <c r="K413" s="113"/>
      <c r="L413" s="113"/>
      <c r="M413" s="85" t="str">
        <f t="shared" si="31"/>
        <v/>
      </c>
      <c r="O413" s="85" t="str">
        <f t="shared" si="32"/>
        <v/>
      </c>
      <c r="P413" s="85">
        <f t="shared" si="33"/>
        <v>0</v>
      </c>
      <c r="Q413" s="85" t="str">
        <f t="shared" si="34"/>
        <v/>
      </c>
      <c r="R413" s="85" t="str">
        <f t="shared" si="35"/>
        <v/>
      </c>
    </row>
    <row r="414" spans="3:18" ht="17.45" customHeight="1" x14ac:dyDescent="0.2">
      <c r="C414" s="111"/>
      <c r="D414" s="112"/>
      <c r="E414" s="113"/>
      <c r="F414" s="113"/>
      <c r="G414" s="113"/>
      <c r="H414" s="114"/>
      <c r="I414" s="113"/>
      <c r="J414" s="113"/>
      <c r="K414" s="113"/>
      <c r="L414" s="113"/>
      <c r="M414" s="85" t="str">
        <f t="shared" si="31"/>
        <v/>
      </c>
      <c r="O414" s="85" t="str">
        <f t="shared" si="32"/>
        <v/>
      </c>
      <c r="P414" s="85">
        <f t="shared" si="33"/>
        <v>0</v>
      </c>
      <c r="Q414" s="85" t="str">
        <f t="shared" si="34"/>
        <v/>
      </c>
      <c r="R414" s="85" t="str">
        <f t="shared" si="35"/>
        <v/>
      </c>
    </row>
    <row r="415" spans="3:18" ht="17.45" customHeight="1" x14ac:dyDescent="0.2">
      <c r="C415" s="111"/>
      <c r="D415" s="112"/>
      <c r="E415" s="113"/>
      <c r="F415" s="113"/>
      <c r="G415" s="113"/>
      <c r="H415" s="114"/>
      <c r="I415" s="113"/>
      <c r="J415" s="113"/>
      <c r="K415" s="113"/>
      <c r="L415" s="113"/>
      <c r="M415" s="85" t="str">
        <f t="shared" si="31"/>
        <v/>
      </c>
      <c r="O415" s="85" t="str">
        <f t="shared" si="32"/>
        <v/>
      </c>
      <c r="P415" s="85">
        <f t="shared" si="33"/>
        <v>0</v>
      </c>
      <c r="Q415" s="85" t="str">
        <f t="shared" si="34"/>
        <v/>
      </c>
      <c r="R415" s="85" t="str">
        <f t="shared" si="35"/>
        <v/>
      </c>
    </row>
    <row r="416" spans="3:18" ht="17.45" customHeight="1" x14ac:dyDescent="0.2">
      <c r="C416" s="111"/>
      <c r="D416" s="112"/>
      <c r="E416" s="113"/>
      <c r="F416" s="113"/>
      <c r="G416" s="113"/>
      <c r="H416" s="114"/>
      <c r="I416" s="113"/>
      <c r="J416" s="113"/>
      <c r="K416" s="113"/>
      <c r="L416" s="113"/>
      <c r="M416" s="85" t="str">
        <f t="shared" si="31"/>
        <v/>
      </c>
      <c r="O416" s="85" t="str">
        <f t="shared" si="32"/>
        <v/>
      </c>
      <c r="P416" s="85">
        <f t="shared" si="33"/>
        <v>0</v>
      </c>
      <c r="Q416" s="85" t="str">
        <f t="shared" si="34"/>
        <v/>
      </c>
      <c r="R416" s="85" t="str">
        <f t="shared" si="35"/>
        <v/>
      </c>
    </row>
    <row r="417" spans="3:18" ht="17.45" customHeight="1" x14ac:dyDescent="0.2">
      <c r="C417" s="111"/>
      <c r="D417" s="112"/>
      <c r="E417" s="113"/>
      <c r="F417" s="113"/>
      <c r="G417" s="113"/>
      <c r="H417" s="114"/>
      <c r="I417" s="113"/>
      <c r="J417" s="113"/>
      <c r="K417" s="113"/>
      <c r="L417" s="113"/>
      <c r="M417" s="85" t="str">
        <f t="shared" si="31"/>
        <v/>
      </c>
      <c r="O417" s="85" t="str">
        <f t="shared" si="32"/>
        <v/>
      </c>
      <c r="P417" s="85">
        <f t="shared" si="33"/>
        <v>0</v>
      </c>
      <c r="Q417" s="85" t="str">
        <f t="shared" si="34"/>
        <v/>
      </c>
      <c r="R417" s="85" t="str">
        <f t="shared" si="35"/>
        <v/>
      </c>
    </row>
    <row r="418" spans="3:18" ht="17.45" customHeight="1" x14ac:dyDescent="0.2">
      <c r="C418" s="111"/>
      <c r="D418" s="112"/>
      <c r="E418" s="113"/>
      <c r="F418" s="113"/>
      <c r="G418" s="113"/>
      <c r="H418" s="114"/>
      <c r="I418" s="113"/>
      <c r="J418" s="113"/>
      <c r="K418" s="113"/>
      <c r="L418" s="113"/>
      <c r="M418" s="85" t="str">
        <f t="shared" si="31"/>
        <v/>
      </c>
      <c r="O418" s="85" t="str">
        <f t="shared" si="32"/>
        <v/>
      </c>
      <c r="P418" s="85">
        <f t="shared" si="33"/>
        <v>0</v>
      </c>
      <c r="Q418" s="85" t="str">
        <f t="shared" si="34"/>
        <v/>
      </c>
      <c r="R418" s="85" t="str">
        <f t="shared" si="35"/>
        <v/>
      </c>
    </row>
    <row r="419" spans="3:18" ht="17.45" customHeight="1" x14ac:dyDescent="0.2">
      <c r="C419" s="111"/>
      <c r="D419" s="112"/>
      <c r="E419" s="113"/>
      <c r="F419" s="113"/>
      <c r="G419" s="113"/>
      <c r="H419" s="114"/>
      <c r="I419" s="113"/>
      <c r="J419" s="113"/>
      <c r="K419" s="113"/>
      <c r="L419" s="113"/>
      <c r="M419" s="85" t="str">
        <f t="shared" si="31"/>
        <v/>
      </c>
      <c r="O419" s="85" t="str">
        <f t="shared" si="32"/>
        <v/>
      </c>
      <c r="P419" s="85">
        <f t="shared" si="33"/>
        <v>0</v>
      </c>
      <c r="Q419" s="85" t="str">
        <f t="shared" si="34"/>
        <v/>
      </c>
      <c r="R419" s="85" t="str">
        <f t="shared" si="35"/>
        <v/>
      </c>
    </row>
    <row r="420" spans="3:18" ht="17.45" customHeight="1" x14ac:dyDescent="0.2">
      <c r="C420" s="111"/>
      <c r="D420" s="112"/>
      <c r="E420" s="113"/>
      <c r="F420" s="113"/>
      <c r="G420" s="113"/>
      <c r="H420" s="114"/>
      <c r="I420" s="113"/>
      <c r="J420" s="113"/>
      <c r="K420" s="113"/>
      <c r="L420" s="113"/>
      <c r="M420" s="85" t="str">
        <f t="shared" si="31"/>
        <v/>
      </c>
      <c r="O420" s="85" t="str">
        <f t="shared" si="32"/>
        <v/>
      </c>
      <c r="P420" s="85">
        <f t="shared" si="33"/>
        <v>0</v>
      </c>
      <c r="Q420" s="85" t="str">
        <f t="shared" si="34"/>
        <v/>
      </c>
      <c r="R420" s="85" t="str">
        <f t="shared" si="35"/>
        <v/>
      </c>
    </row>
    <row r="421" spans="3:18" ht="17.45" customHeight="1" x14ac:dyDescent="0.2">
      <c r="C421" s="111"/>
      <c r="D421" s="112"/>
      <c r="E421" s="113"/>
      <c r="F421" s="113"/>
      <c r="G421" s="113"/>
      <c r="H421" s="114"/>
      <c r="I421" s="113"/>
      <c r="J421" s="113"/>
      <c r="K421" s="113"/>
      <c r="L421" s="113"/>
      <c r="M421" s="85" t="str">
        <f t="shared" si="31"/>
        <v/>
      </c>
      <c r="O421" s="85" t="str">
        <f t="shared" si="32"/>
        <v/>
      </c>
      <c r="P421" s="85">
        <f t="shared" si="33"/>
        <v>0</v>
      </c>
      <c r="Q421" s="85" t="str">
        <f t="shared" si="34"/>
        <v/>
      </c>
      <c r="R421" s="85" t="str">
        <f t="shared" si="35"/>
        <v/>
      </c>
    </row>
    <row r="422" spans="3:18" ht="17.45" customHeight="1" x14ac:dyDescent="0.2">
      <c r="C422" s="111"/>
      <c r="D422" s="112"/>
      <c r="E422" s="113"/>
      <c r="F422" s="113"/>
      <c r="G422" s="113"/>
      <c r="H422" s="114"/>
      <c r="I422" s="113"/>
      <c r="J422" s="113"/>
      <c r="K422" s="113"/>
      <c r="L422" s="113"/>
      <c r="M422" s="85" t="str">
        <f t="shared" si="31"/>
        <v/>
      </c>
      <c r="O422" s="85" t="str">
        <f t="shared" si="32"/>
        <v/>
      </c>
      <c r="P422" s="85">
        <f t="shared" si="33"/>
        <v>0</v>
      </c>
      <c r="Q422" s="85" t="str">
        <f t="shared" si="34"/>
        <v/>
      </c>
      <c r="R422" s="85" t="str">
        <f t="shared" si="35"/>
        <v/>
      </c>
    </row>
    <row r="423" spans="3:18" ht="17.45" customHeight="1" x14ac:dyDescent="0.2">
      <c r="C423" s="111"/>
      <c r="D423" s="112"/>
      <c r="E423" s="113"/>
      <c r="F423" s="113"/>
      <c r="G423" s="113"/>
      <c r="H423" s="114"/>
      <c r="I423" s="113"/>
      <c r="J423" s="113"/>
      <c r="K423" s="113"/>
      <c r="L423" s="113"/>
      <c r="M423" s="85" t="str">
        <f t="shared" si="31"/>
        <v/>
      </c>
      <c r="O423" s="85" t="str">
        <f t="shared" si="32"/>
        <v/>
      </c>
      <c r="P423" s="85">
        <f t="shared" si="33"/>
        <v>0</v>
      </c>
      <c r="Q423" s="85" t="str">
        <f t="shared" si="34"/>
        <v/>
      </c>
      <c r="R423" s="85" t="str">
        <f t="shared" si="35"/>
        <v/>
      </c>
    </row>
    <row r="424" spans="3:18" ht="17.45" customHeight="1" x14ac:dyDescent="0.2">
      <c r="C424" s="111"/>
      <c r="D424" s="112"/>
      <c r="E424" s="113"/>
      <c r="F424" s="113"/>
      <c r="G424" s="113"/>
      <c r="H424" s="114"/>
      <c r="I424" s="113"/>
      <c r="J424" s="113"/>
      <c r="K424" s="113"/>
      <c r="L424" s="113"/>
      <c r="M424" s="85" t="str">
        <f t="shared" si="31"/>
        <v/>
      </c>
      <c r="O424" s="85" t="str">
        <f t="shared" si="32"/>
        <v/>
      </c>
      <c r="P424" s="85">
        <f t="shared" si="33"/>
        <v>0</v>
      </c>
      <c r="Q424" s="85" t="str">
        <f t="shared" si="34"/>
        <v/>
      </c>
      <c r="R424" s="85" t="str">
        <f t="shared" si="35"/>
        <v/>
      </c>
    </row>
    <row r="425" spans="3:18" ht="17.45" customHeight="1" x14ac:dyDescent="0.2">
      <c r="C425" s="111"/>
      <c r="D425" s="112"/>
      <c r="E425" s="113"/>
      <c r="F425" s="113"/>
      <c r="G425" s="113"/>
      <c r="H425" s="114"/>
      <c r="I425" s="113"/>
      <c r="J425" s="113"/>
      <c r="K425" s="113"/>
      <c r="L425" s="113"/>
      <c r="M425" s="85" t="str">
        <f t="shared" si="31"/>
        <v/>
      </c>
      <c r="O425" s="85" t="str">
        <f t="shared" si="32"/>
        <v/>
      </c>
      <c r="P425" s="85">
        <f t="shared" si="33"/>
        <v>0</v>
      </c>
      <c r="Q425" s="85" t="str">
        <f t="shared" si="34"/>
        <v/>
      </c>
      <c r="R425" s="85" t="str">
        <f t="shared" si="35"/>
        <v/>
      </c>
    </row>
    <row r="426" spans="3:18" ht="17.45" customHeight="1" x14ac:dyDescent="0.2">
      <c r="C426" s="111"/>
      <c r="D426" s="112"/>
      <c r="E426" s="113"/>
      <c r="F426" s="113"/>
      <c r="G426" s="113"/>
      <c r="H426" s="114"/>
      <c r="I426" s="113"/>
      <c r="J426" s="113"/>
      <c r="K426" s="113"/>
      <c r="L426" s="113"/>
      <c r="M426" s="85" t="str">
        <f t="shared" si="31"/>
        <v/>
      </c>
      <c r="O426" s="85" t="str">
        <f t="shared" si="32"/>
        <v/>
      </c>
      <c r="P426" s="85">
        <f t="shared" si="33"/>
        <v>0</v>
      </c>
      <c r="Q426" s="85" t="str">
        <f t="shared" si="34"/>
        <v/>
      </c>
      <c r="R426" s="85" t="str">
        <f t="shared" si="35"/>
        <v/>
      </c>
    </row>
    <row r="427" spans="3:18" ht="17.45" customHeight="1" x14ac:dyDescent="0.2">
      <c r="C427" s="111"/>
      <c r="D427" s="112"/>
      <c r="E427" s="113"/>
      <c r="F427" s="113"/>
      <c r="G427" s="113"/>
      <c r="H427" s="114"/>
      <c r="I427" s="113"/>
      <c r="J427" s="113"/>
      <c r="K427" s="113"/>
      <c r="L427" s="113"/>
      <c r="M427" s="85" t="str">
        <f t="shared" si="31"/>
        <v/>
      </c>
      <c r="O427" s="85" t="str">
        <f t="shared" si="32"/>
        <v/>
      </c>
      <c r="P427" s="85">
        <f t="shared" si="33"/>
        <v>0</v>
      </c>
      <c r="Q427" s="85" t="str">
        <f t="shared" si="34"/>
        <v/>
      </c>
      <c r="R427" s="85" t="str">
        <f t="shared" si="35"/>
        <v/>
      </c>
    </row>
    <row r="428" spans="3:18" ht="17.45" customHeight="1" x14ac:dyDescent="0.2">
      <c r="C428" s="111"/>
      <c r="D428" s="112"/>
      <c r="E428" s="113"/>
      <c r="F428" s="113"/>
      <c r="G428" s="113"/>
      <c r="H428" s="114"/>
      <c r="I428" s="113"/>
      <c r="J428" s="113"/>
      <c r="K428" s="113"/>
      <c r="L428" s="113"/>
      <c r="M428" s="85" t="str">
        <f t="shared" si="31"/>
        <v/>
      </c>
      <c r="O428" s="85" t="str">
        <f t="shared" si="32"/>
        <v/>
      </c>
      <c r="P428" s="85">
        <f t="shared" si="33"/>
        <v>0</v>
      </c>
      <c r="Q428" s="85" t="str">
        <f t="shared" si="34"/>
        <v/>
      </c>
      <c r="R428" s="85" t="str">
        <f t="shared" si="35"/>
        <v/>
      </c>
    </row>
    <row r="429" spans="3:18" ht="17.45" customHeight="1" x14ac:dyDescent="0.2">
      <c r="C429" s="111"/>
      <c r="D429" s="112"/>
      <c r="E429" s="113"/>
      <c r="F429" s="113"/>
      <c r="G429" s="113"/>
      <c r="H429" s="114"/>
      <c r="I429" s="113"/>
      <c r="J429" s="113"/>
      <c r="K429" s="113"/>
      <c r="L429" s="113"/>
      <c r="M429" s="85" t="str">
        <f t="shared" si="31"/>
        <v/>
      </c>
      <c r="O429" s="85" t="str">
        <f t="shared" si="32"/>
        <v/>
      </c>
      <c r="P429" s="85">
        <f t="shared" si="33"/>
        <v>0</v>
      </c>
      <c r="Q429" s="85" t="str">
        <f t="shared" si="34"/>
        <v/>
      </c>
      <c r="R429" s="85" t="str">
        <f t="shared" si="35"/>
        <v/>
      </c>
    </row>
    <row r="430" spans="3:18" ht="17.45" customHeight="1" x14ac:dyDescent="0.2">
      <c r="C430" s="111"/>
      <c r="D430" s="112"/>
      <c r="E430" s="113"/>
      <c r="F430" s="113"/>
      <c r="G430" s="113"/>
      <c r="H430" s="114"/>
      <c r="I430" s="113"/>
      <c r="J430" s="113"/>
      <c r="K430" s="113"/>
      <c r="L430" s="113"/>
      <c r="M430" s="85" t="str">
        <f t="shared" si="31"/>
        <v/>
      </c>
      <c r="O430" s="85" t="str">
        <f t="shared" si="32"/>
        <v/>
      </c>
      <c r="P430" s="85">
        <f t="shared" si="33"/>
        <v>0</v>
      </c>
      <c r="Q430" s="85" t="str">
        <f t="shared" si="34"/>
        <v/>
      </c>
      <c r="R430" s="85" t="str">
        <f t="shared" si="35"/>
        <v/>
      </c>
    </row>
    <row r="431" spans="3:18" ht="17.45" customHeight="1" x14ac:dyDescent="0.2">
      <c r="C431" s="111"/>
      <c r="D431" s="112"/>
      <c r="E431" s="113"/>
      <c r="F431" s="113"/>
      <c r="G431" s="113"/>
      <c r="H431" s="114"/>
      <c r="I431" s="113"/>
      <c r="J431" s="113"/>
      <c r="K431" s="113"/>
      <c r="L431" s="113"/>
      <c r="M431" s="85" t="str">
        <f t="shared" si="31"/>
        <v/>
      </c>
      <c r="O431" s="85" t="str">
        <f t="shared" si="32"/>
        <v/>
      </c>
      <c r="P431" s="85">
        <f t="shared" si="33"/>
        <v>0</v>
      </c>
      <c r="Q431" s="85" t="str">
        <f t="shared" si="34"/>
        <v/>
      </c>
      <c r="R431" s="85" t="str">
        <f t="shared" si="35"/>
        <v/>
      </c>
    </row>
    <row r="432" spans="3:18" ht="17.45" customHeight="1" x14ac:dyDescent="0.2">
      <c r="C432" s="111"/>
      <c r="D432" s="112"/>
      <c r="E432" s="113"/>
      <c r="F432" s="113"/>
      <c r="G432" s="113"/>
      <c r="H432" s="114"/>
      <c r="I432" s="113"/>
      <c r="J432" s="113"/>
      <c r="K432" s="113"/>
      <c r="L432" s="113"/>
      <c r="M432" s="85" t="str">
        <f t="shared" si="31"/>
        <v/>
      </c>
      <c r="O432" s="85" t="str">
        <f t="shared" si="32"/>
        <v/>
      </c>
      <c r="P432" s="85">
        <f t="shared" si="33"/>
        <v>0</v>
      </c>
      <c r="Q432" s="85" t="str">
        <f t="shared" si="34"/>
        <v/>
      </c>
      <c r="R432" s="85" t="str">
        <f t="shared" si="35"/>
        <v/>
      </c>
    </row>
    <row r="433" spans="3:18" ht="17.45" customHeight="1" x14ac:dyDescent="0.2">
      <c r="C433" s="111"/>
      <c r="D433" s="112"/>
      <c r="E433" s="113"/>
      <c r="F433" s="113"/>
      <c r="G433" s="113"/>
      <c r="H433" s="114"/>
      <c r="I433" s="113"/>
      <c r="J433" s="113"/>
      <c r="K433" s="113"/>
      <c r="L433" s="113"/>
      <c r="M433" s="85" t="str">
        <f t="shared" si="31"/>
        <v/>
      </c>
      <c r="O433" s="85" t="str">
        <f t="shared" si="32"/>
        <v/>
      </c>
      <c r="P433" s="85">
        <f t="shared" si="33"/>
        <v>0</v>
      </c>
      <c r="Q433" s="85" t="str">
        <f t="shared" si="34"/>
        <v/>
      </c>
      <c r="R433" s="85" t="str">
        <f t="shared" si="35"/>
        <v/>
      </c>
    </row>
    <row r="434" spans="3:18" ht="17.45" customHeight="1" x14ac:dyDescent="0.2">
      <c r="C434" s="111"/>
      <c r="D434" s="112"/>
      <c r="E434" s="113"/>
      <c r="F434" s="113"/>
      <c r="G434" s="113"/>
      <c r="H434" s="114"/>
      <c r="I434" s="113"/>
      <c r="J434" s="113"/>
      <c r="K434" s="113"/>
      <c r="L434" s="113"/>
      <c r="M434" s="85" t="str">
        <f t="shared" si="31"/>
        <v/>
      </c>
      <c r="O434" s="85" t="str">
        <f t="shared" si="32"/>
        <v/>
      </c>
      <c r="P434" s="85">
        <f t="shared" si="33"/>
        <v>0</v>
      </c>
      <c r="Q434" s="85" t="str">
        <f t="shared" si="34"/>
        <v/>
      </c>
      <c r="R434" s="85" t="str">
        <f t="shared" si="35"/>
        <v/>
      </c>
    </row>
    <row r="435" spans="3:18" ht="17.45" customHeight="1" x14ac:dyDescent="0.2">
      <c r="C435" s="111"/>
      <c r="D435" s="112"/>
      <c r="E435" s="113"/>
      <c r="F435" s="113"/>
      <c r="G435" s="113"/>
      <c r="H435" s="114"/>
      <c r="I435" s="113"/>
      <c r="J435" s="113"/>
      <c r="K435" s="113"/>
      <c r="L435" s="113"/>
      <c r="M435" s="85" t="str">
        <f t="shared" si="31"/>
        <v/>
      </c>
      <c r="O435" s="85" t="str">
        <f t="shared" si="32"/>
        <v/>
      </c>
      <c r="P435" s="85">
        <f t="shared" si="33"/>
        <v>0</v>
      </c>
      <c r="Q435" s="85" t="str">
        <f t="shared" si="34"/>
        <v/>
      </c>
      <c r="R435" s="85" t="str">
        <f t="shared" si="35"/>
        <v/>
      </c>
    </row>
    <row r="436" spans="3:18" ht="17.45" customHeight="1" x14ac:dyDescent="0.2">
      <c r="C436" s="111"/>
      <c r="D436" s="112"/>
      <c r="E436" s="113"/>
      <c r="F436" s="113"/>
      <c r="G436" s="113"/>
      <c r="H436" s="114"/>
      <c r="I436" s="113"/>
      <c r="J436" s="113"/>
      <c r="K436" s="113"/>
      <c r="L436" s="113"/>
      <c r="M436" s="85" t="str">
        <f t="shared" si="31"/>
        <v/>
      </c>
      <c r="O436" s="85" t="str">
        <f t="shared" si="32"/>
        <v/>
      </c>
      <c r="P436" s="85">
        <f t="shared" si="33"/>
        <v>0</v>
      </c>
      <c r="Q436" s="85" t="str">
        <f t="shared" si="34"/>
        <v/>
      </c>
      <c r="R436" s="85" t="str">
        <f t="shared" si="35"/>
        <v/>
      </c>
    </row>
    <row r="437" spans="3:18" ht="17.45" customHeight="1" x14ac:dyDescent="0.2">
      <c r="C437" s="111"/>
      <c r="D437" s="112"/>
      <c r="E437" s="113"/>
      <c r="F437" s="113"/>
      <c r="G437" s="113"/>
      <c r="H437" s="114"/>
      <c r="I437" s="113"/>
      <c r="J437" s="113"/>
      <c r="K437" s="113"/>
      <c r="L437" s="113"/>
      <c r="M437" s="85" t="str">
        <f t="shared" si="31"/>
        <v/>
      </c>
      <c r="O437" s="85" t="str">
        <f t="shared" si="32"/>
        <v/>
      </c>
      <c r="P437" s="85">
        <f t="shared" si="33"/>
        <v>0</v>
      </c>
      <c r="Q437" s="85" t="str">
        <f t="shared" si="34"/>
        <v/>
      </c>
      <c r="R437" s="85" t="str">
        <f t="shared" si="35"/>
        <v/>
      </c>
    </row>
    <row r="438" spans="3:18" ht="17.45" customHeight="1" x14ac:dyDescent="0.2">
      <c r="C438" s="111"/>
      <c r="D438" s="112"/>
      <c r="E438" s="113"/>
      <c r="F438" s="113"/>
      <c r="G438" s="113"/>
      <c r="H438" s="114"/>
      <c r="I438" s="113"/>
      <c r="J438" s="113"/>
      <c r="K438" s="113"/>
      <c r="L438" s="113"/>
      <c r="M438" s="85" t="str">
        <f t="shared" si="31"/>
        <v/>
      </c>
      <c r="O438" s="85" t="str">
        <f t="shared" si="32"/>
        <v/>
      </c>
      <c r="P438" s="85">
        <f t="shared" si="33"/>
        <v>0</v>
      </c>
      <c r="Q438" s="85" t="str">
        <f t="shared" si="34"/>
        <v/>
      </c>
      <c r="R438" s="85" t="str">
        <f t="shared" si="35"/>
        <v/>
      </c>
    </row>
    <row r="439" spans="3:18" ht="17.45" customHeight="1" x14ac:dyDescent="0.2">
      <c r="C439" s="111"/>
      <c r="D439" s="112"/>
      <c r="E439" s="113"/>
      <c r="F439" s="113"/>
      <c r="G439" s="113"/>
      <c r="H439" s="114"/>
      <c r="I439" s="113"/>
      <c r="J439" s="113"/>
      <c r="K439" s="113"/>
      <c r="L439" s="113"/>
      <c r="M439" s="85" t="str">
        <f t="shared" si="31"/>
        <v/>
      </c>
      <c r="O439" s="85" t="str">
        <f t="shared" si="32"/>
        <v/>
      </c>
      <c r="P439" s="85">
        <f t="shared" si="33"/>
        <v>0</v>
      </c>
      <c r="Q439" s="85" t="str">
        <f t="shared" si="34"/>
        <v/>
      </c>
      <c r="R439" s="85" t="str">
        <f t="shared" si="35"/>
        <v/>
      </c>
    </row>
    <row r="440" spans="3:18" ht="17.45" customHeight="1" x14ac:dyDescent="0.2">
      <c r="C440" s="111"/>
      <c r="D440" s="112"/>
      <c r="E440" s="113"/>
      <c r="F440" s="113"/>
      <c r="G440" s="113"/>
      <c r="H440" s="114"/>
      <c r="I440" s="113"/>
      <c r="J440" s="113"/>
      <c r="K440" s="113"/>
      <c r="L440" s="113"/>
      <c r="M440" s="85" t="str">
        <f t="shared" si="31"/>
        <v/>
      </c>
      <c r="O440" s="85" t="str">
        <f t="shared" si="32"/>
        <v/>
      </c>
      <c r="P440" s="85">
        <f t="shared" si="33"/>
        <v>0</v>
      </c>
      <c r="Q440" s="85" t="str">
        <f t="shared" si="34"/>
        <v/>
      </c>
      <c r="R440" s="85" t="str">
        <f t="shared" si="35"/>
        <v/>
      </c>
    </row>
    <row r="441" spans="3:18" ht="17.45" customHeight="1" x14ac:dyDescent="0.2">
      <c r="C441" s="111"/>
      <c r="D441" s="112"/>
      <c r="E441" s="113"/>
      <c r="F441" s="113"/>
      <c r="G441" s="113"/>
      <c r="H441" s="114"/>
      <c r="I441" s="113"/>
      <c r="J441" s="113"/>
      <c r="K441" s="113"/>
      <c r="L441" s="113"/>
      <c r="M441" s="85" t="str">
        <f t="shared" si="31"/>
        <v/>
      </c>
      <c r="O441" s="85" t="str">
        <f t="shared" si="32"/>
        <v/>
      </c>
      <c r="P441" s="85">
        <f t="shared" si="33"/>
        <v>0</v>
      </c>
      <c r="Q441" s="85" t="str">
        <f t="shared" si="34"/>
        <v/>
      </c>
      <c r="R441" s="85" t="str">
        <f t="shared" si="35"/>
        <v/>
      </c>
    </row>
    <row r="442" spans="3:18" ht="17.45" customHeight="1" x14ac:dyDescent="0.2">
      <c r="C442" s="111"/>
      <c r="D442" s="112"/>
      <c r="E442" s="113"/>
      <c r="F442" s="113"/>
      <c r="G442" s="113"/>
      <c r="H442" s="114"/>
      <c r="I442" s="113"/>
      <c r="J442" s="113"/>
      <c r="K442" s="113"/>
      <c r="L442" s="113"/>
      <c r="M442" s="85" t="str">
        <f t="shared" si="31"/>
        <v/>
      </c>
      <c r="O442" s="85" t="str">
        <f t="shared" si="32"/>
        <v/>
      </c>
      <c r="P442" s="85">
        <f t="shared" si="33"/>
        <v>0</v>
      </c>
      <c r="Q442" s="85" t="str">
        <f t="shared" si="34"/>
        <v/>
      </c>
      <c r="R442" s="85" t="str">
        <f t="shared" si="35"/>
        <v/>
      </c>
    </row>
    <row r="443" spans="3:18" ht="17.45" customHeight="1" x14ac:dyDescent="0.2">
      <c r="C443" s="111"/>
      <c r="D443" s="112"/>
      <c r="E443" s="113"/>
      <c r="F443" s="113"/>
      <c r="G443" s="113"/>
      <c r="H443" s="114"/>
      <c r="I443" s="113"/>
      <c r="J443" s="113"/>
      <c r="K443" s="113"/>
      <c r="L443" s="113"/>
      <c r="M443" s="85" t="str">
        <f t="shared" si="31"/>
        <v/>
      </c>
      <c r="O443" s="85" t="str">
        <f t="shared" si="32"/>
        <v/>
      </c>
      <c r="P443" s="85">
        <f t="shared" si="33"/>
        <v>0</v>
      </c>
      <c r="Q443" s="85" t="str">
        <f t="shared" si="34"/>
        <v/>
      </c>
      <c r="R443" s="85" t="str">
        <f t="shared" si="35"/>
        <v/>
      </c>
    </row>
    <row r="444" spans="3:18" ht="17.45" customHeight="1" x14ac:dyDescent="0.2">
      <c r="C444" s="111"/>
      <c r="D444" s="112"/>
      <c r="E444" s="113"/>
      <c r="F444" s="113"/>
      <c r="G444" s="113"/>
      <c r="H444" s="114"/>
      <c r="I444" s="113"/>
      <c r="J444" s="113"/>
      <c r="K444" s="113"/>
      <c r="L444" s="113"/>
      <c r="M444" s="85" t="str">
        <f t="shared" si="31"/>
        <v/>
      </c>
      <c r="O444" s="85" t="str">
        <f t="shared" si="32"/>
        <v/>
      </c>
      <c r="P444" s="85">
        <f t="shared" si="33"/>
        <v>0</v>
      </c>
      <c r="Q444" s="85" t="str">
        <f t="shared" si="34"/>
        <v/>
      </c>
      <c r="R444" s="85" t="str">
        <f t="shared" si="35"/>
        <v/>
      </c>
    </row>
    <row r="445" spans="3:18" ht="17.45" customHeight="1" x14ac:dyDescent="0.2">
      <c r="C445" s="111"/>
      <c r="D445" s="112"/>
      <c r="E445" s="113"/>
      <c r="F445" s="113"/>
      <c r="G445" s="113"/>
      <c r="H445" s="114"/>
      <c r="I445" s="113"/>
      <c r="J445" s="113"/>
      <c r="K445" s="113"/>
      <c r="L445" s="113"/>
      <c r="M445" s="85" t="str">
        <f t="shared" si="31"/>
        <v/>
      </c>
      <c r="O445" s="85" t="str">
        <f t="shared" si="32"/>
        <v/>
      </c>
      <c r="P445" s="85">
        <f t="shared" si="33"/>
        <v>0</v>
      </c>
      <c r="Q445" s="85" t="str">
        <f t="shared" si="34"/>
        <v/>
      </c>
      <c r="R445" s="85" t="str">
        <f t="shared" si="35"/>
        <v/>
      </c>
    </row>
    <row r="446" spans="3:18" ht="17.45" customHeight="1" x14ac:dyDescent="0.2">
      <c r="C446" s="111"/>
      <c r="D446" s="112"/>
      <c r="E446" s="113"/>
      <c r="F446" s="113"/>
      <c r="G446" s="113"/>
      <c r="H446" s="114"/>
      <c r="I446" s="113"/>
      <c r="J446" s="113"/>
      <c r="K446" s="113"/>
      <c r="L446" s="113"/>
      <c r="M446" s="85" t="str">
        <f t="shared" si="31"/>
        <v/>
      </c>
      <c r="O446" s="85" t="str">
        <f t="shared" si="32"/>
        <v/>
      </c>
      <c r="P446" s="85">
        <f t="shared" si="33"/>
        <v>0</v>
      </c>
      <c r="Q446" s="85" t="str">
        <f t="shared" si="34"/>
        <v/>
      </c>
      <c r="R446" s="85" t="str">
        <f t="shared" si="35"/>
        <v/>
      </c>
    </row>
    <row r="447" spans="3:18" ht="17.45" customHeight="1" x14ac:dyDescent="0.2">
      <c r="C447" s="111"/>
      <c r="D447" s="112"/>
      <c r="E447" s="113"/>
      <c r="F447" s="113"/>
      <c r="G447" s="113"/>
      <c r="H447" s="114"/>
      <c r="I447" s="113"/>
      <c r="J447" s="113"/>
      <c r="K447" s="113"/>
      <c r="L447" s="113"/>
      <c r="M447" s="85" t="str">
        <f t="shared" si="31"/>
        <v/>
      </c>
      <c r="O447" s="85" t="str">
        <f t="shared" si="32"/>
        <v/>
      </c>
      <c r="P447" s="85">
        <f t="shared" si="33"/>
        <v>0</v>
      </c>
      <c r="Q447" s="85" t="str">
        <f t="shared" si="34"/>
        <v/>
      </c>
      <c r="R447" s="85" t="str">
        <f t="shared" si="35"/>
        <v/>
      </c>
    </row>
    <row r="448" spans="3:18" ht="17.45" customHeight="1" x14ac:dyDescent="0.2">
      <c r="C448" s="111"/>
      <c r="D448" s="112"/>
      <c r="E448" s="113"/>
      <c r="F448" s="113"/>
      <c r="G448" s="113"/>
      <c r="H448" s="114"/>
      <c r="I448" s="113"/>
      <c r="J448" s="113"/>
      <c r="K448" s="113"/>
      <c r="L448" s="113"/>
      <c r="M448" s="85" t="str">
        <f t="shared" si="31"/>
        <v/>
      </c>
      <c r="O448" s="85" t="str">
        <f t="shared" si="32"/>
        <v/>
      </c>
      <c r="P448" s="85">
        <f t="shared" si="33"/>
        <v>0</v>
      </c>
      <c r="Q448" s="85" t="str">
        <f t="shared" si="34"/>
        <v/>
      </c>
      <c r="R448" s="85" t="str">
        <f t="shared" si="35"/>
        <v/>
      </c>
    </row>
    <row r="449" spans="3:18" ht="17.45" customHeight="1" x14ac:dyDescent="0.2">
      <c r="C449" s="111"/>
      <c r="D449" s="112"/>
      <c r="E449" s="113"/>
      <c r="F449" s="113"/>
      <c r="G449" s="113"/>
      <c r="H449" s="114"/>
      <c r="I449" s="113"/>
      <c r="J449" s="113"/>
      <c r="K449" s="113"/>
      <c r="L449" s="113"/>
      <c r="M449" s="85" t="str">
        <f t="shared" si="31"/>
        <v/>
      </c>
      <c r="O449" s="85" t="str">
        <f t="shared" si="32"/>
        <v/>
      </c>
      <c r="P449" s="85">
        <f t="shared" si="33"/>
        <v>0</v>
      </c>
      <c r="Q449" s="85" t="str">
        <f t="shared" si="34"/>
        <v/>
      </c>
      <c r="R449" s="85" t="str">
        <f t="shared" si="35"/>
        <v/>
      </c>
    </row>
    <row r="450" spans="3:18" ht="17.45" customHeight="1" x14ac:dyDescent="0.2">
      <c r="C450" s="111"/>
      <c r="D450" s="112"/>
      <c r="E450" s="113"/>
      <c r="F450" s="113"/>
      <c r="G450" s="113"/>
      <c r="H450" s="114"/>
      <c r="I450" s="113"/>
      <c r="J450" s="113"/>
      <c r="K450" s="113"/>
      <c r="L450" s="113"/>
      <c r="M450" s="85" t="str">
        <f t="shared" si="31"/>
        <v/>
      </c>
      <c r="O450" s="85" t="str">
        <f t="shared" si="32"/>
        <v/>
      </c>
      <c r="P450" s="85">
        <f t="shared" si="33"/>
        <v>0</v>
      </c>
      <c r="Q450" s="85" t="str">
        <f t="shared" si="34"/>
        <v/>
      </c>
      <c r="R450" s="85" t="str">
        <f t="shared" si="35"/>
        <v/>
      </c>
    </row>
    <row r="451" spans="3:18" ht="17.45" customHeight="1" x14ac:dyDescent="0.2">
      <c r="C451" s="111"/>
      <c r="D451" s="112"/>
      <c r="E451" s="113"/>
      <c r="F451" s="113"/>
      <c r="G451" s="113"/>
      <c r="H451" s="114"/>
      <c r="I451" s="113"/>
      <c r="J451" s="113"/>
      <c r="K451" s="113"/>
      <c r="L451" s="113"/>
      <c r="M451" s="85" t="str">
        <f t="shared" si="31"/>
        <v/>
      </c>
      <c r="O451" s="85" t="str">
        <f t="shared" si="32"/>
        <v/>
      </c>
      <c r="P451" s="85">
        <f t="shared" si="33"/>
        <v>0</v>
      </c>
      <c r="Q451" s="85" t="str">
        <f t="shared" si="34"/>
        <v/>
      </c>
      <c r="R451" s="85" t="str">
        <f t="shared" si="35"/>
        <v/>
      </c>
    </row>
    <row r="452" spans="3:18" ht="17.45" customHeight="1" x14ac:dyDescent="0.2">
      <c r="C452" s="111"/>
      <c r="D452" s="112"/>
      <c r="E452" s="113"/>
      <c r="F452" s="113"/>
      <c r="G452" s="113"/>
      <c r="H452" s="114"/>
      <c r="I452" s="113"/>
      <c r="J452" s="113"/>
      <c r="K452" s="113"/>
      <c r="L452" s="113"/>
      <c r="M452" s="85" t="str">
        <f t="shared" si="31"/>
        <v/>
      </c>
      <c r="O452" s="85" t="str">
        <f t="shared" si="32"/>
        <v/>
      </c>
      <c r="P452" s="85">
        <f t="shared" si="33"/>
        <v>0</v>
      </c>
      <c r="Q452" s="85" t="str">
        <f t="shared" si="34"/>
        <v/>
      </c>
      <c r="R452" s="85" t="str">
        <f t="shared" si="35"/>
        <v/>
      </c>
    </row>
    <row r="453" spans="3:18" ht="17.45" customHeight="1" x14ac:dyDescent="0.2">
      <c r="C453" s="111"/>
      <c r="D453" s="112"/>
      <c r="E453" s="113"/>
      <c r="F453" s="113"/>
      <c r="G453" s="113"/>
      <c r="H453" s="114"/>
      <c r="I453" s="113"/>
      <c r="J453" s="113"/>
      <c r="K453" s="113"/>
      <c r="L453" s="113"/>
      <c r="M453" s="85" t="str">
        <f t="shared" si="31"/>
        <v/>
      </c>
      <c r="O453" s="85" t="str">
        <f t="shared" si="32"/>
        <v/>
      </c>
      <c r="P453" s="85">
        <f t="shared" si="33"/>
        <v>0</v>
      </c>
      <c r="Q453" s="85" t="str">
        <f t="shared" si="34"/>
        <v/>
      </c>
      <c r="R453" s="85" t="str">
        <f t="shared" si="35"/>
        <v/>
      </c>
    </row>
    <row r="454" spans="3:18" ht="17.45" customHeight="1" x14ac:dyDescent="0.2">
      <c r="C454" s="111"/>
      <c r="D454" s="112"/>
      <c r="E454" s="113"/>
      <c r="F454" s="113"/>
      <c r="G454" s="113"/>
      <c r="H454" s="114"/>
      <c r="I454" s="113"/>
      <c r="J454" s="113"/>
      <c r="K454" s="113"/>
      <c r="L454" s="113"/>
      <c r="M454" s="85" t="str">
        <f t="shared" si="31"/>
        <v/>
      </c>
      <c r="O454" s="85" t="str">
        <f t="shared" si="32"/>
        <v/>
      </c>
      <c r="P454" s="85">
        <f t="shared" si="33"/>
        <v>0</v>
      </c>
      <c r="Q454" s="85" t="str">
        <f t="shared" si="34"/>
        <v/>
      </c>
      <c r="R454" s="85" t="str">
        <f t="shared" si="35"/>
        <v/>
      </c>
    </row>
    <row r="455" spans="3:18" ht="17.45" customHeight="1" x14ac:dyDescent="0.2">
      <c r="C455" s="111"/>
      <c r="D455" s="112"/>
      <c r="E455" s="113"/>
      <c r="F455" s="113"/>
      <c r="G455" s="113"/>
      <c r="H455" s="114"/>
      <c r="I455" s="113"/>
      <c r="J455" s="113"/>
      <c r="K455" s="113"/>
      <c r="L455" s="113"/>
      <c r="M455" s="85" t="str">
        <f t="shared" si="31"/>
        <v/>
      </c>
      <c r="O455" s="85" t="str">
        <f t="shared" si="32"/>
        <v/>
      </c>
      <c r="P455" s="85">
        <f t="shared" si="33"/>
        <v>0</v>
      </c>
      <c r="Q455" s="85" t="str">
        <f t="shared" si="34"/>
        <v/>
      </c>
      <c r="R455" s="85" t="str">
        <f t="shared" si="35"/>
        <v/>
      </c>
    </row>
    <row r="456" spans="3:18" ht="17.45" customHeight="1" x14ac:dyDescent="0.2">
      <c r="C456" s="111"/>
      <c r="D456" s="112"/>
      <c r="E456" s="113"/>
      <c r="F456" s="113"/>
      <c r="G456" s="113"/>
      <c r="H456" s="114"/>
      <c r="I456" s="113"/>
      <c r="J456" s="113"/>
      <c r="K456" s="113"/>
      <c r="L456" s="113"/>
      <c r="M456" s="85" t="str">
        <f t="shared" si="31"/>
        <v/>
      </c>
      <c r="O456" s="85" t="str">
        <f t="shared" si="32"/>
        <v/>
      </c>
      <c r="P456" s="85">
        <f t="shared" si="33"/>
        <v>0</v>
      </c>
      <c r="Q456" s="85" t="str">
        <f t="shared" si="34"/>
        <v/>
      </c>
      <c r="R456" s="85" t="str">
        <f t="shared" si="35"/>
        <v/>
      </c>
    </row>
    <row r="457" spans="3:18" ht="17.45" customHeight="1" x14ac:dyDescent="0.2">
      <c r="C457" s="111"/>
      <c r="D457" s="112"/>
      <c r="E457" s="113"/>
      <c r="F457" s="113"/>
      <c r="G457" s="113"/>
      <c r="H457" s="114"/>
      <c r="I457" s="113"/>
      <c r="J457" s="113"/>
      <c r="K457" s="113"/>
      <c r="L457" s="113"/>
      <c r="M457" s="85" t="str">
        <f t="shared" si="31"/>
        <v/>
      </c>
      <c r="O457" s="85" t="str">
        <f t="shared" si="32"/>
        <v/>
      </c>
      <c r="P457" s="85">
        <f t="shared" si="33"/>
        <v>0</v>
      </c>
      <c r="Q457" s="85" t="str">
        <f t="shared" si="34"/>
        <v/>
      </c>
      <c r="R457" s="85" t="str">
        <f t="shared" si="35"/>
        <v/>
      </c>
    </row>
    <row r="458" spans="3:18" ht="17.45" customHeight="1" x14ac:dyDescent="0.2">
      <c r="C458" s="111"/>
      <c r="D458" s="112"/>
      <c r="E458" s="113"/>
      <c r="F458" s="113"/>
      <c r="G458" s="113"/>
      <c r="H458" s="114"/>
      <c r="I458" s="113"/>
      <c r="J458" s="113"/>
      <c r="K458" s="113"/>
      <c r="L458" s="113"/>
      <c r="M458" s="85" t="str">
        <f t="shared" si="31"/>
        <v/>
      </c>
      <c r="O458" s="85" t="str">
        <f t="shared" si="32"/>
        <v/>
      </c>
      <c r="P458" s="85">
        <f t="shared" si="33"/>
        <v>0</v>
      </c>
      <c r="Q458" s="85" t="str">
        <f t="shared" si="34"/>
        <v/>
      </c>
      <c r="R458" s="85" t="str">
        <f t="shared" si="35"/>
        <v/>
      </c>
    </row>
    <row r="459" spans="3:18" ht="17.45" customHeight="1" x14ac:dyDescent="0.2">
      <c r="C459" s="111"/>
      <c r="D459" s="112"/>
      <c r="E459" s="113"/>
      <c r="F459" s="113"/>
      <c r="G459" s="113"/>
      <c r="H459" s="114"/>
      <c r="I459" s="113"/>
      <c r="J459" s="113"/>
      <c r="K459" s="113"/>
      <c r="L459" s="113"/>
      <c r="M459" s="85" t="str">
        <f t="shared" si="31"/>
        <v/>
      </c>
      <c r="O459" s="85" t="str">
        <f t="shared" si="32"/>
        <v/>
      </c>
      <c r="P459" s="85">
        <f t="shared" si="33"/>
        <v>0</v>
      </c>
      <c r="Q459" s="85" t="str">
        <f t="shared" si="34"/>
        <v/>
      </c>
      <c r="R459" s="85" t="str">
        <f t="shared" si="35"/>
        <v/>
      </c>
    </row>
    <row r="460" spans="3:18" ht="17.45" customHeight="1" x14ac:dyDescent="0.2">
      <c r="C460" s="111"/>
      <c r="D460" s="112"/>
      <c r="E460" s="113"/>
      <c r="F460" s="113"/>
      <c r="G460" s="113"/>
      <c r="H460" s="114"/>
      <c r="I460" s="113"/>
      <c r="J460" s="113"/>
      <c r="K460" s="113"/>
      <c r="L460" s="113"/>
      <c r="M460" s="85" t="str">
        <f t="shared" si="31"/>
        <v/>
      </c>
      <c r="O460" s="85" t="str">
        <f t="shared" si="32"/>
        <v/>
      </c>
      <c r="P460" s="85">
        <f t="shared" si="33"/>
        <v>0</v>
      </c>
      <c r="Q460" s="85" t="str">
        <f t="shared" si="34"/>
        <v/>
      </c>
      <c r="R460" s="85" t="str">
        <f t="shared" si="35"/>
        <v/>
      </c>
    </row>
    <row r="461" spans="3:18" ht="17.45" customHeight="1" x14ac:dyDescent="0.2">
      <c r="C461" s="111"/>
      <c r="D461" s="112"/>
      <c r="E461" s="113"/>
      <c r="F461" s="113"/>
      <c r="G461" s="113"/>
      <c r="H461" s="114"/>
      <c r="I461" s="113"/>
      <c r="J461" s="113"/>
      <c r="K461" s="113"/>
      <c r="L461" s="113"/>
      <c r="M461" s="85" t="str">
        <f t="shared" si="31"/>
        <v/>
      </c>
      <c r="O461" s="85" t="str">
        <f t="shared" si="32"/>
        <v/>
      </c>
      <c r="P461" s="85">
        <f t="shared" si="33"/>
        <v>0</v>
      </c>
      <c r="Q461" s="85" t="str">
        <f t="shared" si="34"/>
        <v/>
      </c>
      <c r="R461" s="85" t="str">
        <f t="shared" si="35"/>
        <v/>
      </c>
    </row>
    <row r="462" spans="3:18" ht="17.45" customHeight="1" x14ac:dyDescent="0.2">
      <c r="C462" s="111"/>
      <c r="D462" s="112"/>
      <c r="E462" s="113"/>
      <c r="F462" s="113"/>
      <c r="G462" s="113"/>
      <c r="H462" s="114"/>
      <c r="I462" s="113"/>
      <c r="J462" s="113"/>
      <c r="K462" s="113"/>
      <c r="L462" s="113"/>
      <c r="M462" s="85" t="str">
        <f t="shared" si="31"/>
        <v/>
      </c>
      <c r="O462" s="85" t="str">
        <f t="shared" si="32"/>
        <v/>
      </c>
      <c r="P462" s="85">
        <f t="shared" si="33"/>
        <v>0</v>
      </c>
      <c r="Q462" s="85" t="str">
        <f t="shared" si="34"/>
        <v/>
      </c>
      <c r="R462" s="85" t="str">
        <f t="shared" si="35"/>
        <v/>
      </c>
    </row>
    <row r="463" spans="3:18" ht="17.45" customHeight="1" x14ac:dyDescent="0.2">
      <c r="C463" s="111"/>
      <c r="D463" s="112"/>
      <c r="E463" s="113"/>
      <c r="F463" s="113"/>
      <c r="G463" s="113"/>
      <c r="H463" s="114"/>
      <c r="I463" s="113"/>
      <c r="J463" s="113"/>
      <c r="K463" s="113"/>
      <c r="L463" s="113"/>
      <c r="M463" s="85" t="str">
        <f t="shared" ref="M463:M513" si="36">IF(G463&amp;I463&amp;J463&amp;K463&amp;L463="","",G463+I463+J463-K463-L463)</f>
        <v/>
      </c>
      <c r="O463" s="85" t="str">
        <f t="shared" ref="O463:O513" si="37">IF($H463="E",G463,"")</f>
        <v/>
      </c>
      <c r="P463" s="85">
        <f t="shared" si="33"/>
        <v>0</v>
      </c>
      <c r="Q463" s="85" t="str">
        <f t="shared" si="34"/>
        <v/>
      </c>
      <c r="R463" s="85" t="str">
        <f t="shared" si="35"/>
        <v/>
      </c>
    </row>
    <row r="464" spans="3:18" ht="17.45" customHeight="1" x14ac:dyDescent="0.2">
      <c r="C464" s="111"/>
      <c r="D464" s="112"/>
      <c r="E464" s="113"/>
      <c r="F464" s="113"/>
      <c r="G464" s="113"/>
      <c r="H464" s="114"/>
      <c r="I464" s="113"/>
      <c r="J464" s="113"/>
      <c r="K464" s="113"/>
      <c r="L464" s="113"/>
      <c r="M464" s="85" t="str">
        <f t="shared" si="36"/>
        <v/>
      </c>
      <c r="O464" s="85" t="str">
        <f t="shared" si="37"/>
        <v/>
      </c>
      <c r="P464" s="85">
        <f t="shared" ref="P464:P513" si="38">IF($H464=0%,G464,"")</f>
        <v>0</v>
      </c>
      <c r="Q464" s="85" t="str">
        <f t="shared" ref="Q464:Q513" si="39">IF(OR($H464=2%,$H464=6%,$H464=8%),$I464/$H464,IF($H464="0% Decreto",G464,""))</f>
        <v/>
      </c>
      <c r="R464" s="85" t="str">
        <f t="shared" ref="R464:R513" si="40">IF(OR($H464=15%,$H464=16%),$I464/$H464,"")</f>
        <v/>
      </c>
    </row>
    <row r="465" spans="3:18" ht="17.45" customHeight="1" x14ac:dyDescent="0.2">
      <c r="C465" s="111"/>
      <c r="D465" s="112"/>
      <c r="E465" s="113"/>
      <c r="F465" s="113"/>
      <c r="G465" s="113"/>
      <c r="H465" s="114"/>
      <c r="I465" s="113"/>
      <c r="J465" s="113"/>
      <c r="K465" s="113"/>
      <c r="L465" s="113"/>
      <c r="M465" s="85" t="str">
        <f t="shared" si="36"/>
        <v/>
      </c>
      <c r="O465" s="85" t="str">
        <f t="shared" si="37"/>
        <v/>
      </c>
      <c r="P465" s="85">
        <f t="shared" si="38"/>
        <v>0</v>
      </c>
      <c r="Q465" s="85" t="str">
        <f t="shared" si="39"/>
        <v/>
      </c>
      <c r="R465" s="85" t="str">
        <f t="shared" si="40"/>
        <v/>
      </c>
    </row>
    <row r="466" spans="3:18" ht="17.45" customHeight="1" x14ac:dyDescent="0.2">
      <c r="C466" s="111"/>
      <c r="D466" s="112"/>
      <c r="E466" s="113"/>
      <c r="F466" s="113"/>
      <c r="G466" s="113"/>
      <c r="H466" s="114"/>
      <c r="I466" s="113"/>
      <c r="J466" s="113"/>
      <c r="K466" s="113"/>
      <c r="L466" s="113"/>
      <c r="M466" s="85" t="str">
        <f t="shared" si="36"/>
        <v/>
      </c>
      <c r="O466" s="85" t="str">
        <f t="shared" si="37"/>
        <v/>
      </c>
      <c r="P466" s="85">
        <f t="shared" si="38"/>
        <v>0</v>
      </c>
      <c r="Q466" s="85" t="str">
        <f t="shared" si="39"/>
        <v/>
      </c>
      <c r="R466" s="85" t="str">
        <f t="shared" si="40"/>
        <v/>
      </c>
    </row>
    <row r="467" spans="3:18" ht="17.45" customHeight="1" x14ac:dyDescent="0.2">
      <c r="C467" s="111"/>
      <c r="D467" s="112"/>
      <c r="E467" s="113"/>
      <c r="F467" s="113"/>
      <c r="G467" s="113"/>
      <c r="H467" s="114"/>
      <c r="I467" s="113"/>
      <c r="J467" s="113"/>
      <c r="K467" s="113"/>
      <c r="L467" s="113"/>
      <c r="M467" s="85" t="str">
        <f t="shared" si="36"/>
        <v/>
      </c>
      <c r="O467" s="85" t="str">
        <f t="shared" si="37"/>
        <v/>
      </c>
      <c r="P467" s="85">
        <f t="shared" si="38"/>
        <v>0</v>
      </c>
      <c r="Q467" s="85" t="str">
        <f t="shared" si="39"/>
        <v/>
      </c>
      <c r="R467" s="85" t="str">
        <f t="shared" si="40"/>
        <v/>
      </c>
    </row>
    <row r="468" spans="3:18" ht="17.45" customHeight="1" x14ac:dyDescent="0.2">
      <c r="C468" s="111"/>
      <c r="D468" s="112"/>
      <c r="E468" s="113"/>
      <c r="F468" s="113"/>
      <c r="G468" s="113"/>
      <c r="H468" s="114"/>
      <c r="I468" s="113"/>
      <c r="J468" s="113"/>
      <c r="K468" s="113"/>
      <c r="L468" s="113"/>
      <c r="M468" s="85" t="str">
        <f t="shared" si="36"/>
        <v/>
      </c>
      <c r="O468" s="85" t="str">
        <f t="shared" si="37"/>
        <v/>
      </c>
      <c r="P468" s="85">
        <f t="shared" si="38"/>
        <v>0</v>
      </c>
      <c r="Q468" s="85" t="str">
        <f t="shared" si="39"/>
        <v/>
      </c>
      <c r="R468" s="85" t="str">
        <f t="shared" si="40"/>
        <v/>
      </c>
    </row>
    <row r="469" spans="3:18" ht="17.45" customHeight="1" x14ac:dyDescent="0.2">
      <c r="C469" s="111"/>
      <c r="D469" s="112"/>
      <c r="E469" s="113"/>
      <c r="F469" s="113"/>
      <c r="G469" s="113"/>
      <c r="H469" s="114"/>
      <c r="I469" s="113"/>
      <c r="J469" s="113"/>
      <c r="K469" s="113"/>
      <c r="L469" s="113"/>
      <c r="M469" s="85" t="str">
        <f t="shared" si="36"/>
        <v/>
      </c>
      <c r="O469" s="85" t="str">
        <f t="shared" si="37"/>
        <v/>
      </c>
      <c r="P469" s="85">
        <f t="shared" si="38"/>
        <v>0</v>
      </c>
      <c r="Q469" s="85" t="str">
        <f t="shared" si="39"/>
        <v/>
      </c>
      <c r="R469" s="85" t="str">
        <f t="shared" si="40"/>
        <v/>
      </c>
    </row>
    <row r="470" spans="3:18" ht="17.45" customHeight="1" x14ac:dyDescent="0.2">
      <c r="C470" s="111"/>
      <c r="D470" s="112"/>
      <c r="E470" s="113"/>
      <c r="F470" s="113"/>
      <c r="G470" s="113"/>
      <c r="H470" s="114"/>
      <c r="I470" s="113"/>
      <c r="J470" s="113"/>
      <c r="K470" s="113"/>
      <c r="L470" s="113"/>
      <c r="M470" s="85" t="str">
        <f t="shared" si="36"/>
        <v/>
      </c>
      <c r="O470" s="85" t="str">
        <f t="shared" si="37"/>
        <v/>
      </c>
      <c r="P470" s="85">
        <f t="shared" si="38"/>
        <v>0</v>
      </c>
      <c r="Q470" s="85" t="str">
        <f t="shared" si="39"/>
        <v/>
      </c>
      <c r="R470" s="85" t="str">
        <f t="shared" si="40"/>
        <v/>
      </c>
    </row>
    <row r="471" spans="3:18" ht="17.45" customHeight="1" x14ac:dyDescent="0.2">
      <c r="C471" s="111"/>
      <c r="D471" s="112"/>
      <c r="E471" s="113"/>
      <c r="F471" s="113"/>
      <c r="G471" s="113"/>
      <c r="H471" s="114"/>
      <c r="I471" s="113"/>
      <c r="J471" s="113"/>
      <c r="K471" s="113"/>
      <c r="L471" s="113"/>
      <c r="M471" s="85" t="str">
        <f t="shared" si="36"/>
        <v/>
      </c>
      <c r="O471" s="85" t="str">
        <f t="shared" si="37"/>
        <v/>
      </c>
      <c r="P471" s="85">
        <f t="shared" si="38"/>
        <v>0</v>
      </c>
      <c r="Q471" s="85" t="str">
        <f t="shared" si="39"/>
        <v/>
      </c>
      <c r="R471" s="85" t="str">
        <f t="shared" si="40"/>
        <v/>
      </c>
    </row>
    <row r="472" spans="3:18" ht="17.45" customHeight="1" x14ac:dyDescent="0.2">
      <c r="C472" s="111"/>
      <c r="D472" s="112"/>
      <c r="E472" s="113"/>
      <c r="F472" s="113"/>
      <c r="G472" s="113"/>
      <c r="H472" s="114"/>
      <c r="I472" s="113"/>
      <c r="J472" s="113"/>
      <c r="K472" s="113"/>
      <c r="L472" s="113"/>
      <c r="M472" s="85" t="str">
        <f t="shared" si="36"/>
        <v/>
      </c>
      <c r="O472" s="85" t="str">
        <f t="shared" si="37"/>
        <v/>
      </c>
      <c r="P472" s="85">
        <f t="shared" si="38"/>
        <v>0</v>
      </c>
      <c r="Q472" s="85" t="str">
        <f t="shared" si="39"/>
        <v/>
      </c>
      <c r="R472" s="85" t="str">
        <f t="shared" si="40"/>
        <v/>
      </c>
    </row>
    <row r="473" spans="3:18" ht="17.45" customHeight="1" x14ac:dyDescent="0.2">
      <c r="C473" s="111"/>
      <c r="D473" s="112"/>
      <c r="E473" s="113"/>
      <c r="F473" s="113"/>
      <c r="G473" s="113"/>
      <c r="H473" s="114"/>
      <c r="I473" s="113"/>
      <c r="J473" s="113"/>
      <c r="K473" s="113"/>
      <c r="L473" s="113"/>
      <c r="M473" s="85" t="str">
        <f t="shared" si="36"/>
        <v/>
      </c>
      <c r="O473" s="85" t="str">
        <f t="shared" si="37"/>
        <v/>
      </c>
      <c r="P473" s="85">
        <f t="shared" si="38"/>
        <v>0</v>
      </c>
      <c r="Q473" s="85" t="str">
        <f t="shared" si="39"/>
        <v/>
      </c>
      <c r="R473" s="85" t="str">
        <f t="shared" si="40"/>
        <v/>
      </c>
    </row>
    <row r="474" spans="3:18" ht="17.45" customHeight="1" x14ac:dyDescent="0.2">
      <c r="C474" s="111"/>
      <c r="D474" s="112"/>
      <c r="E474" s="113"/>
      <c r="F474" s="113"/>
      <c r="G474" s="113"/>
      <c r="H474" s="114"/>
      <c r="I474" s="113"/>
      <c r="J474" s="113"/>
      <c r="K474" s="113"/>
      <c r="L474" s="113"/>
      <c r="M474" s="85" t="str">
        <f t="shared" si="36"/>
        <v/>
      </c>
      <c r="O474" s="85" t="str">
        <f t="shared" si="37"/>
        <v/>
      </c>
      <c r="P474" s="85">
        <f t="shared" si="38"/>
        <v>0</v>
      </c>
      <c r="Q474" s="85" t="str">
        <f t="shared" si="39"/>
        <v/>
      </c>
      <c r="R474" s="85" t="str">
        <f t="shared" si="40"/>
        <v/>
      </c>
    </row>
    <row r="475" spans="3:18" ht="17.45" customHeight="1" x14ac:dyDescent="0.2">
      <c r="C475" s="111"/>
      <c r="D475" s="112"/>
      <c r="E475" s="113"/>
      <c r="F475" s="113"/>
      <c r="G475" s="113"/>
      <c r="H475" s="114"/>
      <c r="I475" s="113"/>
      <c r="J475" s="113"/>
      <c r="K475" s="113"/>
      <c r="L475" s="113"/>
      <c r="M475" s="85" t="str">
        <f t="shared" si="36"/>
        <v/>
      </c>
      <c r="O475" s="85" t="str">
        <f t="shared" si="37"/>
        <v/>
      </c>
      <c r="P475" s="85">
        <f t="shared" si="38"/>
        <v>0</v>
      </c>
      <c r="Q475" s="85" t="str">
        <f t="shared" si="39"/>
        <v/>
      </c>
      <c r="R475" s="85" t="str">
        <f t="shared" si="40"/>
        <v/>
      </c>
    </row>
    <row r="476" spans="3:18" ht="17.45" customHeight="1" x14ac:dyDescent="0.2">
      <c r="C476" s="111"/>
      <c r="D476" s="112"/>
      <c r="E476" s="113"/>
      <c r="F476" s="113"/>
      <c r="G476" s="113"/>
      <c r="H476" s="114"/>
      <c r="I476" s="113"/>
      <c r="J476" s="113"/>
      <c r="K476" s="113"/>
      <c r="L476" s="113"/>
      <c r="M476" s="85" t="str">
        <f t="shared" si="36"/>
        <v/>
      </c>
      <c r="O476" s="85" t="str">
        <f t="shared" si="37"/>
        <v/>
      </c>
      <c r="P476" s="85">
        <f t="shared" si="38"/>
        <v>0</v>
      </c>
      <c r="Q476" s="85" t="str">
        <f t="shared" si="39"/>
        <v/>
      </c>
      <c r="R476" s="85" t="str">
        <f t="shared" si="40"/>
        <v/>
      </c>
    </row>
    <row r="477" spans="3:18" ht="17.45" customHeight="1" x14ac:dyDescent="0.2">
      <c r="C477" s="111"/>
      <c r="D477" s="112"/>
      <c r="E477" s="113"/>
      <c r="F477" s="113"/>
      <c r="G477" s="113"/>
      <c r="H477" s="114"/>
      <c r="I477" s="113"/>
      <c r="J477" s="113"/>
      <c r="K477" s="113"/>
      <c r="L477" s="113"/>
      <c r="M477" s="85" t="str">
        <f t="shared" si="36"/>
        <v/>
      </c>
      <c r="O477" s="85" t="str">
        <f t="shared" si="37"/>
        <v/>
      </c>
      <c r="P477" s="85">
        <f t="shared" si="38"/>
        <v>0</v>
      </c>
      <c r="Q477" s="85" t="str">
        <f t="shared" si="39"/>
        <v/>
      </c>
      <c r="R477" s="85" t="str">
        <f t="shared" si="40"/>
        <v/>
      </c>
    </row>
    <row r="478" spans="3:18" ht="17.45" customHeight="1" x14ac:dyDescent="0.2">
      <c r="C478" s="111"/>
      <c r="D478" s="112"/>
      <c r="E478" s="113"/>
      <c r="F478" s="113"/>
      <c r="G478" s="113"/>
      <c r="H478" s="114"/>
      <c r="I478" s="113"/>
      <c r="J478" s="113"/>
      <c r="K478" s="113"/>
      <c r="L478" s="113"/>
      <c r="M478" s="85" t="str">
        <f t="shared" si="36"/>
        <v/>
      </c>
      <c r="O478" s="85" t="str">
        <f t="shared" si="37"/>
        <v/>
      </c>
      <c r="P478" s="85">
        <f t="shared" si="38"/>
        <v>0</v>
      </c>
      <c r="Q478" s="85" t="str">
        <f t="shared" si="39"/>
        <v/>
      </c>
      <c r="R478" s="85" t="str">
        <f t="shared" si="40"/>
        <v/>
      </c>
    </row>
    <row r="479" spans="3:18" ht="17.45" customHeight="1" x14ac:dyDescent="0.2">
      <c r="C479" s="111"/>
      <c r="D479" s="112"/>
      <c r="E479" s="113"/>
      <c r="F479" s="113"/>
      <c r="G479" s="113"/>
      <c r="H479" s="114"/>
      <c r="I479" s="113"/>
      <c r="J479" s="113"/>
      <c r="K479" s="113"/>
      <c r="L479" s="113"/>
      <c r="M479" s="85" t="str">
        <f t="shared" si="36"/>
        <v/>
      </c>
      <c r="O479" s="85" t="str">
        <f t="shared" si="37"/>
        <v/>
      </c>
      <c r="P479" s="85">
        <f t="shared" si="38"/>
        <v>0</v>
      </c>
      <c r="Q479" s="85" t="str">
        <f t="shared" si="39"/>
        <v/>
      </c>
      <c r="R479" s="85" t="str">
        <f t="shared" si="40"/>
        <v/>
      </c>
    </row>
    <row r="480" spans="3:18" ht="17.45" customHeight="1" x14ac:dyDescent="0.2">
      <c r="C480" s="111"/>
      <c r="D480" s="112"/>
      <c r="E480" s="113"/>
      <c r="F480" s="113"/>
      <c r="G480" s="113"/>
      <c r="H480" s="114"/>
      <c r="I480" s="113"/>
      <c r="J480" s="113"/>
      <c r="K480" s="113"/>
      <c r="L480" s="113"/>
      <c r="M480" s="85" t="str">
        <f t="shared" si="36"/>
        <v/>
      </c>
      <c r="O480" s="85" t="str">
        <f t="shared" si="37"/>
        <v/>
      </c>
      <c r="P480" s="85">
        <f t="shared" si="38"/>
        <v>0</v>
      </c>
      <c r="Q480" s="85" t="str">
        <f t="shared" si="39"/>
        <v/>
      </c>
      <c r="R480" s="85" t="str">
        <f t="shared" si="40"/>
        <v/>
      </c>
    </row>
    <row r="481" spans="3:18" ht="17.45" customHeight="1" x14ac:dyDescent="0.2">
      <c r="C481" s="111"/>
      <c r="D481" s="112"/>
      <c r="E481" s="113"/>
      <c r="F481" s="113"/>
      <c r="G481" s="113"/>
      <c r="H481" s="114"/>
      <c r="I481" s="113"/>
      <c r="J481" s="113"/>
      <c r="K481" s="113"/>
      <c r="L481" s="113"/>
      <c r="M481" s="85" t="str">
        <f t="shared" si="36"/>
        <v/>
      </c>
      <c r="O481" s="85" t="str">
        <f t="shared" si="37"/>
        <v/>
      </c>
      <c r="P481" s="85">
        <f t="shared" si="38"/>
        <v>0</v>
      </c>
      <c r="Q481" s="85" t="str">
        <f t="shared" si="39"/>
        <v/>
      </c>
      <c r="R481" s="85" t="str">
        <f t="shared" si="40"/>
        <v/>
      </c>
    </row>
    <row r="482" spans="3:18" ht="17.45" customHeight="1" x14ac:dyDescent="0.2">
      <c r="C482" s="111"/>
      <c r="D482" s="112"/>
      <c r="E482" s="113"/>
      <c r="F482" s="113"/>
      <c r="G482" s="113"/>
      <c r="H482" s="114"/>
      <c r="I482" s="113"/>
      <c r="J482" s="113"/>
      <c r="K482" s="113"/>
      <c r="L482" s="113"/>
      <c r="M482" s="85" t="str">
        <f t="shared" si="36"/>
        <v/>
      </c>
      <c r="O482" s="85" t="str">
        <f t="shared" si="37"/>
        <v/>
      </c>
      <c r="P482" s="85">
        <f t="shared" si="38"/>
        <v>0</v>
      </c>
      <c r="Q482" s="85" t="str">
        <f t="shared" si="39"/>
        <v/>
      </c>
      <c r="R482" s="85" t="str">
        <f t="shared" si="40"/>
        <v/>
      </c>
    </row>
    <row r="483" spans="3:18" ht="17.45" customHeight="1" x14ac:dyDescent="0.2">
      <c r="C483" s="111"/>
      <c r="D483" s="112"/>
      <c r="E483" s="113"/>
      <c r="F483" s="113"/>
      <c r="G483" s="113"/>
      <c r="H483" s="114"/>
      <c r="I483" s="113"/>
      <c r="J483" s="113"/>
      <c r="K483" s="113"/>
      <c r="L483" s="113"/>
      <c r="M483" s="85" t="str">
        <f t="shared" si="36"/>
        <v/>
      </c>
      <c r="O483" s="85" t="str">
        <f t="shared" si="37"/>
        <v/>
      </c>
      <c r="P483" s="85">
        <f t="shared" si="38"/>
        <v>0</v>
      </c>
      <c r="Q483" s="85" t="str">
        <f t="shared" si="39"/>
        <v/>
      </c>
      <c r="R483" s="85" t="str">
        <f t="shared" si="40"/>
        <v/>
      </c>
    </row>
    <row r="484" spans="3:18" ht="17.45" customHeight="1" x14ac:dyDescent="0.2">
      <c r="C484" s="111"/>
      <c r="D484" s="112"/>
      <c r="E484" s="113"/>
      <c r="F484" s="113"/>
      <c r="G484" s="113"/>
      <c r="H484" s="114"/>
      <c r="I484" s="113"/>
      <c r="J484" s="113"/>
      <c r="K484" s="113"/>
      <c r="L484" s="113"/>
      <c r="M484" s="85" t="str">
        <f t="shared" si="36"/>
        <v/>
      </c>
      <c r="O484" s="85" t="str">
        <f t="shared" si="37"/>
        <v/>
      </c>
      <c r="P484" s="85">
        <f t="shared" si="38"/>
        <v>0</v>
      </c>
      <c r="Q484" s="85" t="str">
        <f t="shared" si="39"/>
        <v/>
      </c>
      <c r="R484" s="85" t="str">
        <f t="shared" si="40"/>
        <v/>
      </c>
    </row>
    <row r="485" spans="3:18" ht="17.45" customHeight="1" x14ac:dyDescent="0.2">
      <c r="C485" s="111"/>
      <c r="D485" s="112"/>
      <c r="E485" s="113"/>
      <c r="F485" s="113"/>
      <c r="G485" s="113"/>
      <c r="H485" s="114"/>
      <c r="I485" s="113"/>
      <c r="J485" s="113"/>
      <c r="K485" s="113"/>
      <c r="L485" s="113"/>
      <c r="M485" s="85" t="str">
        <f t="shared" si="36"/>
        <v/>
      </c>
      <c r="O485" s="85" t="str">
        <f t="shared" si="37"/>
        <v/>
      </c>
      <c r="P485" s="85">
        <f t="shared" si="38"/>
        <v>0</v>
      </c>
      <c r="Q485" s="85" t="str">
        <f t="shared" si="39"/>
        <v/>
      </c>
      <c r="R485" s="85" t="str">
        <f t="shared" si="40"/>
        <v/>
      </c>
    </row>
    <row r="486" spans="3:18" ht="17.45" customHeight="1" x14ac:dyDescent="0.2">
      <c r="C486" s="111"/>
      <c r="D486" s="112"/>
      <c r="E486" s="113"/>
      <c r="F486" s="113"/>
      <c r="G486" s="113"/>
      <c r="H486" s="114"/>
      <c r="I486" s="113"/>
      <c r="J486" s="113"/>
      <c r="K486" s="113"/>
      <c r="L486" s="113"/>
      <c r="M486" s="85" t="str">
        <f t="shared" si="36"/>
        <v/>
      </c>
      <c r="O486" s="85" t="str">
        <f t="shared" si="37"/>
        <v/>
      </c>
      <c r="P486" s="85">
        <f t="shared" si="38"/>
        <v>0</v>
      </c>
      <c r="Q486" s="85" t="str">
        <f t="shared" si="39"/>
        <v/>
      </c>
      <c r="R486" s="85" t="str">
        <f t="shared" si="40"/>
        <v/>
      </c>
    </row>
    <row r="487" spans="3:18" ht="17.45" customHeight="1" x14ac:dyDescent="0.2">
      <c r="C487" s="111"/>
      <c r="D487" s="112"/>
      <c r="E487" s="113"/>
      <c r="F487" s="113"/>
      <c r="G487" s="113"/>
      <c r="H487" s="114"/>
      <c r="I487" s="113"/>
      <c r="J487" s="113"/>
      <c r="K487" s="113"/>
      <c r="L487" s="113"/>
      <c r="M487" s="85" t="str">
        <f t="shared" si="36"/>
        <v/>
      </c>
      <c r="O487" s="85" t="str">
        <f t="shared" si="37"/>
        <v/>
      </c>
      <c r="P487" s="85">
        <f t="shared" si="38"/>
        <v>0</v>
      </c>
      <c r="Q487" s="85" t="str">
        <f t="shared" si="39"/>
        <v/>
      </c>
      <c r="R487" s="85" t="str">
        <f t="shared" si="40"/>
        <v/>
      </c>
    </row>
    <row r="488" spans="3:18" ht="17.45" customHeight="1" x14ac:dyDescent="0.2">
      <c r="C488" s="111"/>
      <c r="D488" s="112"/>
      <c r="E488" s="113"/>
      <c r="F488" s="113"/>
      <c r="G488" s="113"/>
      <c r="H488" s="114"/>
      <c r="I488" s="113"/>
      <c r="J488" s="113"/>
      <c r="K488" s="113"/>
      <c r="L488" s="113"/>
      <c r="M488" s="85" t="str">
        <f t="shared" si="36"/>
        <v/>
      </c>
      <c r="O488" s="85" t="str">
        <f t="shared" si="37"/>
        <v/>
      </c>
      <c r="P488" s="85">
        <f t="shared" si="38"/>
        <v>0</v>
      </c>
      <c r="Q488" s="85" t="str">
        <f t="shared" si="39"/>
        <v/>
      </c>
      <c r="R488" s="85" t="str">
        <f t="shared" si="40"/>
        <v/>
      </c>
    </row>
    <row r="489" spans="3:18" ht="17.45" customHeight="1" x14ac:dyDescent="0.2">
      <c r="C489" s="111"/>
      <c r="D489" s="112"/>
      <c r="E489" s="113"/>
      <c r="F489" s="113"/>
      <c r="G489" s="113"/>
      <c r="H489" s="114"/>
      <c r="I489" s="113"/>
      <c r="J489" s="113"/>
      <c r="K489" s="113"/>
      <c r="L489" s="113"/>
      <c r="M489" s="85" t="str">
        <f t="shared" si="36"/>
        <v/>
      </c>
      <c r="O489" s="85" t="str">
        <f t="shared" si="37"/>
        <v/>
      </c>
      <c r="P489" s="85">
        <f t="shared" si="38"/>
        <v>0</v>
      </c>
      <c r="Q489" s="85" t="str">
        <f t="shared" si="39"/>
        <v/>
      </c>
      <c r="R489" s="85" t="str">
        <f t="shared" si="40"/>
        <v/>
      </c>
    </row>
    <row r="490" spans="3:18" ht="17.45" customHeight="1" x14ac:dyDescent="0.2">
      <c r="C490" s="111"/>
      <c r="D490" s="112"/>
      <c r="E490" s="113"/>
      <c r="F490" s="113"/>
      <c r="G490" s="113"/>
      <c r="H490" s="114"/>
      <c r="I490" s="113"/>
      <c r="J490" s="113"/>
      <c r="K490" s="113"/>
      <c r="L490" s="113"/>
      <c r="M490" s="85" t="str">
        <f t="shared" si="36"/>
        <v/>
      </c>
      <c r="O490" s="85" t="str">
        <f t="shared" si="37"/>
        <v/>
      </c>
      <c r="P490" s="85">
        <f t="shared" si="38"/>
        <v>0</v>
      </c>
      <c r="Q490" s="85" t="str">
        <f t="shared" si="39"/>
        <v/>
      </c>
      <c r="R490" s="85" t="str">
        <f t="shared" si="40"/>
        <v/>
      </c>
    </row>
    <row r="491" spans="3:18" ht="17.45" customHeight="1" x14ac:dyDescent="0.2">
      <c r="C491" s="111"/>
      <c r="D491" s="112"/>
      <c r="E491" s="113"/>
      <c r="F491" s="113"/>
      <c r="G491" s="113"/>
      <c r="H491" s="114"/>
      <c r="I491" s="113"/>
      <c r="J491" s="113"/>
      <c r="K491" s="113"/>
      <c r="L491" s="113"/>
      <c r="M491" s="85" t="str">
        <f t="shared" si="36"/>
        <v/>
      </c>
      <c r="O491" s="85" t="str">
        <f t="shared" si="37"/>
        <v/>
      </c>
      <c r="P491" s="85">
        <f t="shared" si="38"/>
        <v>0</v>
      </c>
      <c r="Q491" s="85" t="str">
        <f t="shared" si="39"/>
        <v/>
      </c>
      <c r="R491" s="85" t="str">
        <f t="shared" si="40"/>
        <v/>
      </c>
    </row>
    <row r="492" spans="3:18" ht="17.45" customHeight="1" x14ac:dyDescent="0.2">
      <c r="C492" s="111"/>
      <c r="D492" s="112"/>
      <c r="E492" s="113"/>
      <c r="F492" s="113"/>
      <c r="G492" s="113"/>
      <c r="H492" s="114"/>
      <c r="I492" s="113"/>
      <c r="J492" s="113"/>
      <c r="K492" s="113"/>
      <c r="L492" s="113"/>
      <c r="M492" s="85" t="str">
        <f t="shared" si="36"/>
        <v/>
      </c>
      <c r="O492" s="85" t="str">
        <f t="shared" si="37"/>
        <v/>
      </c>
      <c r="P492" s="85">
        <f t="shared" si="38"/>
        <v>0</v>
      </c>
      <c r="Q492" s="85" t="str">
        <f t="shared" si="39"/>
        <v/>
      </c>
      <c r="R492" s="85" t="str">
        <f t="shared" si="40"/>
        <v/>
      </c>
    </row>
    <row r="493" spans="3:18" ht="17.45" customHeight="1" x14ac:dyDescent="0.2">
      <c r="C493" s="111"/>
      <c r="D493" s="112"/>
      <c r="E493" s="113"/>
      <c r="F493" s="113"/>
      <c r="G493" s="113"/>
      <c r="H493" s="114"/>
      <c r="I493" s="113"/>
      <c r="J493" s="113"/>
      <c r="K493" s="113"/>
      <c r="L493" s="113"/>
      <c r="M493" s="85" t="str">
        <f t="shared" si="36"/>
        <v/>
      </c>
      <c r="O493" s="85" t="str">
        <f t="shared" si="37"/>
        <v/>
      </c>
      <c r="P493" s="85">
        <f t="shared" si="38"/>
        <v>0</v>
      </c>
      <c r="Q493" s="85" t="str">
        <f t="shared" si="39"/>
        <v/>
      </c>
      <c r="R493" s="85" t="str">
        <f t="shared" si="40"/>
        <v/>
      </c>
    </row>
    <row r="494" spans="3:18" ht="17.45" customHeight="1" x14ac:dyDescent="0.2">
      <c r="C494" s="111"/>
      <c r="D494" s="112"/>
      <c r="E494" s="113"/>
      <c r="F494" s="113"/>
      <c r="G494" s="113"/>
      <c r="H494" s="114"/>
      <c r="I494" s="113"/>
      <c r="J494" s="113"/>
      <c r="K494" s="113"/>
      <c r="L494" s="113"/>
      <c r="M494" s="85" t="str">
        <f t="shared" si="36"/>
        <v/>
      </c>
      <c r="O494" s="85" t="str">
        <f t="shared" si="37"/>
        <v/>
      </c>
      <c r="P494" s="85">
        <f t="shared" si="38"/>
        <v>0</v>
      </c>
      <c r="Q494" s="85" t="str">
        <f t="shared" si="39"/>
        <v/>
      </c>
      <c r="R494" s="85" t="str">
        <f t="shared" si="40"/>
        <v/>
      </c>
    </row>
    <row r="495" spans="3:18" ht="17.45" customHeight="1" x14ac:dyDescent="0.2">
      <c r="C495" s="111"/>
      <c r="D495" s="112"/>
      <c r="E495" s="113"/>
      <c r="F495" s="113"/>
      <c r="G495" s="113"/>
      <c r="H495" s="114"/>
      <c r="I495" s="113"/>
      <c r="J495" s="113"/>
      <c r="K495" s="113"/>
      <c r="L495" s="113"/>
      <c r="M495" s="85" t="str">
        <f t="shared" si="36"/>
        <v/>
      </c>
      <c r="O495" s="85" t="str">
        <f t="shared" si="37"/>
        <v/>
      </c>
      <c r="P495" s="85">
        <f t="shared" si="38"/>
        <v>0</v>
      </c>
      <c r="Q495" s="85" t="str">
        <f t="shared" si="39"/>
        <v/>
      </c>
      <c r="R495" s="85" t="str">
        <f t="shared" si="40"/>
        <v/>
      </c>
    </row>
    <row r="496" spans="3:18" ht="17.45" customHeight="1" x14ac:dyDescent="0.2">
      <c r="C496" s="111"/>
      <c r="D496" s="112"/>
      <c r="E496" s="113"/>
      <c r="F496" s="113"/>
      <c r="G496" s="113"/>
      <c r="H496" s="114"/>
      <c r="I496" s="113"/>
      <c r="J496" s="113"/>
      <c r="K496" s="113"/>
      <c r="L496" s="113"/>
      <c r="M496" s="85" t="str">
        <f t="shared" si="36"/>
        <v/>
      </c>
      <c r="O496" s="85" t="str">
        <f t="shared" si="37"/>
        <v/>
      </c>
      <c r="P496" s="85">
        <f t="shared" si="38"/>
        <v>0</v>
      </c>
      <c r="Q496" s="85" t="str">
        <f t="shared" si="39"/>
        <v/>
      </c>
      <c r="R496" s="85" t="str">
        <f t="shared" si="40"/>
        <v/>
      </c>
    </row>
    <row r="497" spans="3:18" ht="17.45" customHeight="1" x14ac:dyDescent="0.2">
      <c r="C497" s="111"/>
      <c r="D497" s="112"/>
      <c r="E497" s="113"/>
      <c r="F497" s="113"/>
      <c r="G497" s="113"/>
      <c r="H497" s="114"/>
      <c r="I497" s="113"/>
      <c r="J497" s="113"/>
      <c r="K497" s="113"/>
      <c r="L497" s="113"/>
      <c r="M497" s="85" t="str">
        <f t="shared" si="36"/>
        <v/>
      </c>
      <c r="O497" s="85" t="str">
        <f t="shared" si="37"/>
        <v/>
      </c>
      <c r="P497" s="85">
        <f t="shared" si="38"/>
        <v>0</v>
      </c>
      <c r="Q497" s="85" t="str">
        <f t="shared" si="39"/>
        <v/>
      </c>
      <c r="R497" s="85" t="str">
        <f t="shared" si="40"/>
        <v/>
      </c>
    </row>
    <row r="498" spans="3:18" ht="17.45" customHeight="1" x14ac:dyDescent="0.2">
      <c r="C498" s="111"/>
      <c r="D498" s="112"/>
      <c r="E498" s="113"/>
      <c r="F498" s="113"/>
      <c r="G498" s="113"/>
      <c r="H498" s="114"/>
      <c r="I498" s="113"/>
      <c r="J498" s="113"/>
      <c r="K498" s="113"/>
      <c r="L498" s="113"/>
      <c r="M498" s="85" t="str">
        <f t="shared" si="36"/>
        <v/>
      </c>
      <c r="O498" s="85" t="str">
        <f t="shared" si="37"/>
        <v/>
      </c>
      <c r="P498" s="85">
        <f t="shared" si="38"/>
        <v>0</v>
      </c>
      <c r="Q498" s="85" t="str">
        <f t="shared" si="39"/>
        <v/>
      </c>
      <c r="R498" s="85" t="str">
        <f t="shared" si="40"/>
        <v/>
      </c>
    </row>
    <row r="499" spans="3:18" ht="17.45" customHeight="1" x14ac:dyDescent="0.2">
      <c r="C499" s="111"/>
      <c r="D499" s="112"/>
      <c r="E499" s="113"/>
      <c r="F499" s="113"/>
      <c r="G499" s="113"/>
      <c r="H499" s="114"/>
      <c r="I499" s="113"/>
      <c r="J499" s="113"/>
      <c r="K499" s="113"/>
      <c r="L499" s="113"/>
      <c r="M499" s="85" t="str">
        <f t="shared" si="36"/>
        <v/>
      </c>
      <c r="O499" s="85" t="str">
        <f t="shared" si="37"/>
        <v/>
      </c>
      <c r="P499" s="85">
        <f t="shared" si="38"/>
        <v>0</v>
      </c>
      <c r="Q499" s="85" t="str">
        <f t="shared" si="39"/>
        <v/>
      </c>
      <c r="R499" s="85" t="str">
        <f t="shared" si="40"/>
        <v/>
      </c>
    </row>
    <row r="500" spans="3:18" ht="17.45" customHeight="1" x14ac:dyDescent="0.2">
      <c r="C500" s="111"/>
      <c r="D500" s="112"/>
      <c r="E500" s="113"/>
      <c r="F500" s="113"/>
      <c r="G500" s="113"/>
      <c r="H500" s="114"/>
      <c r="I500" s="113"/>
      <c r="J500" s="113"/>
      <c r="K500" s="113"/>
      <c r="L500" s="113"/>
      <c r="M500" s="85" t="str">
        <f t="shared" si="36"/>
        <v/>
      </c>
      <c r="O500" s="85" t="str">
        <f t="shared" si="37"/>
        <v/>
      </c>
      <c r="P500" s="85">
        <f t="shared" si="38"/>
        <v>0</v>
      </c>
      <c r="Q500" s="85" t="str">
        <f t="shared" si="39"/>
        <v/>
      </c>
      <c r="R500" s="85" t="str">
        <f t="shared" si="40"/>
        <v/>
      </c>
    </row>
    <row r="501" spans="3:18" ht="17.45" customHeight="1" x14ac:dyDescent="0.2">
      <c r="C501" s="111"/>
      <c r="D501" s="112"/>
      <c r="E501" s="113"/>
      <c r="F501" s="113"/>
      <c r="G501" s="113"/>
      <c r="H501" s="114"/>
      <c r="I501" s="113"/>
      <c r="J501" s="113"/>
      <c r="K501" s="113"/>
      <c r="L501" s="113"/>
      <c r="M501" s="85" t="str">
        <f t="shared" si="36"/>
        <v/>
      </c>
      <c r="O501" s="85" t="str">
        <f t="shared" si="37"/>
        <v/>
      </c>
      <c r="P501" s="85">
        <f t="shared" si="38"/>
        <v>0</v>
      </c>
      <c r="Q501" s="85" t="str">
        <f t="shared" si="39"/>
        <v/>
      </c>
      <c r="R501" s="85" t="str">
        <f t="shared" si="40"/>
        <v/>
      </c>
    </row>
    <row r="502" spans="3:18" ht="17.45" customHeight="1" x14ac:dyDescent="0.2">
      <c r="C502" s="111"/>
      <c r="D502" s="112"/>
      <c r="E502" s="113"/>
      <c r="F502" s="113"/>
      <c r="G502" s="113"/>
      <c r="H502" s="114"/>
      <c r="I502" s="113"/>
      <c r="J502" s="113"/>
      <c r="K502" s="113"/>
      <c r="L502" s="113"/>
      <c r="M502" s="85" t="str">
        <f t="shared" si="36"/>
        <v/>
      </c>
      <c r="O502" s="85" t="str">
        <f t="shared" si="37"/>
        <v/>
      </c>
      <c r="P502" s="85">
        <f t="shared" si="38"/>
        <v>0</v>
      </c>
      <c r="Q502" s="85" t="str">
        <f t="shared" si="39"/>
        <v/>
      </c>
      <c r="R502" s="85" t="str">
        <f t="shared" si="40"/>
        <v/>
      </c>
    </row>
    <row r="503" spans="3:18" ht="17.45" customHeight="1" x14ac:dyDescent="0.2">
      <c r="C503" s="111"/>
      <c r="D503" s="112"/>
      <c r="E503" s="113"/>
      <c r="F503" s="113"/>
      <c r="G503" s="113"/>
      <c r="H503" s="114"/>
      <c r="I503" s="113"/>
      <c r="J503" s="113"/>
      <c r="K503" s="113"/>
      <c r="L503" s="113"/>
      <c r="M503" s="85" t="str">
        <f t="shared" si="36"/>
        <v/>
      </c>
      <c r="O503" s="85" t="str">
        <f t="shared" si="37"/>
        <v/>
      </c>
      <c r="P503" s="85">
        <f t="shared" si="38"/>
        <v>0</v>
      </c>
      <c r="Q503" s="85" t="str">
        <f t="shared" si="39"/>
        <v/>
      </c>
      <c r="R503" s="85" t="str">
        <f t="shared" si="40"/>
        <v/>
      </c>
    </row>
    <row r="504" spans="3:18" ht="17.45" customHeight="1" x14ac:dyDescent="0.2">
      <c r="C504" s="111"/>
      <c r="D504" s="112"/>
      <c r="E504" s="113"/>
      <c r="F504" s="113"/>
      <c r="G504" s="113"/>
      <c r="H504" s="114"/>
      <c r="I504" s="113"/>
      <c r="J504" s="113"/>
      <c r="K504" s="113"/>
      <c r="L504" s="113"/>
      <c r="M504" s="85" t="str">
        <f t="shared" si="36"/>
        <v/>
      </c>
      <c r="O504" s="85" t="str">
        <f t="shared" si="37"/>
        <v/>
      </c>
      <c r="P504" s="85">
        <f t="shared" si="38"/>
        <v>0</v>
      </c>
      <c r="Q504" s="85" t="str">
        <f t="shared" si="39"/>
        <v/>
      </c>
      <c r="R504" s="85" t="str">
        <f t="shared" si="40"/>
        <v/>
      </c>
    </row>
    <row r="505" spans="3:18" ht="17.45" customHeight="1" x14ac:dyDescent="0.2">
      <c r="C505" s="111"/>
      <c r="D505" s="112"/>
      <c r="E505" s="113"/>
      <c r="F505" s="113"/>
      <c r="G505" s="113"/>
      <c r="H505" s="114"/>
      <c r="I505" s="113"/>
      <c r="J505" s="113"/>
      <c r="K505" s="113"/>
      <c r="L505" s="113"/>
      <c r="M505" s="85" t="str">
        <f t="shared" si="36"/>
        <v/>
      </c>
      <c r="O505" s="85" t="str">
        <f t="shared" si="37"/>
        <v/>
      </c>
      <c r="P505" s="85">
        <f t="shared" si="38"/>
        <v>0</v>
      </c>
      <c r="Q505" s="85" t="str">
        <f t="shared" si="39"/>
        <v/>
      </c>
      <c r="R505" s="85" t="str">
        <f t="shared" si="40"/>
        <v/>
      </c>
    </row>
    <row r="506" spans="3:18" ht="17.45" customHeight="1" x14ac:dyDescent="0.2">
      <c r="C506" s="111"/>
      <c r="D506" s="112"/>
      <c r="E506" s="113"/>
      <c r="F506" s="113"/>
      <c r="G506" s="113"/>
      <c r="H506" s="114"/>
      <c r="I506" s="113"/>
      <c r="J506" s="113"/>
      <c r="K506" s="113"/>
      <c r="L506" s="113"/>
      <c r="M506" s="85" t="str">
        <f t="shared" si="36"/>
        <v/>
      </c>
      <c r="O506" s="85" t="str">
        <f t="shared" si="37"/>
        <v/>
      </c>
      <c r="P506" s="85">
        <f t="shared" si="38"/>
        <v>0</v>
      </c>
      <c r="Q506" s="85" t="str">
        <f t="shared" si="39"/>
        <v/>
      </c>
      <c r="R506" s="85" t="str">
        <f t="shared" si="40"/>
        <v/>
      </c>
    </row>
    <row r="507" spans="3:18" ht="17.45" customHeight="1" x14ac:dyDescent="0.2">
      <c r="C507" s="111"/>
      <c r="D507" s="112"/>
      <c r="E507" s="113"/>
      <c r="F507" s="113"/>
      <c r="G507" s="113"/>
      <c r="H507" s="114"/>
      <c r="I507" s="113"/>
      <c r="J507" s="113"/>
      <c r="K507" s="113"/>
      <c r="L507" s="113"/>
      <c r="M507" s="85" t="str">
        <f t="shared" si="36"/>
        <v/>
      </c>
      <c r="O507" s="85" t="str">
        <f t="shared" si="37"/>
        <v/>
      </c>
      <c r="P507" s="85">
        <f t="shared" si="38"/>
        <v>0</v>
      </c>
      <c r="Q507" s="85" t="str">
        <f t="shared" si="39"/>
        <v/>
      </c>
      <c r="R507" s="85" t="str">
        <f t="shared" si="40"/>
        <v/>
      </c>
    </row>
    <row r="508" spans="3:18" ht="17.45" customHeight="1" x14ac:dyDescent="0.2">
      <c r="C508" s="111"/>
      <c r="D508" s="112"/>
      <c r="E508" s="113"/>
      <c r="F508" s="113"/>
      <c r="G508" s="113"/>
      <c r="H508" s="114"/>
      <c r="I508" s="113"/>
      <c r="J508" s="113"/>
      <c r="K508" s="113"/>
      <c r="L508" s="113"/>
      <c r="M508" s="85" t="str">
        <f t="shared" si="36"/>
        <v/>
      </c>
      <c r="O508" s="85" t="str">
        <f t="shared" si="37"/>
        <v/>
      </c>
      <c r="P508" s="85">
        <f t="shared" si="38"/>
        <v>0</v>
      </c>
      <c r="Q508" s="85" t="str">
        <f t="shared" si="39"/>
        <v/>
      </c>
      <c r="R508" s="85" t="str">
        <f t="shared" si="40"/>
        <v/>
      </c>
    </row>
    <row r="509" spans="3:18" ht="17.45" customHeight="1" x14ac:dyDescent="0.2">
      <c r="C509" s="111"/>
      <c r="D509" s="112"/>
      <c r="E509" s="113"/>
      <c r="F509" s="113"/>
      <c r="G509" s="113"/>
      <c r="H509" s="114"/>
      <c r="I509" s="113"/>
      <c r="J509" s="113"/>
      <c r="K509" s="113"/>
      <c r="L509" s="113"/>
      <c r="M509" s="85" t="str">
        <f t="shared" si="36"/>
        <v/>
      </c>
      <c r="O509" s="85" t="str">
        <f t="shared" si="37"/>
        <v/>
      </c>
      <c r="P509" s="85">
        <f t="shared" si="38"/>
        <v>0</v>
      </c>
      <c r="Q509" s="85" t="str">
        <f t="shared" si="39"/>
        <v/>
      </c>
      <c r="R509" s="85" t="str">
        <f t="shared" si="40"/>
        <v/>
      </c>
    </row>
    <row r="510" spans="3:18" ht="17.45" customHeight="1" x14ac:dyDescent="0.2">
      <c r="C510" s="111"/>
      <c r="D510" s="112"/>
      <c r="E510" s="113"/>
      <c r="F510" s="113"/>
      <c r="G510" s="113"/>
      <c r="H510" s="114"/>
      <c r="I510" s="113"/>
      <c r="J510" s="113"/>
      <c r="K510" s="113"/>
      <c r="L510" s="113"/>
      <c r="M510" s="85" t="str">
        <f t="shared" si="36"/>
        <v/>
      </c>
      <c r="O510" s="85" t="str">
        <f t="shared" si="37"/>
        <v/>
      </c>
      <c r="P510" s="85">
        <f t="shared" si="38"/>
        <v>0</v>
      </c>
      <c r="Q510" s="85" t="str">
        <f t="shared" si="39"/>
        <v/>
      </c>
      <c r="R510" s="85" t="str">
        <f t="shared" si="40"/>
        <v/>
      </c>
    </row>
    <row r="511" spans="3:18" ht="17.45" customHeight="1" x14ac:dyDescent="0.2">
      <c r="C511" s="111"/>
      <c r="D511" s="112"/>
      <c r="E511" s="113"/>
      <c r="F511" s="113"/>
      <c r="G511" s="113"/>
      <c r="H511" s="114"/>
      <c r="I511" s="113"/>
      <c r="J511" s="113"/>
      <c r="K511" s="113"/>
      <c r="L511" s="113"/>
      <c r="M511" s="85" t="str">
        <f t="shared" si="36"/>
        <v/>
      </c>
      <c r="O511" s="85" t="str">
        <f t="shared" si="37"/>
        <v/>
      </c>
      <c r="P511" s="85">
        <f t="shared" si="38"/>
        <v>0</v>
      </c>
      <c r="Q511" s="85" t="str">
        <f t="shared" si="39"/>
        <v/>
      </c>
      <c r="R511" s="85" t="str">
        <f t="shared" si="40"/>
        <v/>
      </c>
    </row>
    <row r="512" spans="3:18" ht="17.45" customHeight="1" x14ac:dyDescent="0.2">
      <c r="C512" s="111"/>
      <c r="D512" s="112"/>
      <c r="E512" s="113"/>
      <c r="F512" s="113"/>
      <c r="G512" s="113"/>
      <c r="H512" s="114"/>
      <c r="I512" s="113"/>
      <c r="J512" s="113"/>
      <c r="K512" s="113"/>
      <c r="L512" s="113"/>
      <c r="M512" s="85" t="str">
        <f t="shared" si="36"/>
        <v/>
      </c>
      <c r="O512" s="85" t="str">
        <f t="shared" si="37"/>
        <v/>
      </c>
      <c r="P512" s="85">
        <f t="shared" si="38"/>
        <v>0</v>
      </c>
      <c r="Q512" s="85" t="str">
        <f t="shared" si="39"/>
        <v/>
      </c>
      <c r="R512" s="85" t="str">
        <f t="shared" si="40"/>
        <v/>
      </c>
    </row>
    <row r="513" spans="3:18" ht="17.45" customHeight="1" x14ac:dyDescent="0.2">
      <c r="C513" s="111"/>
      <c r="D513" s="112"/>
      <c r="E513" s="113"/>
      <c r="F513" s="113"/>
      <c r="G513" s="113"/>
      <c r="H513" s="114"/>
      <c r="I513" s="113"/>
      <c r="J513" s="113"/>
      <c r="K513" s="113"/>
      <c r="L513" s="113"/>
      <c r="M513" s="85" t="str">
        <f t="shared" si="36"/>
        <v/>
      </c>
      <c r="N513" s="26"/>
      <c r="O513" s="85" t="str">
        <f t="shared" si="37"/>
        <v/>
      </c>
      <c r="P513" s="85">
        <f t="shared" si="38"/>
        <v>0</v>
      </c>
      <c r="Q513" s="85" t="str">
        <f t="shared" si="39"/>
        <v/>
      </c>
      <c r="R513" s="85" t="str">
        <f t="shared" si="40"/>
        <v/>
      </c>
    </row>
    <row r="514" spans="3:18" ht="17.45" customHeight="1" x14ac:dyDescent="0.2">
      <c r="C514" s="30"/>
      <c r="D514" s="21"/>
      <c r="E514" s="21"/>
      <c r="F514" s="21"/>
      <c r="G514" s="26"/>
      <c r="H514" s="26"/>
      <c r="I514" s="26"/>
      <c r="J514" s="26"/>
      <c r="K514" s="26"/>
      <c r="L514" s="26"/>
      <c r="M514" s="26"/>
      <c r="N514" s="26"/>
    </row>
    <row r="515" spans="3:18" ht="17.45" customHeight="1" x14ac:dyDescent="0.2">
      <c r="C515" s="30"/>
      <c r="D515" s="21"/>
      <c r="E515" s="21"/>
      <c r="F515" s="21"/>
      <c r="G515" s="26"/>
      <c r="H515" s="26"/>
      <c r="I515" s="26"/>
      <c r="J515" s="26"/>
      <c r="K515" s="26"/>
      <c r="L515" s="26"/>
      <c r="M515" s="26"/>
      <c r="N515" s="26"/>
    </row>
    <row r="516" spans="3:18" ht="17.45" customHeight="1" x14ac:dyDescent="0.2">
      <c r="C516" s="30"/>
      <c r="D516" s="21"/>
      <c r="E516" s="21"/>
      <c r="F516" s="21"/>
      <c r="G516" s="26"/>
      <c r="H516" s="26"/>
      <c r="I516" s="26"/>
      <c r="J516" s="26"/>
      <c r="K516" s="26"/>
      <c r="L516" s="26"/>
      <c r="M516" s="26"/>
      <c r="N516" s="26"/>
    </row>
    <row r="517" spans="3:18" ht="17.45" customHeight="1" x14ac:dyDescent="0.2">
      <c r="C517" s="30"/>
      <c r="D517" s="21"/>
      <c r="E517" s="21"/>
      <c r="F517" s="21"/>
      <c r="G517" s="26"/>
      <c r="H517" s="26"/>
      <c r="I517" s="26"/>
      <c r="J517" s="26"/>
      <c r="K517" s="26"/>
      <c r="L517" s="26"/>
      <c r="M517" s="26"/>
      <c r="N517" s="26"/>
    </row>
    <row r="518" spans="3:18" ht="17.45" customHeight="1" x14ac:dyDescent="0.2">
      <c r="C518" s="30"/>
      <c r="D518" s="21"/>
      <c r="E518" s="21"/>
      <c r="F518" s="21"/>
      <c r="G518" s="26"/>
      <c r="H518" s="26"/>
      <c r="I518" s="26"/>
      <c r="J518" s="26"/>
      <c r="K518" s="26"/>
      <c r="L518" s="26"/>
      <c r="M518" s="26"/>
      <c r="N518" s="26"/>
    </row>
    <row r="519" spans="3:18" ht="17.45" customHeight="1" x14ac:dyDescent="0.2">
      <c r="C519" s="30"/>
      <c r="D519" s="21"/>
      <c r="E519" s="21"/>
      <c r="F519" s="21"/>
      <c r="G519" s="26"/>
      <c r="H519" s="26"/>
      <c r="I519" s="26"/>
      <c r="J519" s="26"/>
      <c r="K519" s="26"/>
      <c r="L519" s="26"/>
      <c r="M519" s="26"/>
      <c r="N519" s="26"/>
    </row>
    <row r="520" spans="3:18" ht="17.45" customHeight="1" x14ac:dyDescent="0.2">
      <c r="C520" s="30"/>
      <c r="D520" s="21"/>
      <c r="E520" s="21"/>
      <c r="F520" s="21"/>
      <c r="G520" s="26"/>
      <c r="H520" s="26"/>
      <c r="I520" s="26"/>
      <c r="J520" s="26"/>
      <c r="K520" s="26"/>
      <c r="L520" s="26"/>
      <c r="M520" s="26"/>
      <c r="N520" s="26"/>
    </row>
    <row r="521" spans="3:18" ht="17.45" customHeight="1" x14ac:dyDescent="0.2">
      <c r="C521" s="30"/>
      <c r="D521" s="21"/>
      <c r="E521" s="21"/>
      <c r="F521" s="21"/>
      <c r="G521" s="26"/>
      <c r="H521" s="26"/>
      <c r="I521" s="26"/>
      <c r="J521" s="26"/>
      <c r="K521" s="26"/>
      <c r="L521" s="26"/>
      <c r="M521" s="26"/>
      <c r="N521" s="26"/>
    </row>
    <row r="522" spans="3:18" ht="17.45" customHeight="1" x14ac:dyDescent="0.2">
      <c r="C522" s="30"/>
      <c r="D522" s="21"/>
      <c r="E522" s="21"/>
      <c r="F522" s="21"/>
      <c r="G522" s="26"/>
      <c r="H522" s="26"/>
      <c r="I522" s="26"/>
      <c r="J522" s="26"/>
      <c r="K522" s="26"/>
      <c r="L522" s="26"/>
      <c r="M522" s="26"/>
      <c r="N522" s="26"/>
    </row>
    <row r="523" spans="3:18" ht="17.45" customHeight="1" x14ac:dyDescent="0.2">
      <c r="C523" s="30"/>
      <c r="D523" s="21"/>
      <c r="E523" s="21"/>
      <c r="F523" s="21"/>
      <c r="G523" s="26"/>
      <c r="H523" s="26"/>
      <c r="I523" s="26"/>
      <c r="J523" s="26"/>
      <c r="K523" s="26"/>
      <c r="L523" s="26"/>
      <c r="M523" s="26"/>
      <c r="N523" s="26"/>
    </row>
    <row r="524" spans="3:18" ht="17.45" customHeight="1" x14ac:dyDescent="0.2">
      <c r="C524" s="30"/>
      <c r="D524" s="21"/>
      <c r="E524" s="21"/>
      <c r="F524" s="21"/>
      <c r="G524" s="26"/>
      <c r="H524" s="26"/>
      <c r="I524" s="26"/>
      <c r="J524" s="26"/>
      <c r="K524" s="26"/>
      <c r="L524" s="26"/>
      <c r="M524" s="26"/>
      <c r="N524" s="26"/>
    </row>
    <row r="525" spans="3:18" ht="17.45" customHeight="1" x14ac:dyDescent="0.2">
      <c r="C525" s="30"/>
      <c r="D525" s="21"/>
      <c r="E525" s="21"/>
      <c r="F525" s="21"/>
      <c r="G525" s="26"/>
      <c r="H525" s="26"/>
      <c r="I525" s="26"/>
      <c r="J525" s="26"/>
      <c r="K525" s="26"/>
      <c r="L525" s="26"/>
      <c r="M525" s="26"/>
      <c r="N525" s="26"/>
    </row>
    <row r="526" spans="3:18" ht="17.45" customHeight="1" x14ac:dyDescent="0.2">
      <c r="C526" s="30"/>
      <c r="D526" s="21"/>
      <c r="E526" s="21"/>
      <c r="F526" s="21"/>
      <c r="G526" s="26"/>
      <c r="H526" s="26"/>
      <c r="I526" s="26"/>
      <c r="J526" s="26"/>
      <c r="K526" s="26"/>
      <c r="L526" s="26"/>
      <c r="M526" s="26"/>
      <c r="N526" s="26"/>
    </row>
    <row r="527" spans="3:18" ht="17.45" customHeight="1" x14ac:dyDescent="0.2">
      <c r="C527" s="30"/>
      <c r="D527" s="21"/>
      <c r="E527" s="21"/>
      <c r="F527" s="21"/>
      <c r="G527" s="26"/>
      <c r="H527" s="26"/>
      <c r="I527" s="26"/>
      <c r="J527" s="26"/>
      <c r="K527" s="26"/>
      <c r="L527" s="26"/>
      <c r="M527" s="26"/>
      <c r="N527" s="26"/>
    </row>
  </sheetData>
  <sheetProtection algorithmName="SHA-512" hashValue="Cwc9bTDAnSfylPl4fTqpVeXlq87XQetmr81pKZGxKKXDHvm7w/qVQJsrcIpub0TtAPQskRMIJSiRFi3dXh0Ssw==" saltValue="1fk/kQk2FjCX96E4N0wubQ==" spinCount="100000" sheet="1" objects="1" scenarios="1" formatColumns="0" formatRows="0" autoFilter="0"/>
  <autoFilter ref="L14:M513" xr:uid="{00000000-0009-0000-0000-000007000000}"/>
  <mergeCells count="20">
    <mergeCell ref="A1:A4"/>
    <mergeCell ref="A5:A6"/>
    <mergeCell ref="L6:L7"/>
    <mergeCell ref="J6:J7"/>
    <mergeCell ref="K1:M1"/>
    <mergeCell ref="K4:M4"/>
    <mergeCell ref="G6:G7"/>
    <mergeCell ref="I6:I7"/>
    <mergeCell ref="E6:E7"/>
    <mergeCell ref="F6:F7"/>
    <mergeCell ref="H6:H7"/>
    <mergeCell ref="M6:M7"/>
    <mergeCell ref="K6:K7"/>
    <mergeCell ref="A12:A13"/>
    <mergeCell ref="O6:O7"/>
    <mergeCell ref="P6:P7"/>
    <mergeCell ref="Q6:Q7"/>
    <mergeCell ref="R6:R7"/>
    <mergeCell ref="C6:C7"/>
    <mergeCell ref="D6:D7"/>
  </mergeCells>
  <phoneticPr fontId="0" type="noConversion"/>
  <hyperlinks>
    <hyperlink ref="A7" location="DATOS!A1" display="Datos de la Empresa" xr:uid="{00000000-0004-0000-0700-000000000000}"/>
    <hyperlink ref="A8" location="'INGRESOS Y EGRESOS'!A1" display="Ingresos y Egresos" xr:uid="{00000000-0004-0000-0700-000001000000}"/>
    <hyperlink ref="A9" location="IMPUESTOS!A1" display="Impuestos" xr:uid="{00000000-0004-0000-0700-000002000000}"/>
    <hyperlink ref="A10" location="TARIFAS!A1" display="Tablas y Tarifas de ISR" xr:uid="{00000000-0004-0000-0700-000003000000}"/>
    <hyperlink ref="A5:A6" location="MENU!A1" display="M e n ú" xr:uid="{00000000-0004-0000-0700-000004000000}"/>
    <hyperlink ref="A11" location="COEFICIENTE!A1" display="Coeficiente de Utilidad" xr:uid="{00000000-0004-0000-0700-000005000000}"/>
    <hyperlink ref="A12:A13" location="CONTACTO!A1" display="CONTACTO" xr:uid="{00000000-0004-0000-0700-000006000000}"/>
  </hyperlinks>
  <printOptions horizontalCentered="1"/>
  <pageMargins left="0.39370078740157483" right="0.39370078740157483" top="0.78740157480314965" bottom="0.78740157480314965" header="0" footer="0"/>
  <pageSetup paperSize="119" scale="80" orientation="landscape" blackAndWhite="1" horizontalDpi="300" verticalDpi="300" r:id="rId1"/>
  <headerFooter alignWithMargins="0">
    <oddHeader>Página &amp;P de &amp;N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xWindow="776" yWindow="499" count="1">
        <x14:dataValidation type="list" allowBlank="1" showErrorMessage="1" promptTitle="% Decreto 10/IX/2014 y % de Ley" prompt="IVA PUBLICO EN GENERAL_x000a_     8%  Mineria_x000a_     6%  Manufacturas y/o construcción_x000a_     2%  Comercio (incluye arrendamiento de bienes muebles)_x000a_     8%  Prestación de servicios_x000a_0%  Alimentos y/o medicinas_x000a_ IVA CLIENTES INDIVIDUALES:_x000a_0%_x000a_16%" xr:uid="{00000000-0002-0000-0700-000000000000}">
          <x14:formula1>
            <xm:f>LISTA!$B$15:$B$21</xm:f>
          </x14:formula1>
          <xm:sqref>H15:H513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513"/>
  <sheetViews>
    <sheetView zoomScaleNormal="100" workbookViewId="0">
      <pane xSplit="1" ySplit="7" topLeftCell="B8" activePane="bottomRight" state="frozen"/>
      <selection sqref="A1:A4"/>
      <selection pane="topRight" sqref="A1:A4"/>
      <selection pane="bottomLeft" sqref="A1:A4"/>
      <selection pane="bottomRight" sqref="A1:A4"/>
    </sheetView>
  </sheetViews>
  <sheetFormatPr baseColWidth="10" defaultColWidth="11.42578125" defaultRowHeight="17.45" customHeight="1" x14ac:dyDescent="0.2"/>
  <cols>
    <col min="1" max="1" width="21.7109375" style="63" customWidth="1"/>
    <col min="2" max="2" width="1.7109375" style="37" customWidth="1"/>
    <col min="3" max="3" width="10.7109375" style="12" customWidth="1"/>
    <col min="4" max="4" width="8.7109375" style="12" customWidth="1"/>
    <col min="5" max="5" width="25.7109375" style="12" customWidth="1"/>
    <col min="6" max="6" width="15.28515625" style="12" customWidth="1"/>
    <col min="7" max="7" width="12.28515625" style="12" customWidth="1"/>
    <col min="8" max="8" width="4.7109375" style="12" customWidth="1"/>
    <col min="9" max="13" width="12.28515625" style="12" customWidth="1"/>
    <col min="14" max="14" width="0.85546875" style="12" customWidth="1"/>
    <col min="15" max="16" width="11.7109375" style="12" customWidth="1"/>
    <col min="17" max="17" width="11.7109375" style="12" hidden="1" customWidth="1"/>
    <col min="18" max="18" width="11.7109375" style="12" customWidth="1"/>
    <col min="19" max="16384" width="11.42578125" style="12"/>
  </cols>
  <sheetData>
    <row r="1" spans="1:18" ht="17.45" customHeight="1" x14ac:dyDescent="0.3">
      <c r="A1" s="138" t="s">
        <v>109</v>
      </c>
      <c r="C1" s="130" t="str">
        <f>IF(DATOS!H19=DATOS!I1,DATOS!$E$6&amp;" "&amp;DATOS!$I$6&amp;" "&amp;DATOS!$M$6, "N o m b r e")</f>
        <v>N o m b r e</v>
      </c>
      <c r="D1" s="128"/>
      <c r="E1" s="128"/>
      <c r="G1" s="34"/>
      <c r="H1" s="18"/>
      <c r="I1" s="18"/>
      <c r="J1" s="18"/>
      <c r="K1" s="174" t="s">
        <v>34</v>
      </c>
      <c r="L1" s="174"/>
      <c r="M1" s="174"/>
      <c r="N1" s="32"/>
      <c r="O1" s="27"/>
      <c r="P1" s="27"/>
      <c r="Q1" s="27"/>
      <c r="R1" s="27"/>
    </row>
    <row r="2" spans="1:18" ht="17.45" customHeight="1" x14ac:dyDescent="0.3">
      <c r="A2" s="138"/>
      <c r="C2" s="131" t="str">
        <f>IF(DATOS!H19=DATOS!I1,DATOS!$E$8,"R.F.C.:                                                 -- DEMO PENDIENTE DE ACTIVAR -")</f>
        <v>R.F.C.:                                                 -- DEMO PENDIENTE DE ACTIVAR -</v>
      </c>
      <c r="D2" s="128"/>
      <c r="E2" s="12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17.45" customHeight="1" x14ac:dyDescent="0.2">
      <c r="A3" s="138"/>
      <c r="C3" s="19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17.45" customHeight="1" x14ac:dyDescent="0.3">
      <c r="A4" s="139"/>
      <c r="C4" s="130" t="s">
        <v>4</v>
      </c>
      <c r="G4" s="18"/>
      <c r="H4" s="18"/>
      <c r="I4" s="18"/>
      <c r="J4" s="18"/>
      <c r="K4" s="175" t="str">
        <f>"ENERO - FEBRERO "&amp;DATOS!$E$10</f>
        <v>ENERO - FEBRERO 2019</v>
      </c>
      <c r="L4" s="175"/>
      <c r="M4" s="175"/>
      <c r="N4" s="40"/>
      <c r="O4" s="28"/>
      <c r="P4" s="28"/>
      <c r="Q4" s="28"/>
      <c r="R4" s="28"/>
    </row>
    <row r="5" spans="1:18" ht="17.45" customHeight="1" x14ac:dyDescent="0.4">
      <c r="A5" s="136" t="s">
        <v>217</v>
      </c>
      <c r="C5" s="1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17.45" customHeight="1" x14ac:dyDescent="0.2">
      <c r="A6" s="136"/>
      <c r="C6" s="172" t="s">
        <v>1</v>
      </c>
      <c r="D6" s="173" t="s">
        <v>65</v>
      </c>
      <c r="E6" s="173" t="s">
        <v>48</v>
      </c>
      <c r="F6" s="173" t="s">
        <v>20</v>
      </c>
      <c r="G6" s="170" t="s">
        <v>81</v>
      </c>
      <c r="H6" s="170" t="s">
        <v>53</v>
      </c>
      <c r="I6" s="170" t="s">
        <v>2</v>
      </c>
      <c r="J6" s="170" t="s">
        <v>80</v>
      </c>
      <c r="K6" s="170" t="s">
        <v>62</v>
      </c>
      <c r="L6" s="170" t="s">
        <v>63</v>
      </c>
      <c r="M6" s="170" t="s">
        <v>3</v>
      </c>
      <c r="N6" s="18"/>
      <c r="O6" s="170" t="s">
        <v>82</v>
      </c>
      <c r="P6" s="170" t="s">
        <v>83</v>
      </c>
      <c r="Q6" s="170"/>
      <c r="R6" s="170" t="s">
        <v>84</v>
      </c>
    </row>
    <row r="7" spans="1:18" ht="17.45" customHeight="1" x14ac:dyDescent="0.2">
      <c r="A7" s="59" t="s">
        <v>67</v>
      </c>
      <c r="C7" s="172"/>
      <c r="D7" s="173"/>
      <c r="E7" s="173"/>
      <c r="F7" s="173"/>
      <c r="G7" s="170"/>
      <c r="H7" s="170"/>
      <c r="I7" s="170"/>
      <c r="J7" s="171"/>
      <c r="K7" s="170"/>
      <c r="L7" s="170"/>
      <c r="M7" s="170"/>
      <c r="N7" s="18"/>
      <c r="O7" s="171"/>
      <c r="P7" s="171"/>
      <c r="Q7" s="171"/>
      <c r="R7" s="171"/>
    </row>
    <row r="8" spans="1:18" ht="17.45" customHeight="1" x14ac:dyDescent="0.2">
      <c r="A8" s="59" t="s">
        <v>69</v>
      </c>
      <c r="C8" s="88" t="s">
        <v>61</v>
      </c>
      <c r="D8" s="89"/>
      <c r="E8" s="89"/>
      <c r="F8" s="89"/>
      <c r="G8" s="90"/>
      <c r="H8" s="90"/>
      <c r="I8" s="90"/>
      <c r="J8" s="90"/>
      <c r="K8" s="91"/>
      <c r="L8" s="91"/>
      <c r="M8" s="90"/>
      <c r="N8" s="18"/>
      <c r="O8" s="96"/>
      <c r="P8" s="96"/>
      <c r="Q8" s="96"/>
      <c r="R8" s="96"/>
    </row>
    <row r="9" spans="1:18" ht="17.45" customHeight="1" x14ac:dyDescent="0.2">
      <c r="A9" s="59" t="s">
        <v>60</v>
      </c>
      <c r="C9" s="88"/>
      <c r="D9" s="89"/>
      <c r="E9" s="92" t="s">
        <v>116</v>
      </c>
      <c r="F9" s="89"/>
      <c r="G9" s="93">
        <f>SUM(G15:G513)</f>
        <v>0</v>
      </c>
      <c r="H9" s="93"/>
      <c r="I9" s="93">
        <f>SUM(I15:I513)</f>
        <v>0</v>
      </c>
      <c r="J9" s="93">
        <f>SUM(J15:J513)</f>
        <v>0</v>
      </c>
      <c r="K9" s="93">
        <f>SUM(K15:K513)</f>
        <v>0</v>
      </c>
      <c r="L9" s="93">
        <f>SUM(L15:L513)</f>
        <v>0</v>
      </c>
      <c r="M9" s="93">
        <f>G9+I9+J9-K9-L9</f>
        <v>0</v>
      </c>
      <c r="N9" s="26"/>
      <c r="O9" s="93">
        <f>SUM(O15:O513)</f>
        <v>0</v>
      </c>
      <c r="P9" s="93">
        <f>SUM(P15:P513)</f>
        <v>0</v>
      </c>
      <c r="Q9" s="93">
        <f>SUM(Q15:Q513)</f>
        <v>0</v>
      </c>
      <c r="R9" s="93">
        <f>SUM(R15:R513)</f>
        <v>0</v>
      </c>
    </row>
    <row r="10" spans="1:18" ht="17.45" customHeight="1" x14ac:dyDescent="0.2">
      <c r="A10" s="59" t="s">
        <v>68</v>
      </c>
      <c r="C10" s="88"/>
      <c r="D10" s="94" t="s">
        <v>134</v>
      </c>
      <c r="E10" s="94"/>
      <c r="F10" s="94"/>
      <c r="G10" s="95">
        <f>SUM(G9:G9)</f>
        <v>0</v>
      </c>
      <c r="H10" s="95"/>
      <c r="I10" s="95">
        <f>SUM(I9:I9)</f>
        <v>0</v>
      </c>
      <c r="J10" s="95">
        <f>SUM(J9:J9)</f>
        <v>0</v>
      </c>
      <c r="K10" s="95">
        <f>SUM(K9:K9)</f>
        <v>0</v>
      </c>
      <c r="L10" s="95">
        <f>SUM(L9:L9)</f>
        <v>0</v>
      </c>
      <c r="M10" s="95">
        <f>SUM(M9:M9)</f>
        <v>0</v>
      </c>
      <c r="N10" s="26"/>
      <c r="O10" s="95">
        <f>SUM(O9:O9)</f>
        <v>0</v>
      </c>
      <c r="P10" s="95">
        <f>SUM(P9:P9)</f>
        <v>0</v>
      </c>
      <c r="Q10" s="95">
        <f>SUM(Q9:Q9)</f>
        <v>0</v>
      </c>
      <c r="R10" s="95">
        <f>SUM(R9:R9)</f>
        <v>0</v>
      </c>
    </row>
    <row r="11" spans="1:18" ht="17.45" customHeight="1" x14ac:dyDescent="0.2">
      <c r="A11" s="59" t="s">
        <v>177</v>
      </c>
      <c r="C11" s="88"/>
      <c r="D11" s="96"/>
      <c r="E11" s="92" t="s">
        <v>117</v>
      </c>
      <c r="F11" s="96"/>
      <c r="G11" s="93">
        <f>G9</f>
        <v>0</v>
      </c>
      <c r="H11" s="93"/>
      <c r="I11" s="93">
        <f>I9</f>
        <v>0</v>
      </c>
      <c r="J11" s="93">
        <f>J9</f>
        <v>0</v>
      </c>
      <c r="K11" s="93">
        <f>K9</f>
        <v>0</v>
      </c>
      <c r="L11" s="93">
        <f>L9</f>
        <v>0</v>
      </c>
      <c r="M11" s="93">
        <f>G11+I11+J11-K11-L11</f>
        <v>0</v>
      </c>
      <c r="N11" s="26"/>
      <c r="O11" s="93">
        <f>O9</f>
        <v>0</v>
      </c>
      <c r="P11" s="93">
        <f>P9</f>
        <v>0</v>
      </c>
      <c r="Q11" s="93">
        <f>Q9</f>
        <v>0</v>
      </c>
      <c r="R11" s="93">
        <f>R9</f>
        <v>0</v>
      </c>
    </row>
    <row r="12" spans="1:18" ht="17.45" customHeight="1" thickBot="1" x14ac:dyDescent="0.25">
      <c r="A12" s="136" t="s">
        <v>216</v>
      </c>
      <c r="C12" s="97"/>
      <c r="D12" s="94" t="s">
        <v>86</v>
      </c>
      <c r="E12" s="94"/>
      <c r="F12" s="94"/>
      <c r="G12" s="98">
        <f>SUM(G11:G11)</f>
        <v>0</v>
      </c>
      <c r="H12" s="98"/>
      <c r="I12" s="98">
        <f>SUM(I11:I11)</f>
        <v>0</v>
      </c>
      <c r="J12" s="98">
        <f>SUM(J11:J11)</f>
        <v>0</v>
      </c>
      <c r="K12" s="98">
        <f>SUM(K11:K11)</f>
        <v>0</v>
      </c>
      <c r="L12" s="98">
        <f>SUM(L11:L11)</f>
        <v>0</v>
      </c>
      <c r="M12" s="98">
        <f>SUM(M11:M11)</f>
        <v>0</v>
      </c>
      <c r="N12" s="26"/>
      <c r="O12" s="98">
        <f>SUM(O11:O11)</f>
        <v>0</v>
      </c>
      <c r="P12" s="98">
        <f>SUM(P11:P11)</f>
        <v>0</v>
      </c>
      <c r="Q12" s="98">
        <f>SUM(Q11:Q11)</f>
        <v>0</v>
      </c>
      <c r="R12" s="98">
        <f>SUM(R11:R11)</f>
        <v>0</v>
      </c>
    </row>
    <row r="13" spans="1:18" ht="17.45" customHeight="1" thickTop="1" x14ac:dyDescent="0.2">
      <c r="A13" s="136"/>
      <c r="C13" s="97"/>
      <c r="D13" s="89"/>
      <c r="E13" s="89"/>
      <c r="F13" s="89"/>
      <c r="G13" s="90"/>
      <c r="H13" s="90"/>
      <c r="I13" s="90"/>
      <c r="J13" s="90"/>
      <c r="K13" s="91"/>
      <c r="L13" s="91"/>
      <c r="M13" s="90"/>
      <c r="N13" s="18"/>
      <c r="O13" s="96"/>
      <c r="P13" s="96"/>
      <c r="Q13" s="96"/>
      <c r="R13" s="96"/>
    </row>
    <row r="14" spans="1:18" ht="17.45" customHeight="1" x14ac:dyDescent="0.2">
      <c r="C14" s="77" t="s">
        <v>221</v>
      </c>
      <c r="D14" s="78"/>
      <c r="E14" s="78"/>
      <c r="F14" s="78"/>
      <c r="G14" s="79"/>
      <c r="H14" s="79"/>
      <c r="I14" s="80"/>
      <c r="J14" s="80"/>
      <c r="K14" s="79"/>
      <c r="L14" s="79"/>
      <c r="M14" s="80"/>
      <c r="N14" s="18"/>
      <c r="O14" s="79"/>
      <c r="P14" s="79"/>
      <c r="Q14" s="79"/>
      <c r="R14" s="79"/>
    </row>
    <row r="15" spans="1:18" ht="17.45" customHeight="1" x14ac:dyDescent="0.2">
      <c r="A15" s="60"/>
      <c r="C15" s="115"/>
      <c r="D15" s="112"/>
      <c r="E15" s="113"/>
      <c r="F15" s="113"/>
      <c r="G15" s="113"/>
      <c r="H15" s="114"/>
      <c r="I15" s="113"/>
      <c r="J15" s="113"/>
      <c r="K15" s="113"/>
      <c r="L15" s="113"/>
      <c r="M15" s="85" t="str">
        <f t="shared" ref="M15" si="0">IF(G15&amp;I15&amp;J15&amp;K15&amp;L15="","",G15+I15+J15-K15-L15)</f>
        <v/>
      </c>
      <c r="N15" s="18"/>
      <c r="O15" s="85" t="str">
        <f t="shared" ref="O15:O78" si="1">IF($H15="E",G15,"")</f>
        <v/>
      </c>
      <c r="P15" s="85">
        <f>IF($H15=0%,G15,"")</f>
        <v>0</v>
      </c>
      <c r="Q15" s="85" t="str">
        <f>IF(OR($H15=2%,$H15=6%,$H15=8%),$I15/$H15,"")</f>
        <v/>
      </c>
      <c r="R15" s="85" t="str">
        <f>IF(OR($H15=15%,$H15=16%),$I15/$H15,"")</f>
        <v/>
      </c>
    </row>
    <row r="16" spans="1:18" ht="17.45" customHeight="1" x14ac:dyDescent="0.2">
      <c r="A16" s="60"/>
      <c r="C16" s="115"/>
      <c r="D16" s="112"/>
      <c r="E16" s="113"/>
      <c r="F16" s="113"/>
      <c r="G16" s="113"/>
      <c r="H16" s="114"/>
      <c r="I16" s="113"/>
      <c r="J16" s="113"/>
      <c r="K16" s="113"/>
      <c r="L16" s="113"/>
      <c r="M16" s="85" t="str">
        <f t="shared" ref="M16" si="2">IF(G16&amp;I16&amp;J16&amp;K16&amp;L16="","",G16+I16+J16-K16-L16)</f>
        <v/>
      </c>
      <c r="N16" s="18"/>
      <c r="O16" s="85" t="str">
        <f t="shared" si="1"/>
        <v/>
      </c>
      <c r="P16" s="85">
        <f t="shared" ref="P16:P79" si="3">IF($H16=0%,G16,"")</f>
        <v>0</v>
      </c>
      <c r="Q16" s="85" t="str">
        <f t="shared" ref="Q16:Q79" si="4">IF(OR($H16=2%,$H16=6%,$H16=8%),$I16/$H16,"")</f>
        <v/>
      </c>
      <c r="R16" s="85" t="str">
        <f t="shared" ref="R16:R79" si="5">IF(OR($H16=15%,$H16=16%),$I16/$H16,"")</f>
        <v/>
      </c>
    </row>
    <row r="17" spans="1:18" ht="17.45" customHeight="1" x14ac:dyDescent="0.2">
      <c r="A17" s="60"/>
      <c r="C17" s="115"/>
      <c r="D17" s="112"/>
      <c r="E17" s="113"/>
      <c r="F17" s="113"/>
      <c r="G17" s="113"/>
      <c r="H17" s="114"/>
      <c r="I17" s="113"/>
      <c r="J17" s="113"/>
      <c r="K17" s="113"/>
      <c r="L17" s="113"/>
      <c r="M17" s="85" t="str">
        <f t="shared" ref="M17:M77" si="6">IF(G17&amp;I17&amp;J17&amp;K17&amp;L17="","",G17+I17+J17-K17-L17)</f>
        <v/>
      </c>
      <c r="N17" s="18"/>
      <c r="O17" s="85" t="str">
        <f t="shared" si="1"/>
        <v/>
      </c>
      <c r="P17" s="85">
        <f t="shared" si="3"/>
        <v>0</v>
      </c>
      <c r="Q17" s="85" t="str">
        <f t="shared" si="4"/>
        <v/>
      </c>
      <c r="R17" s="85" t="str">
        <f t="shared" si="5"/>
        <v/>
      </c>
    </row>
    <row r="18" spans="1:18" ht="17.45" customHeight="1" x14ac:dyDescent="0.2">
      <c r="A18" s="60"/>
      <c r="C18" s="115"/>
      <c r="D18" s="112"/>
      <c r="E18" s="113"/>
      <c r="F18" s="113"/>
      <c r="G18" s="113"/>
      <c r="H18" s="114"/>
      <c r="I18" s="113"/>
      <c r="J18" s="113"/>
      <c r="K18" s="113"/>
      <c r="L18" s="113"/>
      <c r="M18" s="85" t="str">
        <f t="shared" si="6"/>
        <v/>
      </c>
      <c r="N18" s="18"/>
      <c r="O18" s="85" t="str">
        <f t="shared" si="1"/>
        <v/>
      </c>
      <c r="P18" s="85">
        <f t="shared" si="3"/>
        <v>0</v>
      </c>
      <c r="Q18" s="85" t="str">
        <f t="shared" si="4"/>
        <v/>
      </c>
      <c r="R18" s="85" t="str">
        <f t="shared" si="5"/>
        <v/>
      </c>
    </row>
    <row r="19" spans="1:18" ht="17.45" customHeight="1" x14ac:dyDescent="0.2">
      <c r="A19" s="60"/>
      <c r="C19" s="115"/>
      <c r="D19" s="112"/>
      <c r="E19" s="113"/>
      <c r="F19" s="113"/>
      <c r="G19" s="113"/>
      <c r="H19" s="114"/>
      <c r="I19" s="113"/>
      <c r="J19" s="113"/>
      <c r="K19" s="113"/>
      <c r="L19" s="113"/>
      <c r="M19" s="85" t="str">
        <f t="shared" si="6"/>
        <v/>
      </c>
      <c r="N19" s="18"/>
      <c r="O19" s="85" t="str">
        <f t="shared" si="1"/>
        <v/>
      </c>
      <c r="P19" s="85">
        <f t="shared" si="3"/>
        <v>0</v>
      </c>
      <c r="Q19" s="85" t="str">
        <f t="shared" si="4"/>
        <v/>
      </c>
      <c r="R19" s="85" t="str">
        <f t="shared" si="5"/>
        <v/>
      </c>
    </row>
    <row r="20" spans="1:18" ht="17.45" customHeight="1" x14ac:dyDescent="0.2">
      <c r="A20" s="61"/>
      <c r="C20" s="115"/>
      <c r="D20" s="112"/>
      <c r="E20" s="113"/>
      <c r="F20" s="113"/>
      <c r="G20" s="113"/>
      <c r="H20" s="114"/>
      <c r="I20" s="113"/>
      <c r="J20" s="113"/>
      <c r="K20" s="113"/>
      <c r="L20" s="113"/>
      <c r="M20" s="85" t="str">
        <f t="shared" si="6"/>
        <v/>
      </c>
      <c r="N20" s="18"/>
      <c r="O20" s="85" t="str">
        <f t="shared" si="1"/>
        <v/>
      </c>
      <c r="P20" s="85">
        <f t="shared" si="3"/>
        <v>0</v>
      </c>
      <c r="Q20" s="85" t="str">
        <f t="shared" si="4"/>
        <v/>
      </c>
      <c r="R20" s="85" t="str">
        <f t="shared" si="5"/>
        <v/>
      </c>
    </row>
    <row r="21" spans="1:18" ht="17.45" customHeight="1" x14ac:dyDescent="0.2">
      <c r="A21" s="61"/>
      <c r="C21" s="115"/>
      <c r="D21" s="112"/>
      <c r="E21" s="113"/>
      <c r="F21" s="113"/>
      <c r="G21" s="113"/>
      <c r="H21" s="114"/>
      <c r="I21" s="113"/>
      <c r="J21" s="113"/>
      <c r="K21" s="113"/>
      <c r="L21" s="113"/>
      <c r="M21" s="85" t="str">
        <f t="shared" si="6"/>
        <v/>
      </c>
      <c r="N21" s="18"/>
      <c r="O21" s="85" t="str">
        <f t="shared" si="1"/>
        <v/>
      </c>
      <c r="P21" s="85">
        <f t="shared" si="3"/>
        <v>0</v>
      </c>
      <c r="Q21" s="85" t="str">
        <f t="shared" si="4"/>
        <v/>
      </c>
      <c r="R21" s="85" t="str">
        <f t="shared" si="5"/>
        <v/>
      </c>
    </row>
    <row r="22" spans="1:18" ht="17.45" customHeight="1" x14ac:dyDescent="0.2">
      <c r="A22" s="61"/>
      <c r="C22" s="115"/>
      <c r="D22" s="112"/>
      <c r="E22" s="113"/>
      <c r="F22" s="113"/>
      <c r="G22" s="113"/>
      <c r="H22" s="114"/>
      <c r="I22" s="113"/>
      <c r="J22" s="113"/>
      <c r="K22" s="113"/>
      <c r="L22" s="113"/>
      <c r="M22" s="85" t="str">
        <f t="shared" si="6"/>
        <v/>
      </c>
      <c r="N22" s="18"/>
      <c r="O22" s="85" t="str">
        <f t="shared" si="1"/>
        <v/>
      </c>
      <c r="P22" s="85">
        <f t="shared" si="3"/>
        <v>0</v>
      </c>
      <c r="Q22" s="85" t="str">
        <f t="shared" si="4"/>
        <v/>
      </c>
      <c r="R22" s="85" t="str">
        <f t="shared" si="5"/>
        <v/>
      </c>
    </row>
    <row r="23" spans="1:18" ht="17.45" customHeight="1" x14ac:dyDescent="0.2">
      <c r="A23" s="61"/>
      <c r="C23" s="115"/>
      <c r="D23" s="112"/>
      <c r="E23" s="113"/>
      <c r="F23" s="113"/>
      <c r="G23" s="113"/>
      <c r="H23" s="114"/>
      <c r="I23" s="113"/>
      <c r="J23" s="113"/>
      <c r="K23" s="113"/>
      <c r="L23" s="113"/>
      <c r="M23" s="85" t="str">
        <f t="shared" si="6"/>
        <v/>
      </c>
      <c r="N23" s="18"/>
      <c r="O23" s="85" t="str">
        <f t="shared" si="1"/>
        <v/>
      </c>
      <c r="P23" s="85">
        <f t="shared" si="3"/>
        <v>0</v>
      </c>
      <c r="Q23" s="85" t="str">
        <f t="shared" si="4"/>
        <v/>
      </c>
      <c r="R23" s="85" t="str">
        <f t="shared" si="5"/>
        <v/>
      </c>
    </row>
    <row r="24" spans="1:18" ht="17.45" customHeight="1" x14ac:dyDescent="0.2">
      <c r="A24" s="61"/>
      <c r="C24" s="115"/>
      <c r="D24" s="112"/>
      <c r="E24" s="113"/>
      <c r="F24" s="113"/>
      <c r="G24" s="113"/>
      <c r="H24" s="114"/>
      <c r="I24" s="113"/>
      <c r="J24" s="113"/>
      <c r="K24" s="113"/>
      <c r="L24" s="113"/>
      <c r="M24" s="85" t="str">
        <f t="shared" si="6"/>
        <v/>
      </c>
      <c r="N24" s="18"/>
      <c r="O24" s="85" t="str">
        <f t="shared" si="1"/>
        <v/>
      </c>
      <c r="P24" s="85">
        <f t="shared" si="3"/>
        <v>0</v>
      </c>
      <c r="Q24" s="85" t="str">
        <f t="shared" si="4"/>
        <v/>
      </c>
      <c r="R24" s="85" t="str">
        <f t="shared" si="5"/>
        <v/>
      </c>
    </row>
    <row r="25" spans="1:18" ht="17.45" customHeight="1" x14ac:dyDescent="0.2">
      <c r="A25" s="61"/>
      <c r="C25" s="115"/>
      <c r="D25" s="112"/>
      <c r="E25" s="113"/>
      <c r="F25" s="113"/>
      <c r="G25" s="113"/>
      <c r="H25" s="114"/>
      <c r="I25" s="113"/>
      <c r="J25" s="113"/>
      <c r="K25" s="113"/>
      <c r="L25" s="113"/>
      <c r="M25" s="85" t="str">
        <f t="shared" si="6"/>
        <v/>
      </c>
      <c r="N25" s="18"/>
      <c r="O25" s="85" t="str">
        <f t="shared" si="1"/>
        <v/>
      </c>
      <c r="P25" s="85">
        <f t="shared" si="3"/>
        <v>0</v>
      </c>
      <c r="Q25" s="85" t="str">
        <f t="shared" si="4"/>
        <v/>
      </c>
      <c r="R25" s="85" t="str">
        <f t="shared" si="5"/>
        <v/>
      </c>
    </row>
    <row r="26" spans="1:18" ht="17.45" customHeight="1" x14ac:dyDescent="0.2">
      <c r="A26" s="61"/>
      <c r="C26" s="115"/>
      <c r="D26" s="112"/>
      <c r="E26" s="113"/>
      <c r="F26" s="113"/>
      <c r="G26" s="113"/>
      <c r="H26" s="114"/>
      <c r="I26" s="113"/>
      <c r="J26" s="113"/>
      <c r="K26" s="113"/>
      <c r="L26" s="113"/>
      <c r="M26" s="85" t="str">
        <f t="shared" si="6"/>
        <v/>
      </c>
      <c r="N26" s="18"/>
      <c r="O26" s="85" t="str">
        <f t="shared" si="1"/>
        <v/>
      </c>
      <c r="P26" s="85">
        <f t="shared" si="3"/>
        <v>0</v>
      </c>
      <c r="Q26" s="85" t="str">
        <f t="shared" si="4"/>
        <v/>
      </c>
      <c r="R26" s="85" t="str">
        <f t="shared" si="5"/>
        <v/>
      </c>
    </row>
    <row r="27" spans="1:18" ht="17.45" customHeight="1" x14ac:dyDescent="0.2">
      <c r="A27" s="61"/>
      <c r="C27" s="115"/>
      <c r="D27" s="112"/>
      <c r="E27" s="113"/>
      <c r="F27" s="113"/>
      <c r="G27" s="113"/>
      <c r="H27" s="114"/>
      <c r="I27" s="113"/>
      <c r="J27" s="113"/>
      <c r="K27" s="113"/>
      <c r="L27" s="113"/>
      <c r="M27" s="85" t="str">
        <f t="shared" si="6"/>
        <v/>
      </c>
      <c r="N27" s="18"/>
      <c r="O27" s="85" t="str">
        <f t="shared" si="1"/>
        <v/>
      </c>
      <c r="P27" s="85">
        <f t="shared" si="3"/>
        <v>0</v>
      </c>
      <c r="Q27" s="85" t="str">
        <f t="shared" si="4"/>
        <v/>
      </c>
      <c r="R27" s="85" t="str">
        <f t="shared" si="5"/>
        <v/>
      </c>
    </row>
    <row r="28" spans="1:18" ht="17.45" customHeight="1" x14ac:dyDescent="0.2">
      <c r="A28" s="62"/>
      <c r="C28" s="115"/>
      <c r="D28" s="112"/>
      <c r="E28" s="113"/>
      <c r="F28" s="113"/>
      <c r="G28" s="113"/>
      <c r="H28" s="114"/>
      <c r="I28" s="113"/>
      <c r="J28" s="113"/>
      <c r="K28" s="113"/>
      <c r="L28" s="113"/>
      <c r="M28" s="85" t="str">
        <f t="shared" si="6"/>
        <v/>
      </c>
      <c r="N28" s="18"/>
      <c r="O28" s="85" t="str">
        <f t="shared" si="1"/>
        <v/>
      </c>
      <c r="P28" s="85">
        <f t="shared" si="3"/>
        <v>0</v>
      </c>
      <c r="Q28" s="85" t="str">
        <f t="shared" si="4"/>
        <v/>
      </c>
      <c r="R28" s="85" t="str">
        <f t="shared" si="5"/>
        <v/>
      </c>
    </row>
    <row r="29" spans="1:18" ht="17.45" customHeight="1" x14ac:dyDescent="0.2">
      <c r="A29" s="62"/>
      <c r="C29" s="115"/>
      <c r="D29" s="112"/>
      <c r="E29" s="113"/>
      <c r="F29" s="113"/>
      <c r="G29" s="113"/>
      <c r="H29" s="114"/>
      <c r="I29" s="113"/>
      <c r="J29" s="113"/>
      <c r="K29" s="113"/>
      <c r="L29" s="113"/>
      <c r="M29" s="85" t="str">
        <f t="shared" si="6"/>
        <v/>
      </c>
      <c r="N29" s="18"/>
      <c r="O29" s="85" t="str">
        <f t="shared" si="1"/>
        <v/>
      </c>
      <c r="P29" s="85">
        <f t="shared" si="3"/>
        <v>0</v>
      </c>
      <c r="Q29" s="85" t="str">
        <f t="shared" si="4"/>
        <v/>
      </c>
      <c r="R29" s="85" t="str">
        <f t="shared" si="5"/>
        <v/>
      </c>
    </row>
    <row r="30" spans="1:18" ht="17.45" customHeight="1" x14ac:dyDescent="0.2">
      <c r="A30" s="62"/>
      <c r="C30" s="115"/>
      <c r="D30" s="112"/>
      <c r="E30" s="113"/>
      <c r="F30" s="113"/>
      <c r="G30" s="113"/>
      <c r="H30" s="114"/>
      <c r="I30" s="113"/>
      <c r="J30" s="113"/>
      <c r="K30" s="113"/>
      <c r="L30" s="113"/>
      <c r="M30" s="85" t="str">
        <f t="shared" si="6"/>
        <v/>
      </c>
      <c r="N30" s="18"/>
      <c r="O30" s="85" t="str">
        <f t="shared" si="1"/>
        <v/>
      </c>
      <c r="P30" s="85">
        <f t="shared" si="3"/>
        <v>0</v>
      </c>
      <c r="Q30" s="85" t="str">
        <f t="shared" si="4"/>
        <v/>
      </c>
      <c r="R30" s="85" t="str">
        <f t="shared" si="5"/>
        <v/>
      </c>
    </row>
    <row r="31" spans="1:18" ht="17.45" customHeight="1" x14ac:dyDescent="0.2">
      <c r="A31" s="62"/>
      <c r="C31" s="115"/>
      <c r="D31" s="112"/>
      <c r="E31" s="113"/>
      <c r="F31" s="113"/>
      <c r="G31" s="113"/>
      <c r="H31" s="114"/>
      <c r="I31" s="113"/>
      <c r="J31" s="113"/>
      <c r="K31" s="113"/>
      <c r="L31" s="113"/>
      <c r="M31" s="85" t="str">
        <f t="shared" si="6"/>
        <v/>
      </c>
      <c r="N31" s="18"/>
      <c r="O31" s="85" t="str">
        <f t="shared" si="1"/>
        <v/>
      </c>
      <c r="P31" s="85">
        <f t="shared" si="3"/>
        <v>0</v>
      </c>
      <c r="Q31" s="85" t="str">
        <f t="shared" si="4"/>
        <v/>
      </c>
      <c r="R31" s="85" t="str">
        <f t="shared" si="5"/>
        <v/>
      </c>
    </row>
    <row r="32" spans="1:18" ht="17.45" customHeight="1" x14ac:dyDescent="0.2">
      <c r="A32" s="62"/>
      <c r="C32" s="115"/>
      <c r="D32" s="112"/>
      <c r="E32" s="113"/>
      <c r="F32" s="113"/>
      <c r="G32" s="113"/>
      <c r="H32" s="114"/>
      <c r="I32" s="113"/>
      <c r="J32" s="113"/>
      <c r="K32" s="113"/>
      <c r="L32" s="113"/>
      <c r="M32" s="85" t="str">
        <f t="shared" si="6"/>
        <v/>
      </c>
      <c r="N32" s="18"/>
      <c r="O32" s="85" t="str">
        <f t="shared" si="1"/>
        <v/>
      </c>
      <c r="P32" s="85">
        <f t="shared" si="3"/>
        <v>0</v>
      </c>
      <c r="Q32" s="85" t="str">
        <f t="shared" si="4"/>
        <v/>
      </c>
      <c r="R32" s="85" t="str">
        <f t="shared" si="5"/>
        <v/>
      </c>
    </row>
    <row r="33" spans="1:18" ht="17.45" customHeight="1" x14ac:dyDescent="0.2">
      <c r="A33" s="62"/>
      <c r="C33" s="115"/>
      <c r="D33" s="112"/>
      <c r="E33" s="113"/>
      <c r="F33" s="113"/>
      <c r="G33" s="113"/>
      <c r="H33" s="114"/>
      <c r="I33" s="113"/>
      <c r="J33" s="113"/>
      <c r="K33" s="113"/>
      <c r="L33" s="113"/>
      <c r="M33" s="85" t="str">
        <f t="shared" si="6"/>
        <v/>
      </c>
      <c r="N33" s="18"/>
      <c r="O33" s="85" t="str">
        <f t="shared" si="1"/>
        <v/>
      </c>
      <c r="P33" s="85">
        <f t="shared" si="3"/>
        <v>0</v>
      </c>
      <c r="Q33" s="85" t="str">
        <f t="shared" si="4"/>
        <v/>
      </c>
      <c r="R33" s="85" t="str">
        <f t="shared" si="5"/>
        <v/>
      </c>
    </row>
    <row r="34" spans="1:18" ht="17.45" customHeight="1" x14ac:dyDescent="0.2">
      <c r="A34" s="62"/>
      <c r="C34" s="115"/>
      <c r="D34" s="112"/>
      <c r="E34" s="113"/>
      <c r="F34" s="113"/>
      <c r="G34" s="113"/>
      <c r="H34" s="114"/>
      <c r="I34" s="113"/>
      <c r="J34" s="113"/>
      <c r="K34" s="113"/>
      <c r="L34" s="113"/>
      <c r="M34" s="85" t="str">
        <f t="shared" si="6"/>
        <v/>
      </c>
      <c r="N34" s="18"/>
      <c r="O34" s="85" t="str">
        <f t="shared" si="1"/>
        <v/>
      </c>
      <c r="P34" s="85">
        <f t="shared" si="3"/>
        <v>0</v>
      </c>
      <c r="Q34" s="85" t="str">
        <f t="shared" si="4"/>
        <v/>
      </c>
      <c r="R34" s="85" t="str">
        <f t="shared" si="5"/>
        <v/>
      </c>
    </row>
    <row r="35" spans="1:18" ht="17.45" customHeight="1" x14ac:dyDescent="0.2">
      <c r="A35" s="62"/>
      <c r="C35" s="115"/>
      <c r="D35" s="112"/>
      <c r="E35" s="113"/>
      <c r="F35" s="113"/>
      <c r="G35" s="113"/>
      <c r="H35" s="114"/>
      <c r="I35" s="113"/>
      <c r="J35" s="113"/>
      <c r="K35" s="113"/>
      <c r="L35" s="113"/>
      <c r="M35" s="85" t="str">
        <f t="shared" si="6"/>
        <v/>
      </c>
      <c r="N35" s="18"/>
      <c r="O35" s="85" t="str">
        <f t="shared" si="1"/>
        <v/>
      </c>
      <c r="P35" s="85">
        <f t="shared" si="3"/>
        <v>0</v>
      </c>
      <c r="Q35" s="85" t="str">
        <f t="shared" si="4"/>
        <v/>
      </c>
      <c r="R35" s="85" t="str">
        <f t="shared" si="5"/>
        <v/>
      </c>
    </row>
    <row r="36" spans="1:18" ht="17.45" customHeight="1" x14ac:dyDescent="0.2">
      <c r="A36" s="62"/>
      <c r="C36" s="115"/>
      <c r="D36" s="112"/>
      <c r="E36" s="113"/>
      <c r="F36" s="113"/>
      <c r="G36" s="113"/>
      <c r="H36" s="114"/>
      <c r="I36" s="113"/>
      <c r="J36" s="113"/>
      <c r="K36" s="113"/>
      <c r="L36" s="113"/>
      <c r="M36" s="85" t="str">
        <f t="shared" si="6"/>
        <v/>
      </c>
      <c r="N36" s="18"/>
      <c r="O36" s="85" t="str">
        <f t="shared" si="1"/>
        <v/>
      </c>
      <c r="P36" s="85">
        <f t="shared" si="3"/>
        <v>0</v>
      </c>
      <c r="Q36" s="85" t="str">
        <f t="shared" si="4"/>
        <v/>
      </c>
      <c r="R36" s="85" t="str">
        <f t="shared" si="5"/>
        <v/>
      </c>
    </row>
    <row r="37" spans="1:18" ht="17.45" customHeight="1" x14ac:dyDescent="0.2">
      <c r="A37" s="62"/>
      <c r="C37" s="115"/>
      <c r="D37" s="112"/>
      <c r="E37" s="113"/>
      <c r="F37" s="113"/>
      <c r="G37" s="113"/>
      <c r="H37" s="114"/>
      <c r="I37" s="113"/>
      <c r="J37" s="113"/>
      <c r="K37" s="113"/>
      <c r="L37" s="113"/>
      <c r="M37" s="85" t="str">
        <f t="shared" si="6"/>
        <v/>
      </c>
      <c r="N37" s="18"/>
      <c r="O37" s="85" t="str">
        <f t="shared" si="1"/>
        <v/>
      </c>
      <c r="P37" s="85">
        <f t="shared" si="3"/>
        <v>0</v>
      </c>
      <c r="Q37" s="85" t="str">
        <f t="shared" si="4"/>
        <v/>
      </c>
      <c r="R37" s="85" t="str">
        <f t="shared" si="5"/>
        <v/>
      </c>
    </row>
    <row r="38" spans="1:18" ht="17.45" customHeight="1" x14ac:dyDescent="0.2">
      <c r="A38" s="62"/>
      <c r="C38" s="115"/>
      <c r="D38" s="112"/>
      <c r="E38" s="113"/>
      <c r="F38" s="113"/>
      <c r="G38" s="113"/>
      <c r="H38" s="114"/>
      <c r="I38" s="113"/>
      <c r="J38" s="113"/>
      <c r="K38" s="113"/>
      <c r="L38" s="113"/>
      <c r="M38" s="85" t="str">
        <f t="shared" si="6"/>
        <v/>
      </c>
      <c r="N38" s="18"/>
      <c r="O38" s="85" t="str">
        <f t="shared" si="1"/>
        <v/>
      </c>
      <c r="P38" s="85">
        <f t="shared" si="3"/>
        <v>0</v>
      </c>
      <c r="Q38" s="85" t="str">
        <f t="shared" si="4"/>
        <v/>
      </c>
      <c r="R38" s="85" t="str">
        <f t="shared" si="5"/>
        <v/>
      </c>
    </row>
    <row r="39" spans="1:18" ht="17.45" customHeight="1" x14ac:dyDescent="0.2">
      <c r="A39" s="62"/>
      <c r="C39" s="115"/>
      <c r="D39" s="112"/>
      <c r="E39" s="113"/>
      <c r="F39" s="113"/>
      <c r="G39" s="113"/>
      <c r="H39" s="114"/>
      <c r="I39" s="113"/>
      <c r="J39" s="113"/>
      <c r="K39" s="113"/>
      <c r="L39" s="113"/>
      <c r="M39" s="85" t="str">
        <f t="shared" si="6"/>
        <v/>
      </c>
      <c r="N39" s="18"/>
      <c r="O39" s="85" t="str">
        <f t="shared" si="1"/>
        <v/>
      </c>
      <c r="P39" s="85">
        <f t="shared" si="3"/>
        <v>0</v>
      </c>
      <c r="Q39" s="85" t="str">
        <f t="shared" si="4"/>
        <v/>
      </c>
      <c r="R39" s="85" t="str">
        <f t="shared" si="5"/>
        <v/>
      </c>
    </row>
    <row r="40" spans="1:18" ht="17.45" customHeight="1" x14ac:dyDescent="0.2">
      <c r="A40" s="62"/>
      <c r="C40" s="115"/>
      <c r="D40" s="112"/>
      <c r="E40" s="113"/>
      <c r="F40" s="113"/>
      <c r="G40" s="113"/>
      <c r="H40" s="114"/>
      <c r="I40" s="113"/>
      <c r="J40" s="113"/>
      <c r="K40" s="113"/>
      <c r="L40" s="113"/>
      <c r="M40" s="85" t="str">
        <f t="shared" si="6"/>
        <v/>
      </c>
      <c r="N40" s="18"/>
      <c r="O40" s="85" t="str">
        <f t="shared" si="1"/>
        <v/>
      </c>
      <c r="P40" s="85">
        <f t="shared" si="3"/>
        <v>0</v>
      </c>
      <c r="Q40" s="85" t="str">
        <f t="shared" si="4"/>
        <v/>
      </c>
      <c r="R40" s="85" t="str">
        <f t="shared" si="5"/>
        <v/>
      </c>
    </row>
    <row r="41" spans="1:18" ht="17.45" customHeight="1" x14ac:dyDescent="0.2">
      <c r="A41" s="62"/>
      <c r="C41" s="115"/>
      <c r="D41" s="112"/>
      <c r="E41" s="113"/>
      <c r="F41" s="113"/>
      <c r="G41" s="113"/>
      <c r="H41" s="114"/>
      <c r="I41" s="113"/>
      <c r="J41" s="113"/>
      <c r="K41" s="113"/>
      <c r="L41" s="113"/>
      <c r="M41" s="85" t="str">
        <f t="shared" si="6"/>
        <v/>
      </c>
      <c r="N41" s="18"/>
      <c r="O41" s="85" t="str">
        <f t="shared" si="1"/>
        <v/>
      </c>
      <c r="P41" s="85">
        <f t="shared" si="3"/>
        <v>0</v>
      </c>
      <c r="Q41" s="85" t="str">
        <f t="shared" si="4"/>
        <v/>
      </c>
      <c r="R41" s="85" t="str">
        <f t="shared" si="5"/>
        <v/>
      </c>
    </row>
    <row r="42" spans="1:18" ht="17.45" customHeight="1" x14ac:dyDescent="0.2">
      <c r="A42" s="62"/>
      <c r="C42" s="115"/>
      <c r="D42" s="112"/>
      <c r="E42" s="113"/>
      <c r="F42" s="113"/>
      <c r="G42" s="113"/>
      <c r="H42" s="114"/>
      <c r="I42" s="113"/>
      <c r="J42" s="113"/>
      <c r="K42" s="113"/>
      <c r="L42" s="113"/>
      <c r="M42" s="85" t="str">
        <f t="shared" si="6"/>
        <v/>
      </c>
      <c r="N42" s="18"/>
      <c r="O42" s="85" t="str">
        <f t="shared" si="1"/>
        <v/>
      </c>
      <c r="P42" s="85">
        <f t="shared" si="3"/>
        <v>0</v>
      </c>
      <c r="Q42" s="85" t="str">
        <f t="shared" si="4"/>
        <v/>
      </c>
      <c r="R42" s="85" t="str">
        <f t="shared" si="5"/>
        <v/>
      </c>
    </row>
    <row r="43" spans="1:18" ht="17.45" customHeight="1" x14ac:dyDescent="0.2">
      <c r="A43" s="62"/>
      <c r="C43" s="115"/>
      <c r="D43" s="112"/>
      <c r="E43" s="113"/>
      <c r="F43" s="113"/>
      <c r="G43" s="113"/>
      <c r="H43" s="114"/>
      <c r="I43" s="113"/>
      <c r="J43" s="113"/>
      <c r="K43" s="113"/>
      <c r="L43" s="113"/>
      <c r="M43" s="85" t="str">
        <f t="shared" si="6"/>
        <v/>
      </c>
      <c r="N43" s="18"/>
      <c r="O43" s="85" t="str">
        <f t="shared" si="1"/>
        <v/>
      </c>
      <c r="P43" s="85">
        <f t="shared" si="3"/>
        <v>0</v>
      </c>
      <c r="Q43" s="85" t="str">
        <f t="shared" si="4"/>
        <v/>
      </c>
      <c r="R43" s="85" t="str">
        <f t="shared" si="5"/>
        <v/>
      </c>
    </row>
    <row r="44" spans="1:18" ht="17.45" customHeight="1" x14ac:dyDescent="0.2">
      <c r="A44" s="62"/>
      <c r="C44" s="115"/>
      <c r="D44" s="112"/>
      <c r="E44" s="113"/>
      <c r="F44" s="113"/>
      <c r="G44" s="113"/>
      <c r="H44" s="114"/>
      <c r="I44" s="113"/>
      <c r="J44" s="113"/>
      <c r="K44" s="113"/>
      <c r="L44" s="113"/>
      <c r="M44" s="85" t="str">
        <f t="shared" si="6"/>
        <v/>
      </c>
      <c r="N44" s="18"/>
      <c r="O44" s="85" t="str">
        <f t="shared" si="1"/>
        <v/>
      </c>
      <c r="P44" s="85">
        <f t="shared" si="3"/>
        <v>0</v>
      </c>
      <c r="Q44" s="85" t="str">
        <f t="shared" si="4"/>
        <v/>
      </c>
      <c r="R44" s="85" t="str">
        <f t="shared" si="5"/>
        <v/>
      </c>
    </row>
    <row r="45" spans="1:18" ht="17.45" customHeight="1" x14ac:dyDescent="0.2">
      <c r="A45" s="62"/>
      <c r="C45" s="115"/>
      <c r="D45" s="112"/>
      <c r="E45" s="113"/>
      <c r="F45" s="113"/>
      <c r="G45" s="113"/>
      <c r="H45" s="114"/>
      <c r="I45" s="113"/>
      <c r="J45" s="113"/>
      <c r="K45" s="113"/>
      <c r="L45" s="113"/>
      <c r="M45" s="85" t="str">
        <f t="shared" si="6"/>
        <v/>
      </c>
      <c r="N45" s="18"/>
      <c r="O45" s="85" t="str">
        <f t="shared" si="1"/>
        <v/>
      </c>
      <c r="P45" s="85">
        <f t="shared" si="3"/>
        <v>0</v>
      </c>
      <c r="Q45" s="85" t="str">
        <f t="shared" si="4"/>
        <v/>
      </c>
      <c r="R45" s="85" t="str">
        <f t="shared" si="5"/>
        <v/>
      </c>
    </row>
    <row r="46" spans="1:18" ht="17.45" customHeight="1" x14ac:dyDescent="0.2">
      <c r="C46" s="115"/>
      <c r="D46" s="112"/>
      <c r="E46" s="113"/>
      <c r="F46" s="113"/>
      <c r="G46" s="113"/>
      <c r="H46" s="114"/>
      <c r="I46" s="113"/>
      <c r="J46" s="113"/>
      <c r="K46" s="113"/>
      <c r="L46" s="113"/>
      <c r="M46" s="85" t="str">
        <f t="shared" si="6"/>
        <v/>
      </c>
      <c r="N46" s="18"/>
      <c r="O46" s="85" t="str">
        <f t="shared" si="1"/>
        <v/>
      </c>
      <c r="P46" s="85">
        <f t="shared" si="3"/>
        <v>0</v>
      </c>
      <c r="Q46" s="85" t="str">
        <f t="shared" si="4"/>
        <v/>
      </c>
      <c r="R46" s="85" t="str">
        <f t="shared" si="5"/>
        <v/>
      </c>
    </row>
    <row r="47" spans="1:18" ht="17.45" customHeight="1" x14ac:dyDescent="0.2">
      <c r="C47" s="115"/>
      <c r="D47" s="112"/>
      <c r="E47" s="113"/>
      <c r="F47" s="113"/>
      <c r="G47" s="113"/>
      <c r="H47" s="114"/>
      <c r="I47" s="113"/>
      <c r="J47" s="113"/>
      <c r="K47" s="113"/>
      <c r="L47" s="113"/>
      <c r="M47" s="85" t="str">
        <f t="shared" si="6"/>
        <v/>
      </c>
      <c r="N47" s="18"/>
      <c r="O47" s="85" t="str">
        <f t="shared" si="1"/>
        <v/>
      </c>
      <c r="P47" s="85">
        <f t="shared" si="3"/>
        <v>0</v>
      </c>
      <c r="Q47" s="85" t="str">
        <f t="shared" si="4"/>
        <v/>
      </c>
      <c r="R47" s="85" t="str">
        <f t="shared" si="5"/>
        <v/>
      </c>
    </row>
    <row r="48" spans="1:18" ht="17.45" customHeight="1" x14ac:dyDescent="0.2">
      <c r="C48" s="111"/>
      <c r="D48" s="112"/>
      <c r="E48" s="113"/>
      <c r="F48" s="113"/>
      <c r="G48" s="113"/>
      <c r="H48" s="114"/>
      <c r="I48" s="113"/>
      <c r="J48" s="113"/>
      <c r="K48" s="113"/>
      <c r="L48" s="113"/>
      <c r="M48" s="85" t="str">
        <f t="shared" si="6"/>
        <v/>
      </c>
      <c r="N48" s="18"/>
      <c r="O48" s="85" t="str">
        <f t="shared" si="1"/>
        <v/>
      </c>
      <c r="P48" s="85">
        <f t="shared" si="3"/>
        <v>0</v>
      </c>
      <c r="Q48" s="85" t="str">
        <f t="shared" si="4"/>
        <v/>
      </c>
      <c r="R48" s="85" t="str">
        <f t="shared" si="5"/>
        <v/>
      </c>
    </row>
    <row r="49" spans="3:18" ht="17.45" customHeight="1" x14ac:dyDescent="0.2">
      <c r="C49" s="111"/>
      <c r="D49" s="112"/>
      <c r="E49" s="113"/>
      <c r="F49" s="113"/>
      <c r="G49" s="113"/>
      <c r="H49" s="114"/>
      <c r="I49" s="113"/>
      <c r="J49" s="113"/>
      <c r="K49" s="113"/>
      <c r="L49" s="113"/>
      <c r="M49" s="85" t="str">
        <f t="shared" si="6"/>
        <v/>
      </c>
      <c r="N49" s="18"/>
      <c r="O49" s="85" t="str">
        <f t="shared" si="1"/>
        <v/>
      </c>
      <c r="P49" s="85">
        <f t="shared" si="3"/>
        <v>0</v>
      </c>
      <c r="Q49" s="85" t="str">
        <f t="shared" si="4"/>
        <v/>
      </c>
      <c r="R49" s="85" t="str">
        <f t="shared" si="5"/>
        <v/>
      </c>
    </row>
    <row r="50" spans="3:18" ht="17.45" customHeight="1" x14ac:dyDescent="0.2">
      <c r="C50" s="111"/>
      <c r="D50" s="112"/>
      <c r="E50" s="113"/>
      <c r="F50" s="113"/>
      <c r="G50" s="113"/>
      <c r="H50" s="114"/>
      <c r="I50" s="113"/>
      <c r="J50" s="113"/>
      <c r="K50" s="113"/>
      <c r="L50" s="113"/>
      <c r="M50" s="85" t="str">
        <f t="shared" si="6"/>
        <v/>
      </c>
      <c r="N50" s="18"/>
      <c r="O50" s="85" t="str">
        <f t="shared" si="1"/>
        <v/>
      </c>
      <c r="P50" s="85">
        <f t="shared" si="3"/>
        <v>0</v>
      </c>
      <c r="Q50" s="85" t="str">
        <f t="shared" si="4"/>
        <v/>
      </c>
      <c r="R50" s="85" t="str">
        <f t="shared" si="5"/>
        <v/>
      </c>
    </row>
    <row r="51" spans="3:18" ht="17.45" customHeight="1" x14ac:dyDescent="0.2">
      <c r="C51" s="111"/>
      <c r="D51" s="112"/>
      <c r="E51" s="113"/>
      <c r="F51" s="113"/>
      <c r="G51" s="113"/>
      <c r="H51" s="114"/>
      <c r="I51" s="113"/>
      <c r="J51" s="113"/>
      <c r="K51" s="113"/>
      <c r="L51" s="113"/>
      <c r="M51" s="85" t="str">
        <f t="shared" si="6"/>
        <v/>
      </c>
      <c r="N51" s="18"/>
      <c r="O51" s="85" t="str">
        <f t="shared" si="1"/>
        <v/>
      </c>
      <c r="P51" s="85">
        <f t="shared" si="3"/>
        <v>0</v>
      </c>
      <c r="Q51" s="85" t="str">
        <f t="shared" si="4"/>
        <v/>
      </c>
      <c r="R51" s="85" t="str">
        <f t="shared" si="5"/>
        <v/>
      </c>
    </row>
    <row r="52" spans="3:18" ht="17.45" customHeight="1" x14ac:dyDescent="0.2">
      <c r="C52" s="111"/>
      <c r="D52" s="112"/>
      <c r="E52" s="113"/>
      <c r="F52" s="113"/>
      <c r="G52" s="113"/>
      <c r="H52" s="114"/>
      <c r="I52" s="113"/>
      <c r="J52" s="113"/>
      <c r="K52" s="113"/>
      <c r="L52" s="113"/>
      <c r="M52" s="85" t="str">
        <f t="shared" si="6"/>
        <v/>
      </c>
      <c r="N52" s="18"/>
      <c r="O52" s="85" t="str">
        <f t="shared" si="1"/>
        <v/>
      </c>
      <c r="P52" s="85">
        <f t="shared" si="3"/>
        <v>0</v>
      </c>
      <c r="Q52" s="85" t="str">
        <f t="shared" si="4"/>
        <v/>
      </c>
      <c r="R52" s="85" t="str">
        <f t="shared" si="5"/>
        <v/>
      </c>
    </row>
    <row r="53" spans="3:18" ht="17.45" customHeight="1" x14ac:dyDescent="0.2">
      <c r="C53" s="111"/>
      <c r="D53" s="112"/>
      <c r="E53" s="113"/>
      <c r="F53" s="113"/>
      <c r="G53" s="113"/>
      <c r="H53" s="114"/>
      <c r="I53" s="113"/>
      <c r="J53" s="113"/>
      <c r="K53" s="113"/>
      <c r="L53" s="113"/>
      <c r="M53" s="85" t="str">
        <f t="shared" si="6"/>
        <v/>
      </c>
      <c r="N53" s="18"/>
      <c r="O53" s="85" t="str">
        <f t="shared" si="1"/>
        <v/>
      </c>
      <c r="P53" s="85">
        <f t="shared" si="3"/>
        <v>0</v>
      </c>
      <c r="Q53" s="85" t="str">
        <f t="shared" si="4"/>
        <v/>
      </c>
      <c r="R53" s="85" t="str">
        <f t="shared" si="5"/>
        <v/>
      </c>
    </row>
    <row r="54" spans="3:18" ht="17.45" customHeight="1" x14ac:dyDescent="0.2">
      <c r="C54" s="111"/>
      <c r="D54" s="112"/>
      <c r="E54" s="113"/>
      <c r="F54" s="113"/>
      <c r="G54" s="113"/>
      <c r="H54" s="114"/>
      <c r="I54" s="113"/>
      <c r="J54" s="113"/>
      <c r="K54" s="113"/>
      <c r="L54" s="113"/>
      <c r="M54" s="85" t="str">
        <f t="shared" si="6"/>
        <v/>
      </c>
      <c r="N54" s="18"/>
      <c r="O54" s="85" t="str">
        <f t="shared" si="1"/>
        <v/>
      </c>
      <c r="P54" s="85">
        <f t="shared" si="3"/>
        <v>0</v>
      </c>
      <c r="Q54" s="85" t="str">
        <f t="shared" si="4"/>
        <v/>
      </c>
      <c r="R54" s="85" t="str">
        <f t="shared" si="5"/>
        <v/>
      </c>
    </row>
    <row r="55" spans="3:18" ht="17.45" customHeight="1" x14ac:dyDescent="0.2">
      <c r="C55" s="111"/>
      <c r="D55" s="112"/>
      <c r="E55" s="113"/>
      <c r="F55" s="113"/>
      <c r="G55" s="113"/>
      <c r="H55" s="114"/>
      <c r="I55" s="113"/>
      <c r="J55" s="113"/>
      <c r="K55" s="113"/>
      <c r="L55" s="113"/>
      <c r="M55" s="85" t="str">
        <f t="shared" si="6"/>
        <v/>
      </c>
      <c r="N55" s="18"/>
      <c r="O55" s="85" t="str">
        <f t="shared" si="1"/>
        <v/>
      </c>
      <c r="P55" s="85">
        <f t="shared" si="3"/>
        <v>0</v>
      </c>
      <c r="Q55" s="85" t="str">
        <f t="shared" si="4"/>
        <v/>
      </c>
      <c r="R55" s="85" t="str">
        <f t="shared" si="5"/>
        <v/>
      </c>
    </row>
    <row r="56" spans="3:18" ht="17.45" customHeight="1" x14ac:dyDescent="0.2">
      <c r="C56" s="111"/>
      <c r="D56" s="112"/>
      <c r="E56" s="113"/>
      <c r="F56" s="113"/>
      <c r="G56" s="113"/>
      <c r="H56" s="114"/>
      <c r="I56" s="113"/>
      <c r="J56" s="113"/>
      <c r="K56" s="113"/>
      <c r="L56" s="113"/>
      <c r="M56" s="85" t="str">
        <f t="shared" si="6"/>
        <v/>
      </c>
      <c r="N56" s="18"/>
      <c r="O56" s="85" t="str">
        <f t="shared" si="1"/>
        <v/>
      </c>
      <c r="P56" s="85">
        <f t="shared" si="3"/>
        <v>0</v>
      </c>
      <c r="Q56" s="85" t="str">
        <f t="shared" si="4"/>
        <v/>
      </c>
      <c r="R56" s="85" t="str">
        <f t="shared" si="5"/>
        <v/>
      </c>
    </row>
    <row r="57" spans="3:18" ht="17.45" customHeight="1" x14ac:dyDescent="0.2">
      <c r="C57" s="111"/>
      <c r="D57" s="112"/>
      <c r="E57" s="113"/>
      <c r="F57" s="113"/>
      <c r="G57" s="113"/>
      <c r="H57" s="114"/>
      <c r="I57" s="113"/>
      <c r="J57" s="113"/>
      <c r="K57" s="113"/>
      <c r="L57" s="113"/>
      <c r="M57" s="85" t="str">
        <f t="shared" si="6"/>
        <v/>
      </c>
      <c r="N57" s="18"/>
      <c r="O57" s="85" t="str">
        <f t="shared" si="1"/>
        <v/>
      </c>
      <c r="P57" s="85">
        <f t="shared" si="3"/>
        <v>0</v>
      </c>
      <c r="Q57" s="85" t="str">
        <f t="shared" si="4"/>
        <v/>
      </c>
      <c r="R57" s="85" t="str">
        <f t="shared" si="5"/>
        <v/>
      </c>
    </row>
    <row r="58" spans="3:18" ht="17.45" customHeight="1" x14ac:dyDescent="0.2">
      <c r="C58" s="111"/>
      <c r="D58" s="112"/>
      <c r="E58" s="113"/>
      <c r="F58" s="113"/>
      <c r="G58" s="113"/>
      <c r="H58" s="114"/>
      <c r="I58" s="113"/>
      <c r="J58" s="113"/>
      <c r="K58" s="113"/>
      <c r="L58" s="113"/>
      <c r="M58" s="85" t="str">
        <f t="shared" si="6"/>
        <v/>
      </c>
      <c r="N58" s="18"/>
      <c r="O58" s="85" t="str">
        <f t="shared" si="1"/>
        <v/>
      </c>
      <c r="P58" s="85">
        <f t="shared" si="3"/>
        <v>0</v>
      </c>
      <c r="Q58" s="85" t="str">
        <f t="shared" si="4"/>
        <v/>
      </c>
      <c r="R58" s="85" t="str">
        <f t="shared" si="5"/>
        <v/>
      </c>
    </row>
    <row r="59" spans="3:18" ht="17.45" customHeight="1" x14ac:dyDescent="0.2">
      <c r="C59" s="111"/>
      <c r="D59" s="112"/>
      <c r="E59" s="113"/>
      <c r="F59" s="113"/>
      <c r="G59" s="113"/>
      <c r="H59" s="114"/>
      <c r="I59" s="113"/>
      <c r="J59" s="113"/>
      <c r="K59" s="113"/>
      <c r="L59" s="113"/>
      <c r="M59" s="85" t="str">
        <f t="shared" si="6"/>
        <v/>
      </c>
      <c r="N59" s="18"/>
      <c r="O59" s="85" t="str">
        <f t="shared" si="1"/>
        <v/>
      </c>
      <c r="P59" s="85">
        <f t="shared" si="3"/>
        <v>0</v>
      </c>
      <c r="Q59" s="85" t="str">
        <f t="shared" si="4"/>
        <v/>
      </c>
      <c r="R59" s="85" t="str">
        <f t="shared" si="5"/>
        <v/>
      </c>
    </row>
    <row r="60" spans="3:18" ht="17.45" customHeight="1" x14ac:dyDescent="0.2">
      <c r="C60" s="111"/>
      <c r="D60" s="112"/>
      <c r="E60" s="113"/>
      <c r="F60" s="113"/>
      <c r="G60" s="113"/>
      <c r="H60" s="114"/>
      <c r="I60" s="113"/>
      <c r="J60" s="113"/>
      <c r="K60" s="113"/>
      <c r="L60" s="113"/>
      <c r="M60" s="85" t="str">
        <f t="shared" si="6"/>
        <v/>
      </c>
      <c r="N60" s="18"/>
      <c r="O60" s="85" t="str">
        <f t="shared" si="1"/>
        <v/>
      </c>
      <c r="P60" s="85">
        <f t="shared" si="3"/>
        <v>0</v>
      </c>
      <c r="Q60" s="85" t="str">
        <f t="shared" si="4"/>
        <v/>
      </c>
      <c r="R60" s="85" t="str">
        <f t="shared" si="5"/>
        <v/>
      </c>
    </row>
    <row r="61" spans="3:18" ht="17.45" customHeight="1" x14ac:dyDescent="0.2">
      <c r="C61" s="111"/>
      <c r="D61" s="112"/>
      <c r="E61" s="113"/>
      <c r="F61" s="113"/>
      <c r="G61" s="113"/>
      <c r="H61" s="114"/>
      <c r="I61" s="113"/>
      <c r="J61" s="113"/>
      <c r="K61" s="113"/>
      <c r="L61" s="113"/>
      <c r="M61" s="85" t="str">
        <f t="shared" si="6"/>
        <v/>
      </c>
      <c r="N61" s="18"/>
      <c r="O61" s="85" t="str">
        <f t="shared" si="1"/>
        <v/>
      </c>
      <c r="P61" s="85">
        <f t="shared" si="3"/>
        <v>0</v>
      </c>
      <c r="Q61" s="85" t="str">
        <f t="shared" si="4"/>
        <v/>
      </c>
      <c r="R61" s="85" t="str">
        <f t="shared" si="5"/>
        <v/>
      </c>
    </row>
    <row r="62" spans="3:18" ht="17.45" customHeight="1" x14ac:dyDescent="0.2">
      <c r="C62" s="111"/>
      <c r="D62" s="112"/>
      <c r="E62" s="113"/>
      <c r="F62" s="113"/>
      <c r="G62" s="113"/>
      <c r="H62" s="114"/>
      <c r="I62" s="113"/>
      <c r="J62" s="113"/>
      <c r="K62" s="113"/>
      <c r="L62" s="113"/>
      <c r="M62" s="85" t="str">
        <f t="shared" si="6"/>
        <v/>
      </c>
      <c r="N62" s="18"/>
      <c r="O62" s="85" t="str">
        <f t="shared" si="1"/>
        <v/>
      </c>
      <c r="P62" s="85">
        <f t="shared" si="3"/>
        <v>0</v>
      </c>
      <c r="Q62" s="85" t="str">
        <f t="shared" si="4"/>
        <v/>
      </c>
      <c r="R62" s="85" t="str">
        <f t="shared" si="5"/>
        <v/>
      </c>
    </row>
    <row r="63" spans="3:18" ht="17.45" customHeight="1" x14ac:dyDescent="0.2">
      <c r="C63" s="111"/>
      <c r="D63" s="112"/>
      <c r="E63" s="113"/>
      <c r="F63" s="113"/>
      <c r="G63" s="113"/>
      <c r="H63" s="114"/>
      <c r="I63" s="113"/>
      <c r="J63" s="113"/>
      <c r="K63" s="113"/>
      <c r="L63" s="113"/>
      <c r="M63" s="85" t="str">
        <f t="shared" si="6"/>
        <v/>
      </c>
      <c r="N63" s="18"/>
      <c r="O63" s="85" t="str">
        <f t="shared" si="1"/>
        <v/>
      </c>
      <c r="P63" s="85">
        <f t="shared" si="3"/>
        <v>0</v>
      </c>
      <c r="Q63" s="85" t="str">
        <f t="shared" si="4"/>
        <v/>
      </c>
      <c r="R63" s="85" t="str">
        <f t="shared" si="5"/>
        <v/>
      </c>
    </row>
    <row r="64" spans="3:18" ht="17.45" customHeight="1" x14ac:dyDescent="0.2">
      <c r="C64" s="111"/>
      <c r="D64" s="112"/>
      <c r="E64" s="113"/>
      <c r="F64" s="113"/>
      <c r="G64" s="113"/>
      <c r="H64" s="114"/>
      <c r="I64" s="113"/>
      <c r="J64" s="113"/>
      <c r="K64" s="113"/>
      <c r="L64" s="113"/>
      <c r="M64" s="85" t="str">
        <f t="shared" si="6"/>
        <v/>
      </c>
      <c r="N64" s="18"/>
      <c r="O64" s="85" t="str">
        <f t="shared" si="1"/>
        <v/>
      </c>
      <c r="P64" s="85">
        <f t="shared" si="3"/>
        <v>0</v>
      </c>
      <c r="Q64" s="85" t="str">
        <f t="shared" si="4"/>
        <v/>
      </c>
      <c r="R64" s="85" t="str">
        <f t="shared" si="5"/>
        <v/>
      </c>
    </row>
    <row r="65" spans="3:18" ht="17.45" customHeight="1" x14ac:dyDescent="0.2">
      <c r="C65" s="111"/>
      <c r="D65" s="112"/>
      <c r="E65" s="113"/>
      <c r="F65" s="113"/>
      <c r="G65" s="113"/>
      <c r="H65" s="114"/>
      <c r="I65" s="113"/>
      <c r="J65" s="113"/>
      <c r="K65" s="113"/>
      <c r="L65" s="113"/>
      <c r="M65" s="85" t="str">
        <f t="shared" si="6"/>
        <v/>
      </c>
      <c r="N65" s="18"/>
      <c r="O65" s="85" t="str">
        <f t="shared" si="1"/>
        <v/>
      </c>
      <c r="P65" s="85">
        <f t="shared" si="3"/>
        <v>0</v>
      </c>
      <c r="Q65" s="85" t="str">
        <f t="shared" si="4"/>
        <v/>
      </c>
      <c r="R65" s="85" t="str">
        <f t="shared" si="5"/>
        <v/>
      </c>
    </row>
    <row r="66" spans="3:18" ht="17.45" customHeight="1" x14ac:dyDescent="0.2">
      <c r="C66" s="111"/>
      <c r="D66" s="112"/>
      <c r="E66" s="113"/>
      <c r="F66" s="113"/>
      <c r="G66" s="113"/>
      <c r="H66" s="114"/>
      <c r="I66" s="113"/>
      <c r="J66" s="113"/>
      <c r="K66" s="113"/>
      <c r="L66" s="113"/>
      <c r="M66" s="85" t="str">
        <f t="shared" si="6"/>
        <v/>
      </c>
      <c r="N66" s="18"/>
      <c r="O66" s="85" t="str">
        <f t="shared" si="1"/>
        <v/>
      </c>
      <c r="P66" s="85">
        <f t="shared" si="3"/>
        <v>0</v>
      </c>
      <c r="Q66" s="85" t="str">
        <f t="shared" si="4"/>
        <v/>
      </c>
      <c r="R66" s="85" t="str">
        <f t="shared" si="5"/>
        <v/>
      </c>
    </row>
    <row r="67" spans="3:18" ht="17.45" customHeight="1" x14ac:dyDescent="0.2">
      <c r="C67" s="111"/>
      <c r="D67" s="112"/>
      <c r="E67" s="113"/>
      <c r="F67" s="113"/>
      <c r="G67" s="113"/>
      <c r="H67" s="114"/>
      <c r="I67" s="113"/>
      <c r="J67" s="113"/>
      <c r="K67" s="113"/>
      <c r="L67" s="113"/>
      <c r="M67" s="85" t="str">
        <f t="shared" si="6"/>
        <v/>
      </c>
      <c r="N67" s="18"/>
      <c r="O67" s="85" t="str">
        <f t="shared" si="1"/>
        <v/>
      </c>
      <c r="P67" s="85">
        <f t="shared" si="3"/>
        <v>0</v>
      </c>
      <c r="Q67" s="85" t="str">
        <f t="shared" si="4"/>
        <v/>
      </c>
      <c r="R67" s="85" t="str">
        <f t="shared" si="5"/>
        <v/>
      </c>
    </row>
    <row r="68" spans="3:18" ht="17.45" customHeight="1" x14ac:dyDescent="0.2">
      <c r="C68" s="111"/>
      <c r="D68" s="112"/>
      <c r="E68" s="113"/>
      <c r="F68" s="113"/>
      <c r="G68" s="113"/>
      <c r="H68" s="114"/>
      <c r="I68" s="113"/>
      <c r="J68" s="113"/>
      <c r="K68" s="113"/>
      <c r="L68" s="113"/>
      <c r="M68" s="85" t="str">
        <f t="shared" si="6"/>
        <v/>
      </c>
      <c r="N68" s="18"/>
      <c r="O68" s="85" t="str">
        <f t="shared" si="1"/>
        <v/>
      </c>
      <c r="P68" s="85">
        <f t="shared" si="3"/>
        <v>0</v>
      </c>
      <c r="Q68" s="85" t="str">
        <f t="shared" si="4"/>
        <v/>
      </c>
      <c r="R68" s="85" t="str">
        <f t="shared" si="5"/>
        <v/>
      </c>
    </row>
    <row r="69" spans="3:18" ht="17.45" customHeight="1" x14ac:dyDescent="0.2">
      <c r="C69" s="111"/>
      <c r="D69" s="112"/>
      <c r="E69" s="113"/>
      <c r="F69" s="113"/>
      <c r="G69" s="113"/>
      <c r="H69" s="114"/>
      <c r="I69" s="113"/>
      <c r="J69" s="113"/>
      <c r="K69" s="113"/>
      <c r="L69" s="113"/>
      <c r="M69" s="85" t="str">
        <f t="shared" si="6"/>
        <v/>
      </c>
      <c r="N69" s="18"/>
      <c r="O69" s="85" t="str">
        <f t="shared" si="1"/>
        <v/>
      </c>
      <c r="P69" s="85">
        <f t="shared" si="3"/>
        <v>0</v>
      </c>
      <c r="Q69" s="85" t="str">
        <f t="shared" si="4"/>
        <v/>
      </c>
      <c r="R69" s="85" t="str">
        <f t="shared" si="5"/>
        <v/>
      </c>
    </row>
    <row r="70" spans="3:18" ht="17.45" customHeight="1" x14ac:dyDescent="0.2">
      <c r="C70" s="111"/>
      <c r="D70" s="112"/>
      <c r="E70" s="113"/>
      <c r="F70" s="113"/>
      <c r="G70" s="113"/>
      <c r="H70" s="114"/>
      <c r="I70" s="113"/>
      <c r="J70" s="113"/>
      <c r="K70" s="113"/>
      <c r="L70" s="113"/>
      <c r="M70" s="85" t="str">
        <f t="shared" si="6"/>
        <v/>
      </c>
      <c r="N70" s="18"/>
      <c r="O70" s="85" t="str">
        <f t="shared" si="1"/>
        <v/>
      </c>
      <c r="P70" s="85">
        <f t="shared" si="3"/>
        <v>0</v>
      </c>
      <c r="Q70" s="85" t="str">
        <f t="shared" si="4"/>
        <v/>
      </c>
      <c r="R70" s="85" t="str">
        <f t="shared" si="5"/>
        <v/>
      </c>
    </row>
    <row r="71" spans="3:18" ht="17.45" customHeight="1" x14ac:dyDescent="0.2">
      <c r="C71" s="111"/>
      <c r="D71" s="112"/>
      <c r="E71" s="113"/>
      <c r="F71" s="113"/>
      <c r="G71" s="113"/>
      <c r="H71" s="114"/>
      <c r="I71" s="113"/>
      <c r="J71" s="113"/>
      <c r="K71" s="113"/>
      <c r="L71" s="113"/>
      <c r="M71" s="85" t="str">
        <f t="shared" si="6"/>
        <v/>
      </c>
      <c r="N71" s="18"/>
      <c r="O71" s="85" t="str">
        <f t="shared" si="1"/>
        <v/>
      </c>
      <c r="P71" s="85">
        <f t="shared" si="3"/>
        <v>0</v>
      </c>
      <c r="Q71" s="85" t="str">
        <f t="shared" si="4"/>
        <v/>
      </c>
      <c r="R71" s="85" t="str">
        <f t="shared" si="5"/>
        <v/>
      </c>
    </row>
    <row r="72" spans="3:18" ht="17.45" customHeight="1" x14ac:dyDescent="0.2">
      <c r="C72" s="111"/>
      <c r="D72" s="112"/>
      <c r="E72" s="113"/>
      <c r="F72" s="113"/>
      <c r="G72" s="113"/>
      <c r="H72" s="114"/>
      <c r="I72" s="113"/>
      <c r="J72" s="113"/>
      <c r="K72" s="113"/>
      <c r="L72" s="113"/>
      <c r="M72" s="85" t="str">
        <f t="shared" si="6"/>
        <v/>
      </c>
      <c r="N72" s="18"/>
      <c r="O72" s="85" t="str">
        <f t="shared" si="1"/>
        <v/>
      </c>
      <c r="P72" s="85">
        <f t="shared" si="3"/>
        <v>0</v>
      </c>
      <c r="Q72" s="85" t="str">
        <f t="shared" si="4"/>
        <v/>
      </c>
      <c r="R72" s="85" t="str">
        <f t="shared" si="5"/>
        <v/>
      </c>
    </row>
    <row r="73" spans="3:18" ht="17.45" customHeight="1" x14ac:dyDescent="0.2">
      <c r="C73" s="111"/>
      <c r="D73" s="112"/>
      <c r="E73" s="113"/>
      <c r="F73" s="113"/>
      <c r="G73" s="113"/>
      <c r="H73" s="114"/>
      <c r="I73" s="113"/>
      <c r="J73" s="113"/>
      <c r="K73" s="113"/>
      <c r="L73" s="113"/>
      <c r="M73" s="85" t="str">
        <f t="shared" si="6"/>
        <v/>
      </c>
      <c r="N73" s="18"/>
      <c r="O73" s="85" t="str">
        <f t="shared" si="1"/>
        <v/>
      </c>
      <c r="P73" s="85">
        <f t="shared" si="3"/>
        <v>0</v>
      </c>
      <c r="Q73" s="85" t="str">
        <f t="shared" si="4"/>
        <v/>
      </c>
      <c r="R73" s="85" t="str">
        <f t="shared" si="5"/>
        <v/>
      </c>
    </row>
    <row r="74" spans="3:18" ht="17.45" customHeight="1" x14ac:dyDescent="0.2">
      <c r="C74" s="111"/>
      <c r="D74" s="112"/>
      <c r="E74" s="113"/>
      <c r="F74" s="113"/>
      <c r="G74" s="113"/>
      <c r="H74" s="114"/>
      <c r="I74" s="113"/>
      <c r="J74" s="113"/>
      <c r="K74" s="113"/>
      <c r="L74" s="113"/>
      <c r="M74" s="85" t="str">
        <f t="shared" si="6"/>
        <v/>
      </c>
      <c r="N74" s="18"/>
      <c r="O74" s="85" t="str">
        <f t="shared" si="1"/>
        <v/>
      </c>
      <c r="P74" s="85">
        <f t="shared" si="3"/>
        <v>0</v>
      </c>
      <c r="Q74" s="85" t="str">
        <f t="shared" si="4"/>
        <v/>
      </c>
      <c r="R74" s="85" t="str">
        <f t="shared" si="5"/>
        <v/>
      </c>
    </row>
    <row r="75" spans="3:18" ht="17.45" customHeight="1" x14ac:dyDescent="0.2">
      <c r="C75" s="111"/>
      <c r="D75" s="112"/>
      <c r="E75" s="113"/>
      <c r="F75" s="113"/>
      <c r="G75" s="113"/>
      <c r="H75" s="114"/>
      <c r="I75" s="113"/>
      <c r="J75" s="113"/>
      <c r="K75" s="113"/>
      <c r="L75" s="113"/>
      <c r="M75" s="85" t="str">
        <f t="shared" si="6"/>
        <v/>
      </c>
      <c r="N75" s="18"/>
      <c r="O75" s="85" t="str">
        <f t="shared" si="1"/>
        <v/>
      </c>
      <c r="P75" s="85">
        <f t="shared" si="3"/>
        <v>0</v>
      </c>
      <c r="Q75" s="85" t="str">
        <f t="shared" si="4"/>
        <v/>
      </c>
      <c r="R75" s="85" t="str">
        <f t="shared" si="5"/>
        <v/>
      </c>
    </row>
    <row r="76" spans="3:18" ht="17.45" customHeight="1" x14ac:dyDescent="0.2">
      <c r="C76" s="111"/>
      <c r="D76" s="112"/>
      <c r="E76" s="113"/>
      <c r="F76" s="113"/>
      <c r="G76" s="113"/>
      <c r="H76" s="114"/>
      <c r="I76" s="113"/>
      <c r="J76" s="113"/>
      <c r="K76" s="113"/>
      <c r="L76" s="113"/>
      <c r="M76" s="85" t="str">
        <f t="shared" si="6"/>
        <v/>
      </c>
      <c r="N76" s="18"/>
      <c r="O76" s="85" t="str">
        <f t="shared" si="1"/>
        <v/>
      </c>
      <c r="P76" s="85">
        <f t="shared" si="3"/>
        <v>0</v>
      </c>
      <c r="Q76" s="85" t="str">
        <f t="shared" si="4"/>
        <v/>
      </c>
      <c r="R76" s="85" t="str">
        <f t="shared" si="5"/>
        <v/>
      </c>
    </row>
    <row r="77" spans="3:18" ht="17.45" customHeight="1" x14ac:dyDescent="0.2">
      <c r="C77" s="111"/>
      <c r="D77" s="112"/>
      <c r="E77" s="113"/>
      <c r="F77" s="113"/>
      <c r="G77" s="113"/>
      <c r="H77" s="114"/>
      <c r="I77" s="113"/>
      <c r="J77" s="113"/>
      <c r="K77" s="113"/>
      <c r="L77" s="113"/>
      <c r="M77" s="85" t="str">
        <f t="shared" si="6"/>
        <v/>
      </c>
      <c r="N77" s="18"/>
      <c r="O77" s="85" t="str">
        <f t="shared" si="1"/>
        <v/>
      </c>
      <c r="P77" s="85">
        <f t="shared" si="3"/>
        <v>0</v>
      </c>
      <c r="Q77" s="85" t="str">
        <f t="shared" si="4"/>
        <v/>
      </c>
      <c r="R77" s="85" t="str">
        <f t="shared" si="5"/>
        <v/>
      </c>
    </row>
    <row r="78" spans="3:18" ht="17.45" customHeight="1" x14ac:dyDescent="0.2">
      <c r="C78" s="111"/>
      <c r="D78" s="112"/>
      <c r="E78" s="113"/>
      <c r="F78" s="113"/>
      <c r="G78" s="113"/>
      <c r="H78" s="114"/>
      <c r="I78" s="113"/>
      <c r="J78" s="113"/>
      <c r="K78" s="113"/>
      <c r="L78" s="113"/>
      <c r="M78" s="85" t="str">
        <f t="shared" ref="M78:M141" si="7">IF(G78&amp;I78&amp;J78&amp;K78&amp;L78="","",G78+I78+J78-K78-L78)</f>
        <v/>
      </c>
      <c r="N78" s="18"/>
      <c r="O78" s="85" t="str">
        <f t="shared" si="1"/>
        <v/>
      </c>
      <c r="P78" s="85">
        <f t="shared" si="3"/>
        <v>0</v>
      </c>
      <c r="Q78" s="85" t="str">
        <f t="shared" si="4"/>
        <v/>
      </c>
      <c r="R78" s="85" t="str">
        <f t="shared" si="5"/>
        <v/>
      </c>
    </row>
    <row r="79" spans="3:18" ht="17.45" customHeight="1" x14ac:dyDescent="0.2">
      <c r="C79" s="111"/>
      <c r="D79" s="112"/>
      <c r="E79" s="113"/>
      <c r="F79" s="113"/>
      <c r="G79" s="113"/>
      <c r="H79" s="114"/>
      <c r="I79" s="113"/>
      <c r="J79" s="113"/>
      <c r="K79" s="113"/>
      <c r="L79" s="113"/>
      <c r="M79" s="85" t="str">
        <f t="shared" si="7"/>
        <v/>
      </c>
      <c r="N79" s="18"/>
      <c r="O79" s="85" t="str">
        <f t="shared" ref="O79:O142" si="8">IF($H79="E",G79,"")</f>
        <v/>
      </c>
      <c r="P79" s="85">
        <f t="shared" si="3"/>
        <v>0</v>
      </c>
      <c r="Q79" s="85" t="str">
        <f t="shared" si="4"/>
        <v/>
      </c>
      <c r="R79" s="85" t="str">
        <f t="shared" si="5"/>
        <v/>
      </c>
    </row>
    <row r="80" spans="3:18" ht="17.45" customHeight="1" x14ac:dyDescent="0.2">
      <c r="C80" s="111"/>
      <c r="D80" s="112"/>
      <c r="E80" s="113"/>
      <c r="F80" s="113"/>
      <c r="G80" s="113"/>
      <c r="H80" s="114"/>
      <c r="I80" s="113"/>
      <c r="J80" s="113"/>
      <c r="K80" s="113"/>
      <c r="L80" s="113"/>
      <c r="M80" s="85" t="str">
        <f t="shared" si="7"/>
        <v/>
      </c>
      <c r="N80" s="18"/>
      <c r="O80" s="85" t="str">
        <f t="shared" si="8"/>
        <v/>
      </c>
      <c r="P80" s="85">
        <f t="shared" ref="P80:P143" si="9">IF($H80=0%,G80,"")</f>
        <v>0</v>
      </c>
      <c r="Q80" s="85" t="str">
        <f t="shared" ref="Q80:Q143" si="10">IF(OR($H80=2%,$H80=6%,$H80=8%),$I80/$H80,"")</f>
        <v/>
      </c>
      <c r="R80" s="85" t="str">
        <f t="shared" ref="R80:R143" si="11">IF(OR($H80=15%,$H80=16%),$I80/$H80,"")</f>
        <v/>
      </c>
    </row>
    <row r="81" spans="3:18" ht="17.45" customHeight="1" x14ac:dyDescent="0.2">
      <c r="C81" s="111"/>
      <c r="D81" s="112"/>
      <c r="E81" s="113"/>
      <c r="F81" s="113"/>
      <c r="G81" s="113"/>
      <c r="H81" s="114"/>
      <c r="I81" s="113"/>
      <c r="J81" s="113"/>
      <c r="K81" s="113"/>
      <c r="L81" s="113"/>
      <c r="M81" s="85" t="str">
        <f t="shared" si="7"/>
        <v/>
      </c>
      <c r="N81" s="18"/>
      <c r="O81" s="85" t="str">
        <f t="shared" si="8"/>
        <v/>
      </c>
      <c r="P81" s="85">
        <f t="shared" si="9"/>
        <v>0</v>
      </c>
      <c r="Q81" s="85" t="str">
        <f t="shared" si="10"/>
        <v/>
      </c>
      <c r="R81" s="85" t="str">
        <f t="shared" si="11"/>
        <v/>
      </c>
    </row>
    <row r="82" spans="3:18" ht="17.45" customHeight="1" x14ac:dyDescent="0.2">
      <c r="C82" s="111"/>
      <c r="D82" s="112"/>
      <c r="E82" s="113"/>
      <c r="F82" s="113"/>
      <c r="G82" s="113"/>
      <c r="H82" s="114"/>
      <c r="I82" s="113"/>
      <c r="J82" s="113"/>
      <c r="K82" s="113"/>
      <c r="L82" s="113"/>
      <c r="M82" s="85" t="str">
        <f t="shared" si="7"/>
        <v/>
      </c>
      <c r="N82" s="18"/>
      <c r="O82" s="85" t="str">
        <f t="shared" si="8"/>
        <v/>
      </c>
      <c r="P82" s="85">
        <f t="shared" si="9"/>
        <v>0</v>
      </c>
      <c r="Q82" s="85" t="str">
        <f t="shared" si="10"/>
        <v/>
      </c>
      <c r="R82" s="85" t="str">
        <f t="shared" si="11"/>
        <v/>
      </c>
    </row>
    <row r="83" spans="3:18" ht="17.45" customHeight="1" x14ac:dyDescent="0.2">
      <c r="C83" s="111"/>
      <c r="D83" s="112"/>
      <c r="E83" s="113"/>
      <c r="F83" s="113"/>
      <c r="G83" s="113"/>
      <c r="H83" s="114"/>
      <c r="I83" s="113"/>
      <c r="J83" s="113"/>
      <c r="K83" s="113"/>
      <c r="L83" s="113"/>
      <c r="M83" s="85" t="str">
        <f t="shared" si="7"/>
        <v/>
      </c>
      <c r="N83" s="18"/>
      <c r="O83" s="85" t="str">
        <f t="shared" si="8"/>
        <v/>
      </c>
      <c r="P83" s="85">
        <f t="shared" si="9"/>
        <v>0</v>
      </c>
      <c r="Q83" s="85" t="str">
        <f t="shared" si="10"/>
        <v/>
      </c>
      <c r="R83" s="85" t="str">
        <f t="shared" si="11"/>
        <v/>
      </c>
    </row>
    <row r="84" spans="3:18" ht="17.45" customHeight="1" x14ac:dyDescent="0.2">
      <c r="C84" s="111"/>
      <c r="D84" s="112"/>
      <c r="E84" s="113"/>
      <c r="F84" s="113"/>
      <c r="G84" s="113"/>
      <c r="H84" s="114"/>
      <c r="I84" s="113"/>
      <c r="J84" s="113"/>
      <c r="K84" s="113"/>
      <c r="L84" s="113"/>
      <c r="M84" s="85" t="str">
        <f t="shared" si="7"/>
        <v/>
      </c>
      <c r="N84" s="18"/>
      <c r="O84" s="85" t="str">
        <f t="shared" si="8"/>
        <v/>
      </c>
      <c r="P84" s="85">
        <f t="shared" si="9"/>
        <v>0</v>
      </c>
      <c r="Q84" s="85" t="str">
        <f t="shared" si="10"/>
        <v/>
      </c>
      <c r="R84" s="85" t="str">
        <f t="shared" si="11"/>
        <v/>
      </c>
    </row>
    <row r="85" spans="3:18" ht="17.45" customHeight="1" x14ac:dyDescent="0.2">
      <c r="C85" s="111"/>
      <c r="D85" s="112"/>
      <c r="E85" s="113"/>
      <c r="F85" s="113"/>
      <c r="G85" s="113"/>
      <c r="H85" s="114"/>
      <c r="I85" s="113"/>
      <c r="J85" s="113"/>
      <c r="K85" s="113"/>
      <c r="L85" s="113"/>
      <c r="M85" s="85" t="str">
        <f t="shared" si="7"/>
        <v/>
      </c>
      <c r="N85" s="18"/>
      <c r="O85" s="85" t="str">
        <f t="shared" si="8"/>
        <v/>
      </c>
      <c r="P85" s="85">
        <f t="shared" si="9"/>
        <v>0</v>
      </c>
      <c r="Q85" s="85" t="str">
        <f t="shared" si="10"/>
        <v/>
      </c>
      <c r="R85" s="85" t="str">
        <f t="shared" si="11"/>
        <v/>
      </c>
    </row>
    <row r="86" spans="3:18" ht="17.45" customHeight="1" x14ac:dyDescent="0.2">
      <c r="C86" s="111"/>
      <c r="D86" s="112"/>
      <c r="E86" s="113"/>
      <c r="F86" s="113"/>
      <c r="G86" s="113"/>
      <c r="H86" s="114"/>
      <c r="I86" s="113"/>
      <c r="J86" s="113"/>
      <c r="K86" s="113"/>
      <c r="L86" s="113"/>
      <c r="M86" s="85" t="str">
        <f t="shared" si="7"/>
        <v/>
      </c>
      <c r="N86" s="18"/>
      <c r="O86" s="85" t="str">
        <f t="shared" si="8"/>
        <v/>
      </c>
      <c r="P86" s="85">
        <f t="shared" si="9"/>
        <v>0</v>
      </c>
      <c r="Q86" s="85" t="str">
        <f t="shared" si="10"/>
        <v/>
      </c>
      <c r="R86" s="85" t="str">
        <f t="shared" si="11"/>
        <v/>
      </c>
    </row>
    <row r="87" spans="3:18" ht="17.45" customHeight="1" x14ac:dyDescent="0.2">
      <c r="C87" s="111"/>
      <c r="D87" s="112"/>
      <c r="E87" s="113"/>
      <c r="F87" s="113"/>
      <c r="G87" s="113"/>
      <c r="H87" s="114"/>
      <c r="I87" s="113"/>
      <c r="J87" s="113"/>
      <c r="K87" s="113"/>
      <c r="L87" s="113"/>
      <c r="M87" s="85" t="str">
        <f t="shared" si="7"/>
        <v/>
      </c>
      <c r="N87" s="18"/>
      <c r="O87" s="85" t="str">
        <f t="shared" si="8"/>
        <v/>
      </c>
      <c r="P87" s="85">
        <f t="shared" si="9"/>
        <v>0</v>
      </c>
      <c r="Q87" s="85" t="str">
        <f t="shared" si="10"/>
        <v/>
      </c>
      <c r="R87" s="85" t="str">
        <f t="shared" si="11"/>
        <v/>
      </c>
    </row>
    <row r="88" spans="3:18" ht="17.45" customHeight="1" x14ac:dyDescent="0.2">
      <c r="C88" s="111"/>
      <c r="D88" s="112"/>
      <c r="E88" s="113"/>
      <c r="F88" s="113"/>
      <c r="G88" s="113"/>
      <c r="H88" s="114"/>
      <c r="I88" s="113"/>
      <c r="J88" s="113"/>
      <c r="K88" s="113"/>
      <c r="L88" s="113"/>
      <c r="M88" s="85" t="str">
        <f t="shared" si="7"/>
        <v/>
      </c>
      <c r="N88" s="18"/>
      <c r="O88" s="85" t="str">
        <f t="shared" si="8"/>
        <v/>
      </c>
      <c r="P88" s="85">
        <f t="shared" si="9"/>
        <v>0</v>
      </c>
      <c r="Q88" s="85" t="str">
        <f t="shared" si="10"/>
        <v/>
      </c>
      <c r="R88" s="85" t="str">
        <f t="shared" si="11"/>
        <v/>
      </c>
    </row>
    <row r="89" spans="3:18" ht="17.45" customHeight="1" x14ac:dyDescent="0.2">
      <c r="C89" s="111"/>
      <c r="D89" s="112"/>
      <c r="E89" s="113"/>
      <c r="F89" s="113"/>
      <c r="G89" s="113"/>
      <c r="H89" s="114"/>
      <c r="I89" s="113"/>
      <c r="J89" s="113"/>
      <c r="K89" s="113"/>
      <c r="L89" s="113"/>
      <c r="M89" s="85" t="str">
        <f t="shared" si="7"/>
        <v/>
      </c>
      <c r="N89" s="18"/>
      <c r="O89" s="85" t="str">
        <f t="shared" si="8"/>
        <v/>
      </c>
      <c r="P89" s="85">
        <f t="shared" si="9"/>
        <v>0</v>
      </c>
      <c r="Q89" s="85" t="str">
        <f t="shared" si="10"/>
        <v/>
      </c>
      <c r="R89" s="85" t="str">
        <f t="shared" si="11"/>
        <v/>
      </c>
    </row>
    <row r="90" spans="3:18" ht="17.45" customHeight="1" x14ac:dyDescent="0.2">
      <c r="C90" s="111"/>
      <c r="D90" s="112"/>
      <c r="E90" s="113"/>
      <c r="F90" s="113"/>
      <c r="G90" s="113"/>
      <c r="H90" s="114"/>
      <c r="I90" s="113"/>
      <c r="J90" s="113"/>
      <c r="K90" s="113"/>
      <c r="L90" s="113"/>
      <c r="M90" s="85" t="str">
        <f t="shared" si="7"/>
        <v/>
      </c>
      <c r="N90" s="18"/>
      <c r="O90" s="85" t="str">
        <f t="shared" si="8"/>
        <v/>
      </c>
      <c r="P90" s="85">
        <f t="shared" si="9"/>
        <v>0</v>
      </c>
      <c r="Q90" s="85" t="str">
        <f t="shared" si="10"/>
        <v/>
      </c>
      <c r="R90" s="85" t="str">
        <f t="shared" si="11"/>
        <v/>
      </c>
    </row>
    <row r="91" spans="3:18" ht="17.45" customHeight="1" x14ac:dyDescent="0.2">
      <c r="C91" s="111"/>
      <c r="D91" s="112"/>
      <c r="E91" s="113"/>
      <c r="F91" s="113"/>
      <c r="G91" s="113"/>
      <c r="H91" s="114"/>
      <c r="I91" s="113"/>
      <c r="J91" s="113"/>
      <c r="K91" s="113"/>
      <c r="L91" s="113"/>
      <c r="M91" s="85" t="str">
        <f t="shared" si="7"/>
        <v/>
      </c>
      <c r="N91" s="18"/>
      <c r="O91" s="85" t="str">
        <f t="shared" si="8"/>
        <v/>
      </c>
      <c r="P91" s="85">
        <f t="shared" si="9"/>
        <v>0</v>
      </c>
      <c r="Q91" s="85" t="str">
        <f t="shared" si="10"/>
        <v/>
      </c>
      <c r="R91" s="85" t="str">
        <f t="shared" si="11"/>
        <v/>
      </c>
    </row>
    <row r="92" spans="3:18" ht="17.45" customHeight="1" x14ac:dyDescent="0.2">
      <c r="C92" s="111"/>
      <c r="D92" s="112"/>
      <c r="E92" s="113"/>
      <c r="F92" s="113"/>
      <c r="G92" s="113"/>
      <c r="H92" s="114"/>
      <c r="I92" s="113"/>
      <c r="J92" s="113"/>
      <c r="K92" s="113"/>
      <c r="L92" s="113"/>
      <c r="M92" s="85" t="str">
        <f t="shared" si="7"/>
        <v/>
      </c>
      <c r="N92" s="18"/>
      <c r="O92" s="85" t="str">
        <f t="shared" si="8"/>
        <v/>
      </c>
      <c r="P92" s="85">
        <f t="shared" si="9"/>
        <v>0</v>
      </c>
      <c r="Q92" s="85" t="str">
        <f t="shared" si="10"/>
        <v/>
      </c>
      <c r="R92" s="85" t="str">
        <f t="shared" si="11"/>
        <v/>
      </c>
    </row>
    <row r="93" spans="3:18" ht="17.45" customHeight="1" x14ac:dyDescent="0.2">
      <c r="C93" s="111"/>
      <c r="D93" s="112"/>
      <c r="E93" s="113"/>
      <c r="F93" s="113"/>
      <c r="G93" s="113"/>
      <c r="H93" s="114"/>
      <c r="I93" s="113"/>
      <c r="J93" s="113"/>
      <c r="K93" s="113"/>
      <c r="L93" s="113"/>
      <c r="M93" s="85" t="str">
        <f t="shared" si="7"/>
        <v/>
      </c>
      <c r="N93" s="18"/>
      <c r="O93" s="85" t="str">
        <f t="shared" si="8"/>
        <v/>
      </c>
      <c r="P93" s="85">
        <f t="shared" si="9"/>
        <v>0</v>
      </c>
      <c r="Q93" s="85" t="str">
        <f t="shared" si="10"/>
        <v/>
      </c>
      <c r="R93" s="85" t="str">
        <f t="shared" si="11"/>
        <v/>
      </c>
    </row>
    <row r="94" spans="3:18" ht="17.45" customHeight="1" x14ac:dyDescent="0.2">
      <c r="C94" s="111"/>
      <c r="D94" s="112"/>
      <c r="E94" s="113"/>
      <c r="F94" s="113"/>
      <c r="G94" s="113"/>
      <c r="H94" s="114"/>
      <c r="I94" s="113"/>
      <c r="J94" s="113"/>
      <c r="K94" s="113"/>
      <c r="L94" s="113"/>
      <c r="M94" s="85" t="str">
        <f t="shared" si="7"/>
        <v/>
      </c>
      <c r="N94" s="18"/>
      <c r="O94" s="85" t="str">
        <f t="shared" si="8"/>
        <v/>
      </c>
      <c r="P94" s="85">
        <f t="shared" si="9"/>
        <v>0</v>
      </c>
      <c r="Q94" s="85" t="str">
        <f t="shared" si="10"/>
        <v/>
      </c>
      <c r="R94" s="85" t="str">
        <f t="shared" si="11"/>
        <v/>
      </c>
    </row>
    <row r="95" spans="3:18" ht="17.45" customHeight="1" x14ac:dyDescent="0.2">
      <c r="C95" s="111"/>
      <c r="D95" s="112"/>
      <c r="E95" s="113"/>
      <c r="F95" s="113"/>
      <c r="G95" s="113"/>
      <c r="H95" s="114"/>
      <c r="I95" s="113"/>
      <c r="J95" s="113"/>
      <c r="K95" s="113"/>
      <c r="L95" s="113"/>
      <c r="M95" s="85" t="str">
        <f t="shared" si="7"/>
        <v/>
      </c>
      <c r="N95" s="18"/>
      <c r="O95" s="85" t="str">
        <f t="shared" si="8"/>
        <v/>
      </c>
      <c r="P95" s="85">
        <f t="shared" si="9"/>
        <v>0</v>
      </c>
      <c r="Q95" s="85" t="str">
        <f t="shared" si="10"/>
        <v/>
      </c>
      <c r="R95" s="85" t="str">
        <f t="shared" si="11"/>
        <v/>
      </c>
    </row>
    <row r="96" spans="3:18" ht="17.45" customHeight="1" x14ac:dyDescent="0.2">
      <c r="C96" s="111"/>
      <c r="D96" s="112"/>
      <c r="E96" s="113"/>
      <c r="F96" s="113"/>
      <c r="G96" s="113"/>
      <c r="H96" s="114"/>
      <c r="I96" s="113"/>
      <c r="J96" s="113"/>
      <c r="K96" s="113"/>
      <c r="L96" s="113"/>
      <c r="M96" s="85" t="str">
        <f t="shared" si="7"/>
        <v/>
      </c>
      <c r="N96" s="18"/>
      <c r="O96" s="85" t="str">
        <f t="shared" si="8"/>
        <v/>
      </c>
      <c r="P96" s="85">
        <f t="shared" si="9"/>
        <v>0</v>
      </c>
      <c r="Q96" s="85" t="str">
        <f t="shared" si="10"/>
        <v/>
      </c>
      <c r="R96" s="85" t="str">
        <f t="shared" si="11"/>
        <v/>
      </c>
    </row>
    <row r="97" spans="3:18" ht="17.45" customHeight="1" x14ac:dyDescent="0.2">
      <c r="C97" s="111"/>
      <c r="D97" s="112"/>
      <c r="E97" s="113"/>
      <c r="F97" s="113"/>
      <c r="G97" s="113"/>
      <c r="H97" s="114"/>
      <c r="I97" s="113"/>
      <c r="J97" s="113"/>
      <c r="K97" s="113"/>
      <c r="L97" s="113"/>
      <c r="M97" s="85" t="str">
        <f t="shared" si="7"/>
        <v/>
      </c>
      <c r="N97" s="18"/>
      <c r="O97" s="85" t="str">
        <f t="shared" si="8"/>
        <v/>
      </c>
      <c r="P97" s="85">
        <f t="shared" si="9"/>
        <v>0</v>
      </c>
      <c r="Q97" s="85" t="str">
        <f t="shared" si="10"/>
        <v/>
      </c>
      <c r="R97" s="85" t="str">
        <f t="shared" si="11"/>
        <v/>
      </c>
    </row>
    <row r="98" spans="3:18" ht="17.45" customHeight="1" x14ac:dyDescent="0.2">
      <c r="C98" s="111"/>
      <c r="D98" s="112"/>
      <c r="E98" s="113"/>
      <c r="F98" s="113"/>
      <c r="G98" s="113"/>
      <c r="H98" s="114"/>
      <c r="I98" s="113"/>
      <c r="J98" s="113"/>
      <c r="K98" s="113"/>
      <c r="L98" s="113"/>
      <c r="M98" s="85" t="str">
        <f t="shared" si="7"/>
        <v/>
      </c>
      <c r="N98" s="18"/>
      <c r="O98" s="85" t="str">
        <f t="shared" si="8"/>
        <v/>
      </c>
      <c r="P98" s="85">
        <f t="shared" si="9"/>
        <v>0</v>
      </c>
      <c r="Q98" s="85" t="str">
        <f t="shared" si="10"/>
        <v/>
      </c>
      <c r="R98" s="85" t="str">
        <f t="shared" si="11"/>
        <v/>
      </c>
    </row>
    <row r="99" spans="3:18" ht="17.45" customHeight="1" x14ac:dyDescent="0.2">
      <c r="C99" s="111"/>
      <c r="D99" s="112"/>
      <c r="E99" s="113"/>
      <c r="F99" s="113"/>
      <c r="G99" s="113"/>
      <c r="H99" s="114"/>
      <c r="I99" s="113"/>
      <c r="J99" s="113"/>
      <c r="K99" s="113"/>
      <c r="L99" s="113"/>
      <c r="M99" s="85" t="str">
        <f t="shared" si="7"/>
        <v/>
      </c>
      <c r="N99" s="18"/>
      <c r="O99" s="85" t="str">
        <f t="shared" si="8"/>
        <v/>
      </c>
      <c r="P99" s="85">
        <f t="shared" si="9"/>
        <v>0</v>
      </c>
      <c r="Q99" s="85" t="str">
        <f t="shared" si="10"/>
        <v/>
      </c>
      <c r="R99" s="85" t="str">
        <f t="shared" si="11"/>
        <v/>
      </c>
    </row>
    <row r="100" spans="3:18" ht="17.45" customHeight="1" x14ac:dyDescent="0.2">
      <c r="C100" s="111"/>
      <c r="D100" s="112"/>
      <c r="E100" s="113"/>
      <c r="F100" s="113"/>
      <c r="G100" s="113"/>
      <c r="H100" s="114"/>
      <c r="I100" s="113"/>
      <c r="J100" s="113"/>
      <c r="K100" s="113"/>
      <c r="L100" s="113"/>
      <c r="M100" s="85" t="str">
        <f t="shared" si="7"/>
        <v/>
      </c>
      <c r="N100" s="18"/>
      <c r="O100" s="85" t="str">
        <f t="shared" si="8"/>
        <v/>
      </c>
      <c r="P100" s="85">
        <f t="shared" si="9"/>
        <v>0</v>
      </c>
      <c r="Q100" s="85" t="str">
        <f t="shared" si="10"/>
        <v/>
      </c>
      <c r="R100" s="85" t="str">
        <f t="shared" si="11"/>
        <v/>
      </c>
    </row>
    <row r="101" spans="3:18" ht="17.45" customHeight="1" x14ac:dyDescent="0.2">
      <c r="C101" s="111"/>
      <c r="D101" s="112"/>
      <c r="E101" s="113"/>
      <c r="F101" s="113"/>
      <c r="G101" s="113"/>
      <c r="H101" s="114"/>
      <c r="I101" s="113"/>
      <c r="J101" s="113"/>
      <c r="K101" s="113"/>
      <c r="L101" s="113"/>
      <c r="M101" s="85" t="str">
        <f t="shared" si="7"/>
        <v/>
      </c>
      <c r="N101" s="18"/>
      <c r="O101" s="85" t="str">
        <f t="shared" si="8"/>
        <v/>
      </c>
      <c r="P101" s="85">
        <f t="shared" si="9"/>
        <v>0</v>
      </c>
      <c r="Q101" s="85" t="str">
        <f t="shared" si="10"/>
        <v/>
      </c>
      <c r="R101" s="85" t="str">
        <f t="shared" si="11"/>
        <v/>
      </c>
    </row>
    <row r="102" spans="3:18" ht="17.45" customHeight="1" x14ac:dyDescent="0.2">
      <c r="C102" s="111"/>
      <c r="D102" s="112"/>
      <c r="E102" s="113"/>
      <c r="F102" s="113"/>
      <c r="G102" s="113"/>
      <c r="H102" s="114"/>
      <c r="I102" s="113"/>
      <c r="J102" s="113"/>
      <c r="K102" s="113"/>
      <c r="L102" s="113"/>
      <c r="M102" s="85" t="str">
        <f t="shared" si="7"/>
        <v/>
      </c>
      <c r="N102" s="18"/>
      <c r="O102" s="85" t="str">
        <f t="shared" si="8"/>
        <v/>
      </c>
      <c r="P102" s="85">
        <f t="shared" si="9"/>
        <v>0</v>
      </c>
      <c r="Q102" s="85" t="str">
        <f t="shared" si="10"/>
        <v/>
      </c>
      <c r="R102" s="85" t="str">
        <f t="shared" si="11"/>
        <v/>
      </c>
    </row>
    <row r="103" spans="3:18" ht="17.45" customHeight="1" x14ac:dyDescent="0.2">
      <c r="C103" s="111"/>
      <c r="D103" s="112"/>
      <c r="E103" s="113"/>
      <c r="F103" s="113"/>
      <c r="G103" s="113"/>
      <c r="H103" s="114"/>
      <c r="I103" s="113"/>
      <c r="J103" s="113"/>
      <c r="K103" s="113"/>
      <c r="L103" s="113"/>
      <c r="M103" s="85" t="str">
        <f t="shared" si="7"/>
        <v/>
      </c>
      <c r="N103" s="18"/>
      <c r="O103" s="85" t="str">
        <f t="shared" si="8"/>
        <v/>
      </c>
      <c r="P103" s="85">
        <f t="shared" si="9"/>
        <v>0</v>
      </c>
      <c r="Q103" s="85" t="str">
        <f t="shared" si="10"/>
        <v/>
      </c>
      <c r="R103" s="85" t="str">
        <f t="shared" si="11"/>
        <v/>
      </c>
    </row>
    <row r="104" spans="3:18" ht="17.45" customHeight="1" x14ac:dyDescent="0.2">
      <c r="C104" s="111"/>
      <c r="D104" s="112"/>
      <c r="E104" s="113"/>
      <c r="F104" s="113"/>
      <c r="G104" s="113"/>
      <c r="H104" s="114"/>
      <c r="I104" s="113"/>
      <c r="J104" s="113"/>
      <c r="K104" s="113"/>
      <c r="L104" s="113"/>
      <c r="M104" s="85" t="str">
        <f t="shared" si="7"/>
        <v/>
      </c>
      <c r="N104" s="18"/>
      <c r="O104" s="85" t="str">
        <f t="shared" si="8"/>
        <v/>
      </c>
      <c r="P104" s="85">
        <f t="shared" si="9"/>
        <v>0</v>
      </c>
      <c r="Q104" s="85" t="str">
        <f t="shared" si="10"/>
        <v/>
      </c>
      <c r="R104" s="85" t="str">
        <f t="shared" si="11"/>
        <v/>
      </c>
    </row>
    <row r="105" spans="3:18" ht="17.45" customHeight="1" x14ac:dyDescent="0.2">
      <c r="C105" s="111"/>
      <c r="D105" s="112"/>
      <c r="E105" s="113"/>
      <c r="F105" s="113"/>
      <c r="G105" s="113"/>
      <c r="H105" s="114"/>
      <c r="I105" s="113"/>
      <c r="J105" s="113"/>
      <c r="K105" s="113"/>
      <c r="L105" s="113"/>
      <c r="M105" s="85" t="str">
        <f t="shared" si="7"/>
        <v/>
      </c>
      <c r="N105" s="18"/>
      <c r="O105" s="85" t="str">
        <f t="shared" si="8"/>
        <v/>
      </c>
      <c r="P105" s="85">
        <f t="shared" si="9"/>
        <v>0</v>
      </c>
      <c r="Q105" s="85" t="str">
        <f t="shared" si="10"/>
        <v/>
      </c>
      <c r="R105" s="85" t="str">
        <f t="shared" si="11"/>
        <v/>
      </c>
    </row>
    <row r="106" spans="3:18" ht="17.45" customHeight="1" x14ac:dyDescent="0.2">
      <c r="C106" s="111"/>
      <c r="D106" s="112"/>
      <c r="E106" s="113"/>
      <c r="F106" s="113"/>
      <c r="G106" s="113"/>
      <c r="H106" s="114"/>
      <c r="I106" s="113"/>
      <c r="J106" s="113"/>
      <c r="K106" s="113"/>
      <c r="L106" s="113"/>
      <c r="M106" s="85" t="str">
        <f t="shared" si="7"/>
        <v/>
      </c>
      <c r="N106" s="18"/>
      <c r="O106" s="85" t="str">
        <f t="shared" si="8"/>
        <v/>
      </c>
      <c r="P106" s="85">
        <f t="shared" si="9"/>
        <v>0</v>
      </c>
      <c r="Q106" s="85" t="str">
        <f t="shared" si="10"/>
        <v/>
      </c>
      <c r="R106" s="85" t="str">
        <f t="shared" si="11"/>
        <v/>
      </c>
    </row>
    <row r="107" spans="3:18" ht="17.45" customHeight="1" x14ac:dyDescent="0.2">
      <c r="C107" s="111"/>
      <c r="D107" s="112"/>
      <c r="E107" s="113"/>
      <c r="F107" s="113"/>
      <c r="G107" s="113"/>
      <c r="H107" s="114"/>
      <c r="I107" s="113"/>
      <c r="J107" s="113"/>
      <c r="K107" s="113"/>
      <c r="L107" s="113"/>
      <c r="M107" s="85" t="str">
        <f t="shared" si="7"/>
        <v/>
      </c>
      <c r="N107" s="18"/>
      <c r="O107" s="85" t="str">
        <f t="shared" si="8"/>
        <v/>
      </c>
      <c r="P107" s="85">
        <f t="shared" si="9"/>
        <v>0</v>
      </c>
      <c r="Q107" s="85" t="str">
        <f t="shared" si="10"/>
        <v/>
      </c>
      <c r="R107" s="85" t="str">
        <f t="shared" si="11"/>
        <v/>
      </c>
    </row>
    <row r="108" spans="3:18" ht="17.45" customHeight="1" x14ac:dyDescent="0.2">
      <c r="C108" s="111"/>
      <c r="D108" s="112"/>
      <c r="E108" s="113"/>
      <c r="F108" s="113"/>
      <c r="G108" s="113"/>
      <c r="H108" s="114"/>
      <c r="I108" s="113"/>
      <c r="J108" s="113"/>
      <c r="K108" s="113"/>
      <c r="L108" s="113"/>
      <c r="M108" s="85" t="str">
        <f t="shared" si="7"/>
        <v/>
      </c>
      <c r="N108" s="18"/>
      <c r="O108" s="85" t="str">
        <f t="shared" si="8"/>
        <v/>
      </c>
      <c r="P108" s="85">
        <f t="shared" si="9"/>
        <v>0</v>
      </c>
      <c r="Q108" s="85" t="str">
        <f t="shared" si="10"/>
        <v/>
      </c>
      <c r="R108" s="85" t="str">
        <f t="shared" si="11"/>
        <v/>
      </c>
    </row>
    <row r="109" spans="3:18" ht="17.45" customHeight="1" x14ac:dyDescent="0.2">
      <c r="C109" s="111"/>
      <c r="D109" s="112"/>
      <c r="E109" s="113"/>
      <c r="F109" s="113"/>
      <c r="G109" s="113"/>
      <c r="H109" s="114"/>
      <c r="I109" s="113"/>
      <c r="J109" s="113"/>
      <c r="K109" s="113"/>
      <c r="L109" s="113"/>
      <c r="M109" s="85" t="str">
        <f t="shared" si="7"/>
        <v/>
      </c>
      <c r="N109" s="18"/>
      <c r="O109" s="85" t="str">
        <f t="shared" si="8"/>
        <v/>
      </c>
      <c r="P109" s="85">
        <f t="shared" si="9"/>
        <v>0</v>
      </c>
      <c r="Q109" s="85" t="str">
        <f t="shared" si="10"/>
        <v/>
      </c>
      <c r="R109" s="85" t="str">
        <f t="shared" si="11"/>
        <v/>
      </c>
    </row>
    <row r="110" spans="3:18" ht="17.45" customHeight="1" x14ac:dyDescent="0.2">
      <c r="C110" s="111"/>
      <c r="D110" s="112"/>
      <c r="E110" s="113"/>
      <c r="F110" s="113"/>
      <c r="G110" s="113"/>
      <c r="H110" s="114"/>
      <c r="I110" s="113"/>
      <c r="J110" s="113"/>
      <c r="K110" s="113"/>
      <c r="L110" s="113"/>
      <c r="M110" s="85" t="str">
        <f t="shared" si="7"/>
        <v/>
      </c>
      <c r="N110" s="18"/>
      <c r="O110" s="85" t="str">
        <f t="shared" si="8"/>
        <v/>
      </c>
      <c r="P110" s="85">
        <f t="shared" si="9"/>
        <v>0</v>
      </c>
      <c r="Q110" s="85" t="str">
        <f t="shared" si="10"/>
        <v/>
      </c>
      <c r="R110" s="85" t="str">
        <f t="shared" si="11"/>
        <v/>
      </c>
    </row>
    <row r="111" spans="3:18" ht="17.45" customHeight="1" x14ac:dyDescent="0.2">
      <c r="C111" s="111"/>
      <c r="D111" s="112"/>
      <c r="E111" s="113"/>
      <c r="F111" s="113"/>
      <c r="G111" s="113"/>
      <c r="H111" s="114"/>
      <c r="I111" s="113"/>
      <c r="J111" s="113"/>
      <c r="K111" s="113"/>
      <c r="L111" s="113"/>
      <c r="M111" s="85" t="str">
        <f t="shared" si="7"/>
        <v/>
      </c>
      <c r="N111" s="18"/>
      <c r="O111" s="85" t="str">
        <f t="shared" si="8"/>
        <v/>
      </c>
      <c r="P111" s="85">
        <f t="shared" si="9"/>
        <v>0</v>
      </c>
      <c r="Q111" s="85" t="str">
        <f t="shared" si="10"/>
        <v/>
      </c>
      <c r="R111" s="85" t="str">
        <f t="shared" si="11"/>
        <v/>
      </c>
    </row>
    <row r="112" spans="3:18" ht="17.45" customHeight="1" x14ac:dyDescent="0.2">
      <c r="C112" s="111"/>
      <c r="D112" s="112"/>
      <c r="E112" s="113"/>
      <c r="F112" s="113"/>
      <c r="G112" s="113"/>
      <c r="H112" s="114"/>
      <c r="I112" s="113"/>
      <c r="J112" s="113"/>
      <c r="K112" s="113"/>
      <c r="L112" s="113"/>
      <c r="M112" s="85" t="str">
        <f t="shared" si="7"/>
        <v/>
      </c>
      <c r="N112" s="18"/>
      <c r="O112" s="85" t="str">
        <f t="shared" si="8"/>
        <v/>
      </c>
      <c r="P112" s="85">
        <f t="shared" si="9"/>
        <v>0</v>
      </c>
      <c r="Q112" s="85" t="str">
        <f t="shared" si="10"/>
        <v/>
      </c>
      <c r="R112" s="85" t="str">
        <f t="shared" si="11"/>
        <v/>
      </c>
    </row>
    <row r="113" spans="3:18" ht="17.45" customHeight="1" x14ac:dyDescent="0.2">
      <c r="C113" s="111"/>
      <c r="D113" s="112"/>
      <c r="E113" s="113"/>
      <c r="F113" s="113"/>
      <c r="G113" s="113"/>
      <c r="H113" s="114"/>
      <c r="I113" s="113"/>
      <c r="J113" s="113"/>
      <c r="K113" s="113"/>
      <c r="L113" s="113"/>
      <c r="M113" s="85" t="str">
        <f t="shared" si="7"/>
        <v/>
      </c>
      <c r="N113" s="18"/>
      <c r="O113" s="85" t="str">
        <f t="shared" si="8"/>
        <v/>
      </c>
      <c r="P113" s="85">
        <f t="shared" si="9"/>
        <v>0</v>
      </c>
      <c r="Q113" s="85" t="str">
        <f t="shared" si="10"/>
        <v/>
      </c>
      <c r="R113" s="85" t="str">
        <f t="shared" si="11"/>
        <v/>
      </c>
    </row>
    <row r="114" spans="3:18" ht="17.45" customHeight="1" x14ac:dyDescent="0.2">
      <c r="C114" s="111"/>
      <c r="D114" s="112"/>
      <c r="E114" s="113"/>
      <c r="F114" s="113"/>
      <c r="G114" s="113"/>
      <c r="H114" s="114"/>
      <c r="I114" s="113"/>
      <c r="J114" s="113"/>
      <c r="K114" s="113"/>
      <c r="L114" s="113"/>
      <c r="M114" s="85" t="str">
        <f t="shared" si="7"/>
        <v/>
      </c>
      <c r="N114" s="18"/>
      <c r="O114" s="85" t="str">
        <f t="shared" si="8"/>
        <v/>
      </c>
      <c r="P114" s="85">
        <f t="shared" si="9"/>
        <v>0</v>
      </c>
      <c r="Q114" s="85" t="str">
        <f t="shared" si="10"/>
        <v/>
      </c>
      <c r="R114" s="85" t="str">
        <f t="shared" si="11"/>
        <v/>
      </c>
    </row>
    <row r="115" spans="3:18" ht="17.45" customHeight="1" x14ac:dyDescent="0.2">
      <c r="C115" s="111"/>
      <c r="D115" s="112"/>
      <c r="E115" s="113"/>
      <c r="F115" s="113"/>
      <c r="G115" s="113"/>
      <c r="H115" s="114"/>
      <c r="I115" s="113"/>
      <c r="J115" s="113"/>
      <c r="K115" s="113"/>
      <c r="L115" s="113"/>
      <c r="M115" s="85" t="str">
        <f t="shared" si="7"/>
        <v/>
      </c>
      <c r="N115" s="18"/>
      <c r="O115" s="85" t="str">
        <f t="shared" si="8"/>
        <v/>
      </c>
      <c r="P115" s="85">
        <f t="shared" si="9"/>
        <v>0</v>
      </c>
      <c r="Q115" s="85" t="str">
        <f t="shared" si="10"/>
        <v/>
      </c>
      <c r="R115" s="85" t="str">
        <f t="shared" si="11"/>
        <v/>
      </c>
    </row>
    <row r="116" spans="3:18" ht="17.45" customHeight="1" x14ac:dyDescent="0.2">
      <c r="C116" s="111"/>
      <c r="D116" s="112"/>
      <c r="E116" s="113"/>
      <c r="F116" s="113"/>
      <c r="G116" s="113"/>
      <c r="H116" s="114"/>
      <c r="I116" s="113"/>
      <c r="J116" s="113"/>
      <c r="K116" s="113"/>
      <c r="L116" s="113"/>
      <c r="M116" s="85" t="str">
        <f t="shared" si="7"/>
        <v/>
      </c>
      <c r="N116" s="18"/>
      <c r="O116" s="85" t="str">
        <f t="shared" si="8"/>
        <v/>
      </c>
      <c r="P116" s="85">
        <f t="shared" si="9"/>
        <v>0</v>
      </c>
      <c r="Q116" s="85" t="str">
        <f t="shared" si="10"/>
        <v/>
      </c>
      <c r="R116" s="85" t="str">
        <f t="shared" si="11"/>
        <v/>
      </c>
    </row>
    <row r="117" spans="3:18" ht="17.45" customHeight="1" x14ac:dyDescent="0.2">
      <c r="C117" s="111"/>
      <c r="D117" s="112"/>
      <c r="E117" s="113"/>
      <c r="F117" s="113"/>
      <c r="G117" s="113"/>
      <c r="H117" s="114"/>
      <c r="I117" s="113"/>
      <c r="J117" s="113"/>
      <c r="K117" s="113"/>
      <c r="L117" s="113"/>
      <c r="M117" s="85" t="str">
        <f t="shared" si="7"/>
        <v/>
      </c>
      <c r="N117" s="18"/>
      <c r="O117" s="85" t="str">
        <f t="shared" si="8"/>
        <v/>
      </c>
      <c r="P117" s="85">
        <f t="shared" si="9"/>
        <v>0</v>
      </c>
      <c r="Q117" s="85" t="str">
        <f t="shared" si="10"/>
        <v/>
      </c>
      <c r="R117" s="85" t="str">
        <f t="shared" si="11"/>
        <v/>
      </c>
    </row>
    <row r="118" spans="3:18" ht="17.45" customHeight="1" x14ac:dyDescent="0.2">
      <c r="C118" s="111"/>
      <c r="D118" s="112"/>
      <c r="E118" s="113"/>
      <c r="F118" s="113"/>
      <c r="G118" s="113"/>
      <c r="H118" s="114"/>
      <c r="I118" s="113"/>
      <c r="J118" s="113"/>
      <c r="K118" s="113"/>
      <c r="L118" s="113"/>
      <c r="M118" s="85" t="str">
        <f t="shared" si="7"/>
        <v/>
      </c>
      <c r="N118" s="18"/>
      <c r="O118" s="85" t="str">
        <f t="shared" si="8"/>
        <v/>
      </c>
      <c r="P118" s="85">
        <f t="shared" si="9"/>
        <v>0</v>
      </c>
      <c r="Q118" s="85" t="str">
        <f t="shared" si="10"/>
        <v/>
      </c>
      <c r="R118" s="85" t="str">
        <f t="shared" si="11"/>
        <v/>
      </c>
    </row>
    <row r="119" spans="3:18" ht="17.45" customHeight="1" x14ac:dyDescent="0.2">
      <c r="C119" s="111"/>
      <c r="D119" s="112"/>
      <c r="E119" s="113"/>
      <c r="F119" s="113"/>
      <c r="G119" s="113"/>
      <c r="H119" s="114"/>
      <c r="I119" s="113"/>
      <c r="J119" s="113"/>
      <c r="K119" s="113"/>
      <c r="L119" s="113"/>
      <c r="M119" s="85" t="str">
        <f t="shared" si="7"/>
        <v/>
      </c>
      <c r="N119" s="18"/>
      <c r="O119" s="85" t="str">
        <f t="shared" si="8"/>
        <v/>
      </c>
      <c r="P119" s="85">
        <f t="shared" si="9"/>
        <v>0</v>
      </c>
      <c r="Q119" s="85" t="str">
        <f t="shared" si="10"/>
        <v/>
      </c>
      <c r="R119" s="85" t="str">
        <f t="shared" si="11"/>
        <v/>
      </c>
    </row>
    <row r="120" spans="3:18" ht="17.45" customHeight="1" x14ac:dyDescent="0.2">
      <c r="C120" s="111"/>
      <c r="D120" s="112"/>
      <c r="E120" s="113"/>
      <c r="F120" s="113"/>
      <c r="G120" s="113"/>
      <c r="H120" s="114"/>
      <c r="I120" s="113"/>
      <c r="J120" s="113"/>
      <c r="K120" s="113"/>
      <c r="L120" s="113"/>
      <c r="M120" s="85" t="str">
        <f t="shared" si="7"/>
        <v/>
      </c>
      <c r="N120" s="18"/>
      <c r="O120" s="85" t="str">
        <f t="shared" si="8"/>
        <v/>
      </c>
      <c r="P120" s="85">
        <f t="shared" si="9"/>
        <v>0</v>
      </c>
      <c r="Q120" s="85" t="str">
        <f t="shared" si="10"/>
        <v/>
      </c>
      <c r="R120" s="85" t="str">
        <f t="shared" si="11"/>
        <v/>
      </c>
    </row>
    <row r="121" spans="3:18" ht="17.45" customHeight="1" x14ac:dyDescent="0.2">
      <c r="C121" s="111"/>
      <c r="D121" s="112"/>
      <c r="E121" s="113"/>
      <c r="F121" s="113"/>
      <c r="G121" s="113"/>
      <c r="H121" s="114"/>
      <c r="I121" s="113"/>
      <c r="J121" s="113"/>
      <c r="K121" s="113"/>
      <c r="L121" s="113"/>
      <c r="M121" s="85" t="str">
        <f t="shared" si="7"/>
        <v/>
      </c>
      <c r="N121" s="18"/>
      <c r="O121" s="85" t="str">
        <f t="shared" si="8"/>
        <v/>
      </c>
      <c r="P121" s="85">
        <f t="shared" si="9"/>
        <v>0</v>
      </c>
      <c r="Q121" s="85" t="str">
        <f t="shared" si="10"/>
        <v/>
      </c>
      <c r="R121" s="85" t="str">
        <f t="shared" si="11"/>
        <v/>
      </c>
    </row>
    <row r="122" spans="3:18" ht="17.45" customHeight="1" x14ac:dyDescent="0.2">
      <c r="C122" s="111"/>
      <c r="D122" s="112"/>
      <c r="E122" s="113"/>
      <c r="F122" s="113"/>
      <c r="G122" s="113"/>
      <c r="H122" s="114"/>
      <c r="I122" s="113"/>
      <c r="J122" s="113"/>
      <c r="K122" s="113"/>
      <c r="L122" s="113"/>
      <c r="M122" s="85" t="str">
        <f t="shared" si="7"/>
        <v/>
      </c>
      <c r="N122" s="18"/>
      <c r="O122" s="85" t="str">
        <f t="shared" si="8"/>
        <v/>
      </c>
      <c r="P122" s="85">
        <f t="shared" si="9"/>
        <v>0</v>
      </c>
      <c r="Q122" s="85" t="str">
        <f t="shared" si="10"/>
        <v/>
      </c>
      <c r="R122" s="85" t="str">
        <f t="shared" si="11"/>
        <v/>
      </c>
    </row>
    <row r="123" spans="3:18" ht="17.45" customHeight="1" x14ac:dyDescent="0.2">
      <c r="C123" s="111"/>
      <c r="D123" s="112"/>
      <c r="E123" s="113"/>
      <c r="F123" s="113"/>
      <c r="G123" s="113"/>
      <c r="H123" s="114"/>
      <c r="I123" s="113"/>
      <c r="J123" s="113"/>
      <c r="K123" s="113"/>
      <c r="L123" s="113"/>
      <c r="M123" s="85" t="str">
        <f t="shared" si="7"/>
        <v/>
      </c>
      <c r="N123" s="18"/>
      <c r="O123" s="85" t="str">
        <f t="shared" si="8"/>
        <v/>
      </c>
      <c r="P123" s="85">
        <f t="shared" si="9"/>
        <v>0</v>
      </c>
      <c r="Q123" s="85" t="str">
        <f t="shared" si="10"/>
        <v/>
      </c>
      <c r="R123" s="85" t="str">
        <f t="shared" si="11"/>
        <v/>
      </c>
    </row>
    <row r="124" spans="3:18" ht="17.45" customHeight="1" x14ac:dyDescent="0.2">
      <c r="C124" s="111"/>
      <c r="D124" s="112"/>
      <c r="E124" s="113"/>
      <c r="F124" s="113"/>
      <c r="G124" s="113"/>
      <c r="H124" s="114"/>
      <c r="I124" s="113"/>
      <c r="J124" s="113"/>
      <c r="K124" s="113"/>
      <c r="L124" s="113"/>
      <c r="M124" s="85" t="str">
        <f t="shared" si="7"/>
        <v/>
      </c>
      <c r="N124" s="18"/>
      <c r="O124" s="85" t="str">
        <f t="shared" si="8"/>
        <v/>
      </c>
      <c r="P124" s="85">
        <f t="shared" si="9"/>
        <v>0</v>
      </c>
      <c r="Q124" s="85" t="str">
        <f t="shared" si="10"/>
        <v/>
      </c>
      <c r="R124" s="85" t="str">
        <f t="shared" si="11"/>
        <v/>
      </c>
    </row>
    <row r="125" spans="3:18" ht="17.45" customHeight="1" x14ac:dyDescent="0.2">
      <c r="C125" s="111"/>
      <c r="D125" s="112"/>
      <c r="E125" s="113"/>
      <c r="F125" s="113"/>
      <c r="G125" s="113"/>
      <c r="H125" s="114"/>
      <c r="I125" s="113"/>
      <c r="J125" s="113"/>
      <c r="K125" s="113"/>
      <c r="L125" s="113"/>
      <c r="M125" s="85" t="str">
        <f t="shared" si="7"/>
        <v/>
      </c>
      <c r="N125" s="18"/>
      <c r="O125" s="85" t="str">
        <f t="shared" si="8"/>
        <v/>
      </c>
      <c r="P125" s="85">
        <f t="shared" si="9"/>
        <v>0</v>
      </c>
      <c r="Q125" s="85" t="str">
        <f t="shared" si="10"/>
        <v/>
      </c>
      <c r="R125" s="85" t="str">
        <f t="shared" si="11"/>
        <v/>
      </c>
    </row>
    <row r="126" spans="3:18" ht="17.45" customHeight="1" x14ac:dyDescent="0.2">
      <c r="C126" s="111"/>
      <c r="D126" s="112"/>
      <c r="E126" s="113"/>
      <c r="F126" s="113"/>
      <c r="G126" s="113"/>
      <c r="H126" s="114"/>
      <c r="I126" s="113"/>
      <c r="J126" s="113"/>
      <c r="K126" s="113"/>
      <c r="L126" s="113"/>
      <c r="M126" s="85" t="str">
        <f t="shared" si="7"/>
        <v/>
      </c>
      <c r="N126" s="18"/>
      <c r="O126" s="85" t="str">
        <f t="shared" si="8"/>
        <v/>
      </c>
      <c r="P126" s="85">
        <f t="shared" si="9"/>
        <v>0</v>
      </c>
      <c r="Q126" s="85" t="str">
        <f t="shared" si="10"/>
        <v/>
      </c>
      <c r="R126" s="85" t="str">
        <f t="shared" si="11"/>
        <v/>
      </c>
    </row>
    <row r="127" spans="3:18" ht="17.45" customHeight="1" x14ac:dyDescent="0.2">
      <c r="C127" s="111"/>
      <c r="D127" s="112"/>
      <c r="E127" s="113"/>
      <c r="F127" s="113"/>
      <c r="G127" s="113"/>
      <c r="H127" s="114"/>
      <c r="I127" s="113"/>
      <c r="J127" s="113"/>
      <c r="K127" s="113"/>
      <c r="L127" s="113"/>
      <c r="M127" s="85" t="str">
        <f t="shared" si="7"/>
        <v/>
      </c>
      <c r="N127" s="18"/>
      <c r="O127" s="85" t="str">
        <f t="shared" si="8"/>
        <v/>
      </c>
      <c r="P127" s="85">
        <f t="shared" si="9"/>
        <v>0</v>
      </c>
      <c r="Q127" s="85" t="str">
        <f t="shared" si="10"/>
        <v/>
      </c>
      <c r="R127" s="85" t="str">
        <f t="shared" si="11"/>
        <v/>
      </c>
    </row>
    <row r="128" spans="3:18" ht="17.45" customHeight="1" x14ac:dyDescent="0.2">
      <c r="C128" s="111"/>
      <c r="D128" s="112"/>
      <c r="E128" s="113"/>
      <c r="F128" s="113"/>
      <c r="G128" s="113"/>
      <c r="H128" s="114"/>
      <c r="I128" s="113"/>
      <c r="J128" s="113"/>
      <c r="K128" s="113"/>
      <c r="L128" s="113"/>
      <c r="M128" s="85" t="str">
        <f t="shared" si="7"/>
        <v/>
      </c>
      <c r="N128" s="18"/>
      <c r="O128" s="85" t="str">
        <f t="shared" si="8"/>
        <v/>
      </c>
      <c r="P128" s="85">
        <f t="shared" si="9"/>
        <v>0</v>
      </c>
      <c r="Q128" s="85" t="str">
        <f t="shared" si="10"/>
        <v/>
      </c>
      <c r="R128" s="85" t="str">
        <f t="shared" si="11"/>
        <v/>
      </c>
    </row>
    <row r="129" spans="3:18" ht="17.45" customHeight="1" x14ac:dyDescent="0.2">
      <c r="C129" s="111"/>
      <c r="D129" s="112"/>
      <c r="E129" s="113"/>
      <c r="F129" s="113"/>
      <c r="G129" s="113"/>
      <c r="H129" s="114"/>
      <c r="I129" s="113"/>
      <c r="J129" s="113"/>
      <c r="K129" s="113"/>
      <c r="L129" s="113"/>
      <c r="M129" s="85" t="str">
        <f t="shared" si="7"/>
        <v/>
      </c>
      <c r="N129" s="18"/>
      <c r="O129" s="85" t="str">
        <f t="shared" si="8"/>
        <v/>
      </c>
      <c r="P129" s="85">
        <f t="shared" si="9"/>
        <v>0</v>
      </c>
      <c r="Q129" s="85" t="str">
        <f t="shared" si="10"/>
        <v/>
      </c>
      <c r="R129" s="85" t="str">
        <f t="shared" si="11"/>
        <v/>
      </c>
    </row>
    <row r="130" spans="3:18" ht="17.45" customHeight="1" x14ac:dyDescent="0.2">
      <c r="C130" s="111"/>
      <c r="D130" s="112"/>
      <c r="E130" s="113"/>
      <c r="F130" s="113"/>
      <c r="G130" s="113"/>
      <c r="H130" s="114"/>
      <c r="I130" s="113"/>
      <c r="J130" s="113"/>
      <c r="K130" s="113"/>
      <c r="L130" s="113"/>
      <c r="M130" s="85" t="str">
        <f t="shared" si="7"/>
        <v/>
      </c>
      <c r="N130" s="18"/>
      <c r="O130" s="85" t="str">
        <f t="shared" si="8"/>
        <v/>
      </c>
      <c r="P130" s="85">
        <f t="shared" si="9"/>
        <v>0</v>
      </c>
      <c r="Q130" s="85" t="str">
        <f t="shared" si="10"/>
        <v/>
      </c>
      <c r="R130" s="85" t="str">
        <f t="shared" si="11"/>
        <v/>
      </c>
    </row>
    <row r="131" spans="3:18" ht="17.45" customHeight="1" x14ac:dyDescent="0.2">
      <c r="C131" s="111"/>
      <c r="D131" s="112"/>
      <c r="E131" s="113"/>
      <c r="F131" s="113"/>
      <c r="G131" s="113"/>
      <c r="H131" s="114"/>
      <c r="I131" s="113"/>
      <c r="J131" s="113"/>
      <c r="K131" s="113"/>
      <c r="L131" s="113"/>
      <c r="M131" s="85" t="str">
        <f t="shared" si="7"/>
        <v/>
      </c>
      <c r="N131" s="18"/>
      <c r="O131" s="85" t="str">
        <f t="shared" si="8"/>
        <v/>
      </c>
      <c r="P131" s="85">
        <f t="shared" si="9"/>
        <v>0</v>
      </c>
      <c r="Q131" s="85" t="str">
        <f t="shared" si="10"/>
        <v/>
      </c>
      <c r="R131" s="85" t="str">
        <f t="shared" si="11"/>
        <v/>
      </c>
    </row>
    <row r="132" spans="3:18" ht="17.45" customHeight="1" x14ac:dyDescent="0.2">
      <c r="C132" s="111"/>
      <c r="D132" s="112"/>
      <c r="E132" s="113"/>
      <c r="F132" s="113"/>
      <c r="G132" s="113"/>
      <c r="H132" s="114"/>
      <c r="I132" s="113"/>
      <c r="J132" s="113"/>
      <c r="K132" s="113"/>
      <c r="L132" s="113"/>
      <c r="M132" s="85" t="str">
        <f t="shared" si="7"/>
        <v/>
      </c>
      <c r="N132" s="18"/>
      <c r="O132" s="85" t="str">
        <f t="shared" si="8"/>
        <v/>
      </c>
      <c r="P132" s="85">
        <f t="shared" si="9"/>
        <v>0</v>
      </c>
      <c r="Q132" s="85" t="str">
        <f t="shared" si="10"/>
        <v/>
      </c>
      <c r="R132" s="85" t="str">
        <f t="shared" si="11"/>
        <v/>
      </c>
    </row>
    <row r="133" spans="3:18" ht="17.45" customHeight="1" x14ac:dyDescent="0.2">
      <c r="C133" s="111"/>
      <c r="D133" s="112"/>
      <c r="E133" s="113"/>
      <c r="F133" s="113"/>
      <c r="G133" s="113"/>
      <c r="H133" s="114"/>
      <c r="I133" s="113"/>
      <c r="J133" s="113"/>
      <c r="K133" s="113"/>
      <c r="L133" s="113"/>
      <c r="M133" s="85" t="str">
        <f t="shared" si="7"/>
        <v/>
      </c>
      <c r="N133" s="18"/>
      <c r="O133" s="85" t="str">
        <f t="shared" si="8"/>
        <v/>
      </c>
      <c r="P133" s="85">
        <f t="shared" si="9"/>
        <v>0</v>
      </c>
      <c r="Q133" s="85" t="str">
        <f t="shared" si="10"/>
        <v/>
      </c>
      <c r="R133" s="85" t="str">
        <f t="shared" si="11"/>
        <v/>
      </c>
    </row>
    <row r="134" spans="3:18" ht="17.45" customHeight="1" x14ac:dyDescent="0.2">
      <c r="C134" s="111"/>
      <c r="D134" s="112"/>
      <c r="E134" s="113"/>
      <c r="F134" s="113"/>
      <c r="G134" s="113"/>
      <c r="H134" s="114"/>
      <c r="I134" s="113"/>
      <c r="J134" s="113"/>
      <c r="K134" s="113"/>
      <c r="L134" s="113"/>
      <c r="M134" s="85" t="str">
        <f t="shared" si="7"/>
        <v/>
      </c>
      <c r="N134" s="18"/>
      <c r="O134" s="85" t="str">
        <f t="shared" si="8"/>
        <v/>
      </c>
      <c r="P134" s="85">
        <f t="shared" si="9"/>
        <v>0</v>
      </c>
      <c r="Q134" s="85" t="str">
        <f t="shared" si="10"/>
        <v/>
      </c>
      <c r="R134" s="85" t="str">
        <f t="shared" si="11"/>
        <v/>
      </c>
    </row>
    <row r="135" spans="3:18" ht="17.45" customHeight="1" x14ac:dyDescent="0.2">
      <c r="C135" s="111"/>
      <c r="D135" s="112"/>
      <c r="E135" s="113"/>
      <c r="F135" s="113"/>
      <c r="G135" s="113"/>
      <c r="H135" s="114"/>
      <c r="I135" s="113"/>
      <c r="J135" s="113"/>
      <c r="K135" s="113"/>
      <c r="L135" s="113"/>
      <c r="M135" s="85" t="str">
        <f t="shared" si="7"/>
        <v/>
      </c>
      <c r="N135" s="18"/>
      <c r="O135" s="85" t="str">
        <f t="shared" si="8"/>
        <v/>
      </c>
      <c r="P135" s="85">
        <f t="shared" si="9"/>
        <v>0</v>
      </c>
      <c r="Q135" s="85" t="str">
        <f t="shared" si="10"/>
        <v/>
      </c>
      <c r="R135" s="85" t="str">
        <f t="shared" si="11"/>
        <v/>
      </c>
    </row>
    <row r="136" spans="3:18" ht="17.45" customHeight="1" x14ac:dyDescent="0.2">
      <c r="C136" s="111"/>
      <c r="D136" s="112"/>
      <c r="E136" s="113"/>
      <c r="F136" s="113"/>
      <c r="G136" s="113"/>
      <c r="H136" s="114"/>
      <c r="I136" s="113"/>
      <c r="J136" s="113"/>
      <c r="K136" s="113"/>
      <c r="L136" s="113"/>
      <c r="M136" s="85" t="str">
        <f t="shared" si="7"/>
        <v/>
      </c>
      <c r="N136" s="18"/>
      <c r="O136" s="85" t="str">
        <f t="shared" si="8"/>
        <v/>
      </c>
      <c r="P136" s="85">
        <f t="shared" si="9"/>
        <v>0</v>
      </c>
      <c r="Q136" s="85" t="str">
        <f t="shared" si="10"/>
        <v/>
      </c>
      <c r="R136" s="85" t="str">
        <f t="shared" si="11"/>
        <v/>
      </c>
    </row>
    <row r="137" spans="3:18" ht="17.45" customHeight="1" x14ac:dyDescent="0.2">
      <c r="C137" s="111"/>
      <c r="D137" s="112"/>
      <c r="E137" s="113"/>
      <c r="F137" s="113"/>
      <c r="G137" s="113"/>
      <c r="H137" s="114"/>
      <c r="I137" s="113"/>
      <c r="J137" s="113"/>
      <c r="K137" s="113"/>
      <c r="L137" s="113"/>
      <c r="M137" s="85" t="str">
        <f t="shared" si="7"/>
        <v/>
      </c>
      <c r="N137" s="18"/>
      <c r="O137" s="85" t="str">
        <f t="shared" si="8"/>
        <v/>
      </c>
      <c r="P137" s="85">
        <f t="shared" si="9"/>
        <v>0</v>
      </c>
      <c r="Q137" s="85" t="str">
        <f t="shared" si="10"/>
        <v/>
      </c>
      <c r="R137" s="85" t="str">
        <f t="shared" si="11"/>
        <v/>
      </c>
    </row>
    <row r="138" spans="3:18" ht="17.45" customHeight="1" x14ac:dyDescent="0.2">
      <c r="C138" s="111"/>
      <c r="D138" s="112"/>
      <c r="E138" s="113"/>
      <c r="F138" s="113"/>
      <c r="G138" s="113"/>
      <c r="H138" s="114"/>
      <c r="I138" s="113"/>
      <c r="J138" s="113"/>
      <c r="K138" s="113"/>
      <c r="L138" s="113"/>
      <c r="M138" s="85" t="str">
        <f t="shared" si="7"/>
        <v/>
      </c>
      <c r="N138" s="18"/>
      <c r="O138" s="85" t="str">
        <f t="shared" si="8"/>
        <v/>
      </c>
      <c r="P138" s="85">
        <f t="shared" si="9"/>
        <v>0</v>
      </c>
      <c r="Q138" s="85" t="str">
        <f t="shared" si="10"/>
        <v/>
      </c>
      <c r="R138" s="85" t="str">
        <f t="shared" si="11"/>
        <v/>
      </c>
    </row>
    <row r="139" spans="3:18" ht="17.45" customHeight="1" x14ac:dyDescent="0.2">
      <c r="C139" s="111"/>
      <c r="D139" s="112"/>
      <c r="E139" s="113"/>
      <c r="F139" s="113"/>
      <c r="G139" s="113"/>
      <c r="H139" s="114"/>
      <c r="I139" s="113"/>
      <c r="J139" s="113"/>
      <c r="K139" s="113"/>
      <c r="L139" s="113"/>
      <c r="M139" s="85" t="str">
        <f t="shared" si="7"/>
        <v/>
      </c>
      <c r="N139" s="18"/>
      <c r="O139" s="85" t="str">
        <f t="shared" si="8"/>
        <v/>
      </c>
      <c r="P139" s="85">
        <f t="shared" si="9"/>
        <v>0</v>
      </c>
      <c r="Q139" s="85" t="str">
        <f t="shared" si="10"/>
        <v/>
      </c>
      <c r="R139" s="85" t="str">
        <f t="shared" si="11"/>
        <v/>
      </c>
    </row>
    <row r="140" spans="3:18" ht="17.45" customHeight="1" x14ac:dyDescent="0.2">
      <c r="C140" s="111"/>
      <c r="D140" s="112"/>
      <c r="E140" s="113"/>
      <c r="F140" s="113"/>
      <c r="G140" s="113"/>
      <c r="H140" s="114"/>
      <c r="I140" s="113"/>
      <c r="J140" s="113"/>
      <c r="K140" s="113"/>
      <c r="L140" s="113"/>
      <c r="M140" s="85" t="str">
        <f t="shared" si="7"/>
        <v/>
      </c>
      <c r="N140" s="18"/>
      <c r="O140" s="85" t="str">
        <f t="shared" si="8"/>
        <v/>
      </c>
      <c r="P140" s="85">
        <f t="shared" si="9"/>
        <v>0</v>
      </c>
      <c r="Q140" s="85" t="str">
        <f t="shared" si="10"/>
        <v/>
      </c>
      <c r="R140" s="85" t="str">
        <f t="shared" si="11"/>
        <v/>
      </c>
    </row>
    <row r="141" spans="3:18" ht="17.45" customHeight="1" x14ac:dyDescent="0.2">
      <c r="C141" s="111"/>
      <c r="D141" s="112"/>
      <c r="E141" s="113"/>
      <c r="F141" s="113"/>
      <c r="G141" s="113"/>
      <c r="H141" s="114"/>
      <c r="I141" s="113"/>
      <c r="J141" s="113"/>
      <c r="K141" s="113"/>
      <c r="L141" s="113"/>
      <c r="M141" s="85" t="str">
        <f t="shared" si="7"/>
        <v/>
      </c>
      <c r="N141" s="18"/>
      <c r="O141" s="85" t="str">
        <f t="shared" si="8"/>
        <v/>
      </c>
      <c r="P141" s="85">
        <f t="shared" si="9"/>
        <v>0</v>
      </c>
      <c r="Q141" s="85" t="str">
        <f t="shared" si="10"/>
        <v/>
      </c>
      <c r="R141" s="85" t="str">
        <f t="shared" si="11"/>
        <v/>
      </c>
    </row>
    <row r="142" spans="3:18" ht="17.45" customHeight="1" x14ac:dyDescent="0.2">
      <c r="C142" s="111"/>
      <c r="D142" s="112"/>
      <c r="E142" s="113"/>
      <c r="F142" s="113"/>
      <c r="G142" s="113"/>
      <c r="H142" s="114"/>
      <c r="I142" s="113"/>
      <c r="J142" s="113"/>
      <c r="K142" s="113"/>
      <c r="L142" s="113"/>
      <c r="M142" s="85" t="str">
        <f t="shared" ref="M142:M205" si="12">IF(G142&amp;I142&amp;J142&amp;K142&amp;L142="","",G142+I142+J142-K142-L142)</f>
        <v/>
      </c>
      <c r="N142" s="18"/>
      <c r="O142" s="85" t="str">
        <f t="shared" si="8"/>
        <v/>
      </c>
      <c r="P142" s="85">
        <f t="shared" si="9"/>
        <v>0</v>
      </c>
      <c r="Q142" s="85" t="str">
        <f t="shared" si="10"/>
        <v/>
      </c>
      <c r="R142" s="85" t="str">
        <f t="shared" si="11"/>
        <v/>
      </c>
    </row>
    <row r="143" spans="3:18" ht="17.45" customHeight="1" x14ac:dyDescent="0.2">
      <c r="C143" s="111"/>
      <c r="D143" s="112"/>
      <c r="E143" s="113"/>
      <c r="F143" s="113"/>
      <c r="G143" s="113"/>
      <c r="H143" s="114"/>
      <c r="I143" s="113"/>
      <c r="J143" s="113"/>
      <c r="K143" s="113"/>
      <c r="L143" s="113"/>
      <c r="M143" s="85" t="str">
        <f t="shared" si="12"/>
        <v/>
      </c>
      <c r="N143" s="18"/>
      <c r="O143" s="85" t="str">
        <f t="shared" ref="O143:O206" si="13">IF($H143="E",G143,"")</f>
        <v/>
      </c>
      <c r="P143" s="85">
        <f t="shared" si="9"/>
        <v>0</v>
      </c>
      <c r="Q143" s="85" t="str">
        <f t="shared" si="10"/>
        <v/>
      </c>
      <c r="R143" s="85" t="str">
        <f t="shared" si="11"/>
        <v/>
      </c>
    </row>
    <row r="144" spans="3:18" ht="17.45" customHeight="1" x14ac:dyDescent="0.2">
      <c r="C144" s="111"/>
      <c r="D144" s="112"/>
      <c r="E144" s="113"/>
      <c r="F144" s="113"/>
      <c r="G144" s="113"/>
      <c r="H144" s="114"/>
      <c r="I144" s="113"/>
      <c r="J144" s="113"/>
      <c r="K144" s="113"/>
      <c r="L144" s="113"/>
      <c r="M144" s="85" t="str">
        <f t="shared" si="12"/>
        <v/>
      </c>
      <c r="N144" s="18"/>
      <c r="O144" s="85" t="str">
        <f t="shared" si="13"/>
        <v/>
      </c>
      <c r="P144" s="85">
        <f t="shared" ref="P144:P207" si="14">IF($H144=0%,G144,"")</f>
        <v>0</v>
      </c>
      <c r="Q144" s="85" t="str">
        <f t="shared" ref="Q144:Q207" si="15">IF(OR($H144=2%,$H144=6%,$H144=8%),$I144/$H144,"")</f>
        <v/>
      </c>
      <c r="R144" s="85" t="str">
        <f t="shared" ref="R144:R207" si="16">IF(OR($H144=15%,$H144=16%),$I144/$H144,"")</f>
        <v/>
      </c>
    </row>
    <row r="145" spans="3:18" ht="17.45" customHeight="1" x14ac:dyDescent="0.2">
      <c r="C145" s="111"/>
      <c r="D145" s="112"/>
      <c r="E145" s="113"/>
      <c r="F145" s="113"/>
      <c r="G145" s="113"/>
      <c r="H145" s="114"/>
      <c r="I145" s="113"/>
      <c r="J145" s="113"/>
      <c r="K145" s="113"/>
      <c r="L145" s="113"/>
      <c r="M145" s="85" t="str">
        <f t="shared" si="12"/>
        <v/>
      </c>
      <c r="N145" s="18"/>
      <c r="O145" s="85" t="str">
        <f t="shared" si="13"/>
        <v/>
      </c>
      <c r="P145" s="85">
        <f t="shared" si="14"/>
        <v>0</v>
      </c>
      <c r="Q145" s="85" t="str">
        <f t="shared" si="15"/>
        <v/>
      </c>
      <c r="R145" s="85" t="str">
        <f t="shared" si="16"/>
        <v/>
      </c>
    </row>
    <row r="146" spans="3:18" ht="17.45" customHeight="1" x14ac:dyDescent="0.2">
      <c r="C146" s="111"/>
      <c r="D146" s="112"/>
      <c r="E146" s="113"/>
      <c r="F146" s="113"/>
      <c r="G146" s="113"/>
      <c r="H146" s="114"/>
      <c r="I146" s="113"/>
      <c r="J146" s="113"/>
      <c r="K146" s="113"/>
      <c r="L146" s="113"/>
      <c r="M146" s="85" t="str">
        <f t="shared" si="12"/>
        <v/>
      </c>
      <c r="N146" s="18"/>
      <c r="O146" s="85" t="str">
        <f t="shared" si="13"/>
        <v/>
      </c>
      <c r="P146" s="85">
        <f t="shared" si="14"/>
        <v>0</v>
      </c>
      <c r="Q146" s="85" t="str">
        <f t="shared" si="15"/>
        <v/>
      </c>
      <c r="R146" s="85" t="str">
        <f t="shared" si="16"/>
        <v/>
      </c>
    </row>
    <row r="147" spans="3:18" ht="17.45" customHeight="1" x14ac:dyDescent="0.2">
      <c r="C147" s="111"/>
      <c r="D147" s="112"/>
      <c r="E147" s="113"/>
      <c r="F147" s="113"/>
      <c r="G147" s="113"/>
      <c r="H147" s="114"/>
      <c r="I147" s="113"/>
      <c r="J147" s="113"/>
      <c r="K147" s="113"/>
      <c r="L147" s="113"/>
      <c r="M147" s="85" t="str">
        <f t="shared" si="12"/>
        <v/>
      </c>
      <c r="N147" s="18"/>
      <c r="O147" s="85" t="str">
        <f t="shared" si="13"/>
        <v/>
      </c>
      <c r="P147" s="85">
        <f t="shared" si="14"/>
        <v>0</v>
      </c>
      <c r="Q147" s="85" t="str">
        <f t="shared" si="15"/>
        <v/>
      </c>
      <c r="R147" s="85" t="str">
        <f t="shared" si="16"/>
        <v/>
      </c>
    </row>
    <row r="148" spans="3:18" ht="17.45" customHeight="1" x14ac:dyDescent="0.2">
      <c r="C148" s="111"/>
      <c r="D148" s="112"/>
      <c r="E148" s="113"/>
      <c r="F148" s="113"/>
      <c r="G148" s="113"/>
      <c r="H148" s="114"/>
      <c r="I148" s="113"/>
      <c r="J148" s="113"/>
      <c r="K148" s="113"/>
      <c r="L148" s="113"/>
      <c r="M148" s="85" t="str">
        <f t="shared" si="12"/>
        <v/>
      </c>
      <c r="N148" s="18"/>
      <c r="O148" s="85" t="str">
        <f t="shared" si="13"/>
        <v/>
      </c>
      <c r="P148" s="85">
        <f t="shared" si="14"/>
        <v>0</v>
      </c>
      <c r="Q148" s="85" t="str">
        <f t="shared" si="15"/>
        <v/>
      </c>
      <c r="R148" s="85" t="str">
        <f t="shared" si="16"/>
        <v/>
      </c>
    </row>
    <row r="149" spans="3:18" ht="17.45" customHeight="1" x14ac:dyDescent="0.2">
      <c r="C149" s="111"/>
      <c r="D149" s="112"/>
      <c r="E149" s="113"/>
      <c r="F149" s="113"/>
      <c r="G149" s="113"/>
      <c r="H149" s="114"/>
      <c r="I149" s="113"/>
      <c r="J149" s="113"/>
      <c r="K149" s="113"/>
      <c r="L149" s="113"/>
      <c r="M149" s="85" t="str">
        <f t="shared" si="12"/>
        <v/>
      </c>
      <c r="N149" s="18"/>
      <c r="O149" s="85" t="str">
        <f t="shared" si="13"/>
        <v/>
      </c>
      <c r="P149" s="85">
        <f t="shared" si="14"/>
        <v>0</v>
      </c>
      <c r="Q149" s="85" t="str">
        <f t="shared" si="15"/>
        <v/>
      </c>
      <c r="R149" s="85" t="str">
        <f t="shared" si="16"/>
        <v/>
      </c>
    </row>
    <row r="150" spans="3:18" ht="17.45" customHeight="1" x14ac:dyDescent="0.2">
      <c r="C150" s="111"/>
      <c r="D150" s="112"/>
      <c r="E150" s="113"/>
      <c r="F150" s="113"/>
      <c r="G150" s="113"/>
      <c r="H150" s="114"/>
      <c r="I150" s="113"/>
      <c r="J150" s="113"/>
      <c r="K150" s="113"/>
      <c r="L150" s="113"/>
      <c r="M150" s="85" t="str">
        <f t="shared" si="12"/>
        <v/>
      </c>
      <c r="N150" s="18"/>
      <c r="O150" s="85" t="str">
        <f t="shared" si="13"/>
        <v/>
      </c>
      <c r="P150" s="85">
        <f t="shared" si="14"/>
        <v>0</v>
      </c>
      <c r="Q150" s="85" t="str">
        <f t="shared" si="15"/>
        <v/>
      </c>
      <c r="R150" s="85" t="str">
        <f t="shared" si="16"/>
        <v/>
      </c>
    </row>
    <row r="151" spans="3:18" ht="17.45" customHeight="1" x14ac:dyDescent="0.2">
      <c r="C151" s="111"/>
      <c r="D151" s="112"/>
      <c r="E151" s="113"/>
      <c r="F151" s="113"/>
      <c r="G151" s="113"/>
      <c r="H151" s="114"/>
      <c r="I151" s="113"/>
      <c r="J151" s="113"/>
      <c r="K151" s="113"/>
      <c r="L151" s="113"/>
      <c r="M151" s="85" t="str">
        <f t="shared" si="12"/>
        <v/>
      </c>
      <c r="N151" s="18"/>
      <c r="O151" s="85" t="str">
        <f t="shared" si="13"/>
        <v/>
      </c>
      <c r="P151" s="85">
        <f t="shared" si="14"/>
        <v>0</v>
      </c>
      <c r="Q151" s="85" t="str">
        <f t="shared" si="15"/>
        <v/>
      </c>
      <c r="R151" s="85" t="str">
        <f t="shared" si="16"/>
        <v/>
      </c>
    </row>
    <row r="152" spans="3:18" ht="17.45" customHeight="1" x14ac:dyDescent="0.2">
      <c r="C152" s="111"/>
      <c r="D152" s="112"/>
      <c r="E152" s="113"/>
      <c r="F152" s="113"/>
      <c r="G152" s="113"/>
      <c r="H152" s="114"/>
      <c r="I152" s="113"/>
      <c r="J152" s="113"/>
      <c r="K152" s="113"/>
      <c r="L152" s="113"/>
      <c r="M152" s="85" t="str">
        <f t="shared" si="12"/>
        <v/>
      </c>
      <c r="N152" s="18"/>
      <c r="O152" s="85" t="str">
        <f t="shared" si="13"/>
        <v/>
      </c>
      <c r="P152" s="85">
        <f t="shared" si="14"/>
        <v>0</v>
      </c>
      <c r="Q152" s="85" t="str">
        <f t="shared" si="15"/>
        <v/>
      </c>
      <c r="R152" s="85" t="str">
        <f t="shared" si="16"/>
        <v/>
      </c>
    </row>
    <row r="153" spans="3:18" ht="17.45" customHeight="1" x14ac:dyDescent="0.2">
      <c r="C153" s="111"/>
      <c r="D153" s="112"/>
      <c r="E153" s="113"/>
      <c r="F153" s="113"/>
      <c r="G153" s="113"/>
      <c r="H153" s="114"/>
      <c r="I153" s="113"/>
      <c r="J153" s="113"/>
      <c r="K153" s="113"/>
      <c r="L153" s="113"/>
      <c r="M153" s="85" t="str">
        <f t="shared" si="12"/>
        <v/>
      </c>
      <c r="N153" s="18"/>
      <c r="O153" s="85" t="str">
        <f t="shared" si="13"/>
        <v/>
      </c>
      <c r="P153" s="85">
        <f t="shared" si="14"/>
        <v>0</v>
      </c>
      <c r="Q153" s="85" t="str">
        <f t="shared" si="15"/>
        <v/>
      </c>
      <c r="R153" s="85" t="str">
        <f t="shared" si="16"/>
        <v/>
      </c>
    </row>
    <row r="154" spans="3:18" ht="17.45" customHeight="1" x14ac:dyDescent="0.2">
      <c r="C154" s="111"/>
      <c r="D154" s="112"/>
      <c r="E154" s="113"/>
      <c r="F154" s="113"/>
      <c r="G154" s="113"/>
      <c r="H154" s="114"/>
      <c r="I154" s="113"/>
      <c r="J154" s="113"/>
      <c r="K154" s="113"/>
      <c r="L154" s="113"/>
      <c r="M154" s="85" t="str">
        <f t="shared" si="12"/>
        <v/>
      </c>
      <c r="N154" s="18"/>
      <c r="O154" s="85" t="str">
        <f t="shared" si="13"/>
        <v/>
      </c>
      <c r="P154" s="85">
        <f t="shared" si="14"/>
        <v>0</v>
      </c>
      <c r="Q154" s="85" t="str">
        <f t="shared" si="15"/>
        <v/>
      </c>
      <c r="R154" s="85" t="str">
        <f t="shared" si="16"/>
        <v/>
      </c>
    </row>
    <row r="155" spans="3:18" ht="17.45" customHeight="1" x14ac:dyDescent="0.2">
      <c r="C155" s="111"/>
      <c r="D155" s="112"/>
      <c r="E155" s="113"/>
      <c r="F155" s="113"/>
      <c r="G155" s="113"/>
      <c r="H155" s="114"/>
      <c r="I155" s="113"/>
      <c r="J155" s="113"/>
      <c r="K155" s="113"/>
      <c r="L155" s="113"/>
      <c r="M155" s="85" t="str">
        <f t="shared" si="12"/>
        <v/>
      </c>
      <c r="N155" s="18"/>
      <c r="O155" s="85" t="str">
        <f t="shared" si="13"/>
        <v/>
      </c>
      <c r="P155" s="85">
        <f t="shared" si="14"/>
        <v>0</v>
      </c>
      <c r="Q155" s="85" t="str">
        <f t="shared" si="15"/>
        <v/>
      </c>
      <c r="R155" s="85" t="str">
        <f t="shared" si="16"/>
        <v/>
      </c>
    </row>
    <row r="156" spans="3:18" ht="17.45" customHeight="1" x14ac:dyDescent="0.2">
      <c r="C156" s="111"/>
      <c r="D156" s="112"/>
      <c r="E156" s="113"/>
      <c r="F156" s="113"/>
      <c r="G156" s="113"/>
      <c r="H156" s="114"/>
      <c r="I156" s="113"/>
      <c r="J156" s="113"/>
      <c r="K156" s="113"/>
      <c r="L156" s="113"/>
      <c r="M156" s="85" t="str">
        <f t="shared" si="12"/>
        <v/>
      </c>
      <c r="N156" s="18"/>
      <c r="O156" s="85" t="str">
        <f t="shared" si="13"/>
        <v/>
      </c>
      <c r="P156" s="85">
        <f t="shared" si="14"/>
        <v>0</v>
      </c>
      <c r="Q156" s="85" t="str">
        <f t="shared" si="15"/>
        <v/>
      </c>
      <c r="R156" s="85" t="str">
        <f t="shared" si="16"/>
        <v/>
      </c>
    </row>
    <row r="157" spans="3:18" ht="17.45" customHeight="1" x14ac:dyDescent="0.2">
      <c r="C157" s="111"/>
      <c r="D157" s="112"/>
      <c r="E157" s="113"/>
      <c r="F157" s="113"/>
      <c r="G157" s="113"/>
      <c r="H157" s="114"/>
      <c r="I157" s="113"/>
      <c r="J157" s="113"/>
      <c r="K157" s="113"/>
      <c r="L157" s="113"/>
      <c r="M157" s="85" t="str">
        <f t="shared" si="12"/>
        <v/>
      </c>
      <c r="N157" s="18"/>
      <c r="O157" s="85" t="str">
        <f t="shared" si="13"/>
        <v/>
      </c>
      <c r="P157" s="85">
        <f t="shared" si="14"/>
        <v>0</v>
      </c>
      <c r="Q157" s="85" t="str">
        <f t="shared" si="15"/>
        <v/>
      </c>
      <c r="R157" s="85" t="str">
        <f t="shared" si="16"/>
        <v/>
      </c>
    </row>
    <row r="158" spans="3:18" ht="17.45" customHeight="1" x14ac:dyDescent="0.2">
      <c r="C158" s="111"/>
      <c r="D158" s="112"/>
      <c r="E158" s="113"/>
      <c r="F158" s="113"/>
      <c r="G158" s="113"/>
      <c r="H158" s="114"/>
      <c r="I158" s="113"/>
      <c r="J158" s="113"/>
      <c r="K158" s="113"/>
      <c r="L158" s="113"/>
      <c r="M158" s="85" t="str">
        <f t="shared" si="12"/>
        <v/>
      </c>
      <c r="N158" s="18"/>
      <c r="O158" s="85" t="str">
        <f t="shared" si="13"/>
        <v/>
      </c>
      <c r="P158" s="85">
        <f t="shared" si="14"/>
        <v>0</v>
      </c>
      <c r="Q158" s="85" t="str">
        <f t="shared" si="15"/>
        <v/>
      </c>
      <c r="R158" s="85" t="str">
        <f t="shared" si="16"/>
        <v/>
      </c>
    </row>
    <row r="159" spans="3:18" ht="17.45" customHeight="1" x14ac:dyDescent="0.2">
      <c r="C159" s="111"/>
      <c r="D159" s="112"/>
      <c r="E159" s="113"/>
      <c r="F159" s="113"/>
      <c r="G159" s="113"/>
      <c r="H159" s="114"/>
      <c r="I159" s="113"/>
      <c r="J159" s="113"/>
      <c r="K159" s="113"/>
      <c r="L159" s="113"/>
      <c r="M159" s="85" t="str">
        <f t="shared" si="12"/>
        <v/>
      </c>
      <c r="N159" s="18"/>
      <c r="O159" s="85" t="str">
        <f t="shared" si="13"/>
        <v/>
      </c>
      <c r="P159" s="85">
        <f t="shared" si="14"/>
        <v>0</v>
      </c>
      <c r="Q159" s="85" t="str">
        <f t="shared" si="15"/>
        <v/>
      </c>
      <c r="R159" s="85" t="str">
        <f t="shared" si="16"/>
        <v/>
      </c>
    </row>
    <row r="160" spans="3:18" ht="17.45" customHeight="1" x14ac:dyDescent="0.2">
      <c r="C160" s="111"/>
      <c r="D160" s="112"/>
      <c r="E160" s="113"/>
      <c r="F160" s="113"/>
      <c r="G160" s="113"/>
      <c r="H160" s="114"/>
      <c r="I160" s="113"/>
      <c r="J160" s="113"/>
      <c r="K160" s="113"/>
      <c r="L160" s="113"/>
      <c r="M160" s="85" t="str">
        <f t="shared" si="12"/>
        <v/>
      </c>
      <c r="N160" s="18"/>
      <c r="O160" s="85" t="str">
        <f t="shared" si="13"/>
        <v/>
      </c>
      <c r="P160" s="85">
        <f t="shared" si="14"/>
        <v>0</v>
      </c>
      <c r="Q160" s="85" t="str">
        <f t="shared" si="15"/>
        <v/>
      </c>
      <c r="R160" s="85" t="str">
        <f t="shared" si="16"/>
        <v/>
      </c>
    </row>
    <row r="161" spans="3:18" ht="17.45" customHeight="1" x14ac:dyDescent="0.2">
      <c r="C161" s="111"/>
      <c r="D161" s="112"/>
      <c r="E161" s="113"/>
      <c r="F161" s="113"/>
      <c r="G161" s="113"/>
      <c r="H161" s="114"/>
      <c r="I161" s="113"/>
      <c r="J161" s="113"/>
      <c r="K161" s="113"/>
      <c r="L161" s="113"/>
      <c r="M161" s="85" t="str">
        <f t="shared" si="12"/>
        <v/>
      </c>
      <c r="N161" s="18"/>
      <c r="O161" s="85" t="str">
        <f t="shared" si="13"/>
        <v/>
      </c>
      <c r="P161" s="85">
        <f t="shared" si="14"/>
        <v>0</v>
      </c>
      <c r="Q161" s="85" t="str">
        <f t="shared" si="15"/>
        <v/>
      </c>
      <c r="R161" s="85" t="str">
        <f t="shared" si="16"/>
        <v/>
      </c>
    </row>
    <row r="162" spans="3:18" ht="17.45" customHeight="1" x14ac:dyDescent="0.2">
      <c r="C162" s="111"/>
      <c r="D162" s="112"/>
      <c r="E162" s="113"/>
      <c r="F162" s="113"/>
      <c r="G162" s="113"/>
      <c r="H162" s="114"/>
      <c r="I162" s="113"/>
      <c r="J162" s="113"/>
      <c r="K162" s="113"/>
      <c r="L162" s="113"/>
      <c r="M162" s="85" t="str">
        <f t="shared" si="12"/>
        <v/>
      </c>
      <c r="N162" s="18"/>
      <c r="O162" s="85" t="str">
        <f t="shared" si="13"/>
        <v/>
      </c>
      <c r="P162" s="85">
        <f t="shared" si="14"/>
        <v>0</v>
      </c>
      <c r="Q162" s="85" t="str">
        <f t="shared" si="15"/>
        <v/>
      </c>
      <c r="R162" s="85" t="str">
        <f t="shared" si="16"/>
        <v/>
      </c>
    </row>
    <row r="163" spans="3:18" ht="17.45" customHeight="1" x14ac:dyDescent="0.2">
      <c r="C163" s="111"/>
      <c r="D163" s="112"/>
      <c r="E163" s="113"/>
      <c r="F163" s="113"/>
      <c r="G163" s="113"/>
      <c r="H163" s="114"/>
      <c r="I163" s="113"/>
      <c r="J163" s="113"/>
      <c r="K163" s="113"/>
      <c r="L163" s="113"/>
      <c r="M163" s="85" t="str">
        <f t="shared" si="12"/>
        <v/>
      </c>
      <c r="N163" s="18"/>
      <c r="O163" s="85" t="str">
        <f t="shared" si="13"/>
        <v/>
      </c>
      <c r="P163" s="85">
        <f t="shared" si="14"/>
        <v>0</v>
      </c>
      <c r="Q163" s="85" t="str">
        <f t="shared" si="15"/>
        <v/>
      </c>
      <c r="R163" s="85" t="str">
        <f t="shared" si="16"/>
        <v/>
      </c>
    </row>
    <row r="164" spans="3:18" ht="17.45" customHeight="1" x14ac:dyDescent="0.2">
      <c r="C164" s="111"/>
      <c r="D164" s="112"/>
      <c r="E164" s="113"/>
      <c r="F164" s="113"/>
      <c r="G164" s="113"/>
      <c r="H164" s="114"/>
      <c r="I164" s="113"/>
      <c r="J164" s="113"/>
      <c r="K164" s="113"/>
      <c r="L164" s="113"/>
      <c r="M164" s="85" t="str">
        <f t="shared" si="12"/>
        <v/>
      </c>
      <c r="N164" s="18"/>
      <c r="O164" s="85" t="str">
        <f t="shared" si="13"/>
        <v/>
      </c>
      <c r="P164" s="85">
        <f t="shared" si="14"/>
        <v>0</v>
      </c>
      <c r="Q164" s="85" t="str">
        <f t="shared" si="15"/>
        <v/>
      </c>
      <c r="R164" s="85" t="str">
        <f t="shared" si="16"/>
        <v/>
      </c>
    </row>
    <row r="165" spans="3:18" ht="17.45" customHeight="1" x14ac:dyDescent="0.2">
      <c r="C165" s="111"/>
      <c r="D165" s="112"/>
      <c r="E165" s="113"/>
      <c r="F165" s="113"/>
      <c r="G165" s="113"/>
      <c r="H165" s="114"/>
      <c r="I165" s="113"/>
      <c r="J165" s="113"/>
      <c r="K165" s="113"/>
      <c r="L165" s="113"/>
      <c r="M165" s="85" t="str">
        <f t="shared" si="12"/>
        <v/>
      </c>
      <c r="N165" s="18"/>
      <c r="O165" s="85" t="str">
        <f t="shared" si="13"/>
        <v/>
      </c>
      <c r="P165" s="85">
        <f t="shared" si="14"/>
        <v>0</v>
      </c>
      <c r="Q165" s="85" t="str">
        <f t="shared" si="15"/>
        <v/>
      </c>
      <c r="R165" s="85" t="str">
        <f t="shared" si="16"/>
        <v/>
      </c>
    </row>
    <row r="166" spans="3:18" ht="17.45" customHeight="1" x14ac:dyDescent="0.2">
      <c r="C166" s="111"/>
      <c r="D166" s="112"/>
      <c r="E166" s="113"/>
      <c r="F166" s="113"/>
      <c r="G166" s="113"/>
      <c r="H166" s="114"/>
      <c r="I166" s="113"/>
      <c r="J166" s="113"/>
      <c r="K166" s="113"/>
      <c r="L166" s="113"/>
      <c r="M166" s="85" t="str">
        <f t="shared" si="12"/>
        <v/>
      </c>
      <c r="N166" s="18"/>
      <c r="O166" s="85" t="str">
        <f t="shared" si="13"/>
        <v/>
      </c>
      <c r="P166" s="85">
        <f t="shared" si="14"/>
        <v>0</v>
      </c>
      <c r="Q166" s="85" t="str">
        <f t="shared" si="15"/>
        <v/>
      </c>
      <c r="R166" s="85" t="str">
        <f t="shared" si="16"/>
        <v/>
      </c>
    </row>
    <row r="167" spans="3:18" ht="17.45" customHeight="1" x14ac:dyDescent="0.2">
      <c r="C167" s="111"/>
      <c r="D167" s="112"/>
      <c r="E167" s="113"/>
      <c r="F167" s="113"/>
      <c r="G167" s="113"/>
      <c r="H167" s="114"/>
      <c r="I167" s="113"/>
      <c r="J167" s="113"/>
      <c r="K167" s="113"/>
      <c r="L167" s="113"/>
      <c r="M167" s="85" t="str">
        <f t="shared" si="12"/>
        <v/>
      </c>
      <c r="N167" s="18"/>
      <c r="O167" s="85" t="str">
        <f t="shared" si="13"/>
        <v/>
      </c>
      <c r="P167" s="85">
        <f t="shared" si="14"/>
        <v>0</v>
      </c>
      <c r="Q167" s="85" t="str">
        <f t="shared" si="15"/>
        <v/>
      </c>
      <c r="R167" s="85" t="str">
        <f t="shared" si="16"/>
        <v/>
      </c>
    </row>
    <row r="168" spans="3:18" ht="17.45" customHeight="1" x14ac:dyDescent="0.2">
      <c r="C168" s="111"/>
      <c r="D168" s="112"/>
      <c r="E168" s="113"/>
      <c r="F168" s="113"/>
      <c r="G168" s="113"/>
      <c r="H168" s="114"/>
      <c r="I168" s="113"/>
      <c r="J168" s="113"/>
      <c r="K168" s="113"/>
      <c r="L168" s="113"/>
      <c r="M168" s="85" t="str">
        <f t="shared" si="12"/>
        <v/>
      </c>
      <c r="N168" s="18"/>
      <c r="O168" s="85" t="str">
        <f t="shared" si="13"/>
        <v/>
      </c>
      <c r="P168" s="85">
        <f t="shared" si="14"/>
        <v>0</v>
      </c>
      <c r="Q168" s="85" t="str">
        <f t="shared" si="15"/>
        <v/>
      </c>
      <c r="R168" s="85" t="str">
        <f t="shared" si="16"/>
        <v/>
      </c>
    </row>
    <row r="169" spans="3:18" ht="17.45" customHeight="1" x14ac:dyDescent="0.2">
      <c r="C169" s="111"/>
      <c r="D169" s="112"/>
      <c r="E169" s="113"/>
      <c r="F169" s="113"/>
      <c r="G169" s="113"/>
      <c r="H169" s="114"/>
      <c r="I169" s="113"/>
      <c r="J169" s="113"/>
      <c r="K169" s="113"/>
      <c r="L169" s="113"/>
      <c r="M169" s="85" t="str">
        <f t="shared" si="12"/>
        <v/>
      </c>
      <c r="N169" s="18"/>
      <c r="O169" s="85" t="str">
        <f t="shared" si="13"/>
        <v/>
      </c>
      <c r="P169" s="85">
        <f t="shared" si="14"/>
        <v>0</v>
      </c>
      <c r="Q169" s="85" t="str">
        <f t="shared" si="15"/>
        <v/>
      </c>
      <c r="R169" s="85" t="str">
        <f t="shared" si="16"/>
        <v/>
      </c>
    </row>
    <row r="170" spans="3:18" ht="17.45" customHeight="1" x14ac:dyDescent="0.2">
      <c r="C170" s="111"/>
      <c r="D170" s="112"/>
      <c r="E170" s="113"/>
      <c r="F170" s="113"/>
      <c r="G170" s="113"/>
      <c r="H170" s="114"/>
      <c r="I170" s="113"/>
      <c r="J170" s="113"/>
      <c r="K170" s="113"/>
      <c r="L170" s="113"/>
      <c r="M170" s="85" t="str">
        <f t="shared" si="12"/>
        <v/>
      </c>
      <c r="N170" s="18"/>
      <c r="O170" s="85" t="str">
        <f t="shared" si="13"/>
        <v/>
      </c>
      <c r="P170" s="85">
        <f t="shared" si="14"/>
        <v>0</v>
      </c>
      <c r="Q170" s="85" t="str">
        <f t="shared" si="15"/>
        <v/>
      </c>
      <c r="R170" s="85" t="str">
        <f t="shared" si="16"/>
        <v/>
      </c>
    </row>
    <row r="171" spans="3:18" ht="17.45" customHeight="1" x14ac:dyDescent="0.2">
      <c r="C171" s="111"/>
      <c r="D171" s="112"/>
      <c r="E171" s="113"/>
      <c r="F171" s="113"/>
      <c r="G171" s="113"/>
      <c r="H171" s="114"/>
      <c r="I171" s="113"/>
      <c r="J171" s="113"/>
      <c r="K171" s="113"/>
      <c r="L171" s="113"/>
      <c r="M171" s="85" t="str">
        <f t="shared" si="12"/>
        <v/>
      </c>
      <c r="N171" s="18"/>
      <c r="O171" s="85" t="str">
        <f t="shared" si="13"/>
        <v/>
      </c>
      <c r="P171" s="85">
        <f t="shared" si="14"/>
        <v>0</v>
      </c>
      <c r="Q171" s="85" t="str">
        <f t="shared" si="15"/>
        <v/>
      </c>
      <c r="R171" s="85" t="str">
        <f t="shared" si="16"/>
        <v/>
      </c>
    </row>
    <row r="172" spans="3:18" ht="17.45" customHeight="1" x14ac:dyDescent="0.2">
      <c r="C172" s="111"/>
      <c r="D172" s="112"/>
      <c r="E172" s="113"/>
      <c r="F172" s="113"/>
      <c r="G172" s="113"/>
      <c r="H172" s="114"/>
      <c r="I172" s="113"/>
      <c r="J172" s="113"/>
      <c r="K172" s="113"/>
      <c r="L172" s="113"/>
      <c r="M172" s="85" t="str">
        <f t="shared" si="12"/>
        <v/>
      </c>
      <c r="N172" s="18"/>
      <c r="O172" s="85" t="str">
        <f t="shared" si="13"/>
        <v/>
      </c>
      <c r="P172" s="85">
        <f t="shared" si="14"/>
        <v>0</v>
      </c>
      <c r="Q172" s="85" t="str">
        <f t="shared" si="15"/>
        <v/>
      </c>
      <c r="R172" s="85" t="str">
        <f t="shared" si="16"/>
        <v/>
      </c>
    </row>
    <row r="173" spans="3:18" ht="17.45" customHeight="1" x14ac:dyDescent="0.2">
      <c r="C173" s="111"/>
      <c r="D173" s="112"/>
      <c r="E173" s="113"/>
      <c r="F173" s="113"/>
      <c r="G173" s="113"/>
      <c r="H173" s="114"/>
      <c r="I173" s="113"/>
      <c r="J173" s="113"/>
      <c r="K173" s="113"/>
      <c r="L173" s="113"/>
      <c r="M173" s="85" t="str">
        <f t="shared" si="12"/>
        <v/>
      </c>
      <c r="N173" s="18"/>
      <c r="O173" s="85" t="str">
        <f t="shared" si="13"/>
        <v/>
      </c>
      <c r="P173" s="85">
        <f t="shared" si="14"/>
        <v>0</v>
      </c>
      <c r="Q173" s="85" t="str">
        <f t="shared" si="15"/>
        <v/>
      </c>
      <c r="R173" s="85" t="str">
        <f t="shared" si="16"/>
        <v/>
      </c>
    </row>
    <row r="174" spans="3:18" ht="17.45" customHeight="1" x14ac:dyDescent="0.2">
      <c r="C174" s="111"/>
      <c r="D174" s="112"/>
      <c r="E174" s="113"/>
      <c r="F174" s="113"/>
      <c r="G174" s="113"/>
      <c r="H174" s="114"/>
      <c r="I174" s="113"/>
      <c r="J174" s="113"/>
      <c r="K174" s="113"/>
      <c r="L174" s="113"/>
      <c r="M174" s="85" t="str">
        <f t="shared" si="12"/>
        <v/>
      </c>
      <c r="N174" s="18"/>
      <c r="O174" s="85" t="str">
        <f t="shared" si="13"/>
        <v/>
      </c>
      <c r="P174" s="85">
        <f t="shared" si="14"/>
        <v>0</v>
      </c>
      <c r="Q174" s="85" t="str">
        <f t="shared" si="15"/>
        <v/>
      </c>
      <c r="R174" s="85" t="str">
        <f t="shared" si="16"/>
        <v/>
      </c>
    </row>
    <row r="175" spans="3:18" ht="17.45" customHeight="1" x14ac:dyDescent="0.2">
      <c r="C175" s="111"/>
      <c r="D175" s="112"/>
      <c r="E175" s="113"/>
      <c r="F175" s="113"/>
      <c r="G175" s="113"/>
      <c r="H175" s="114"/>
      <c r="I175" s="113"/>
      <c r="J175" s="113"/>
      <c r="K175" s="113"/>
      <c r="L175" s="113"/>
      <c r="M175" s="85" t="str">
        <f t="shared" si="12"/>
        <v/>
      </c>
      <c r="N175" s="18"/>
      <c r="O175" s="85" t="str">
        <f t="shared" si="13"/>
        <v/>
      </c>
      <c r="P175" s="85">
        <f t="shared" si="14"/>
        <v>0</v>
      </c>
      <c r="Q175" s="85" t="str">
        <f t="shared" si="15"/>
        <v/>
      </c>
      <c r="R175" s="85" t="str">
        <f t="shared" si="16"/>
        <v/>
      </c>
    </row>
    <row r="176" spans="3:18" ht="17.45" customHeight="1" x14ac:dyDescent="0.2">
      <c r="C176" s="111"/>
      <c r="D176" s="112"/>
      <c r="E176" s="113"/>
      <c r="F176" s="113"/>
      <c r="G176" s="113"/>
      <c r="H176" s="114"/>
      <c r="I176" s="113"/>
      <c r="J176" s="113"/>
      <c r="K176" s="113"/>
      <c r="L176" s="113"/>
      <c r="M176" s="85" t="str">
        <f t="shared" si="12"/>
        <v/>
      </c>
      <c r="N176" s="18"/>
      <c r="O176" s="85" t="str">
        <f t="shared" si="13"/>
        <v/>
      </c>
      <c r="P176" s="85">
        <f t="shared" si="14"/>
        <v>0</v>
      </c>
      <c r="Q176" s="85" t="str">
        <f t="shared" si="15"/>
        <v/>
      </c>
      <c r="R176" s="85" t="str">
        <f t="shared" si="16"/>
        <v/>
      </c>
    </row>
    <row r="177" spans="3:18" ht="17.45" customHeight="1" x14ac:dyDescent="0.2">
      <c r="C177" s="111"/>
      <c r="D177" s="112"/>
      <c r="E177" s="113"/>
      <c r="F177" s="113"/>
      <c r="G177" s="113"/>
      <c r="H177" s="114"/>
      <c r="I177" s="113"/>
      <c r="J177" s="113"/>
      <c r="K177" s="113"/>
      <c r="L177" s="113"/>
      <c r="M177" s="85" t="str">
        <f t="shared" si="12"/>
        <v/>
      </c>
      <c r="N177" s="18"/>
      <c r="O177" s="85" t="str">
        <f t="shared" si="13"/>
        <v/>
      </c>
      <c r="P177" s="85">
        <f t="shared" si="14"/>
        <v>0</v>
      </c>
      <c r="Q177" s="85" t="str">
        <f t="shared" si="15"/>
        <v/>
      </c>
      <c r="R177" s="85" t="str">
        <f t="shared" si="16"/>
        <v/>
      </c>
    </row>
    <row r="178" spans="3:18" ht="17.45" customHeight="1" x14ac:dyDescent="0.2">
      <c r="C178" s="111"/>
      <c r="D178" s="112"/>
      <c r="E178" s="113"/>
      <c r="F178" s="113"/>
      <c r="G178" s="113"/>
      <c r="H178" s="114"/>
      <c r="I178" s="113"/>
      <c r="J178" s="113"/>
      <c r="K178" s="113"/>
      <c r="L178" s="113"/>
      <c r="M178" s="85" t="str">
        <f t="shared" si="12"/>
        <v/>
      </c>
      <c r="N178" s="18"/>
      <c r="O178" s="85" t="str">
        <f t="shared" si="13"/>
        <v/>
      </c>
      <c r="P178" s="85">
        <f t="shared" si="14"/>
        <v>0</v>
      </c>
      <c r="Q178" s="85" t="str">
        <f t="shared" si="15"/>
        <v/>
      </c>
      <c r="R178" s="85" t="str">
        <f t="shared" si="16"/>
        <v/>
      </c>
    </row>
    <row r="179" spans="3:18" ht="17.45" customHeight="1" x14ac:dyDescent="0.2">
      <c r="C179" s="111"/>
      <c r="D179" s="112"/>
      <c r="E179" s="113"/>
      <c r="F179" s="113"/>
      <c r="G179" s="113"/>
      <c r="H179" s="114"/>
      <c r="I179" s="113"/>
      <c r="J179" s="113"/>
      <c r="K179" s="113"/>
      <c r="L179" s="113"/>
      <c r="M179" s="85" t="str">
        <f t="shared" si="12"/>
        <v/>
      </c>
      <c r="N179" s="18"/>
      <c r="O179" s="85" t="str">
        <f t="shared" si="13"/>
        <v/>
      </c>
      <c r="P179" s="85">
        <f t="shared" si="14"/>
        <v>0</v>
      </c>
      <c r="Q179" s="85" t="str">
        <f t="shared" si="15"/>
        <v/>
      </c>
      <c r="R179" s="85" t="str">
        <f t="shared" si="16"/>
        <v/>
      </c>
    </row>
    <row r="180" spans="3:18" ht="17.45" customHeight="1" x14ac:dyDescent="0.2">
      <c r="C180" s="111"/>
      <c r="D180" s="112"/>
      <c r="E180" s="113"/>
      <c r="F180" s="113"/>
      <c r="G180" s="113"/>
      <c r="H180" s="114"/>
      <c r="I180" s="113"/>
      <c r="J180" s="113"/>
      <c r="K180" s="113"/>
      <c r="L180" s="113"/>
      <c r="M180" s="85" t="str">
        <f t="shared" si="12"/>
        <v/>
      </c>
      <c r="N180" s="18"/>
      <c r="O180" s="85" t="str">
        <f t="shared" si="13"/>
        <v/>
      </c>
      <c r="P180" s="85">
        <f t="shared" si="14"/>
        <v>0</v>
      </c>
      <c r="Q180" s="85" t="str">
        <f t="shared" si="15"/>
        <v/>
      </c>
      <c r="R180" s="85" t="str">
        <f t="shared" si="16"/>
        <v/>
      </c>
    </row>
    <row r="181" spans="3:18" ht="17.45" customHeight="1" x14ac:dyDescent="0.2">
      <c r="C181" s="111"/>
      <c r="D181" s="112"/>
      <c r="E181" s="113"/>
      <c r="F181" s="113"/>
      <c r="G181" s="113"/>
      <c r="H181" s="114"/>
      <c r="I181" s="113"/>
      <c r="J181" s="113"/>
      <c r="K181" s="113"/>
      <c r="L181" s="113"/>
      <c r="M181" s="85" t="str">
        <f t="shared" si="12"/>
        <v/>
      </c>
      <c r="N181" s="18"/>
      <c r="O181" s="85" t="str">
        <f t="shared" si="13"/>
        <v/>
      </c>
      <c r="P181" s="85">
        <f t="shared" si="14"/>
        <v>0</v>
      </c>
      <c r="Q181" s="85" t="str">
        <f t="shared" si="15"/>
        <v/>
      </c>
      <c r="R181" s="85" t="str">
        <f t="shared" si="16"/>
        <v/>
      </c>
    </row>
    <row r="182" spans="3:18" ht="17.45" customHeight="1" x14ac:dyDescent="0.2">
      <c r="C182" s="111"/>
      <c r="D182" s="112"/>
      <c r="E182" s="113"/>
      <c r="F182" s="113"/>
      <c r="G182" s="113"/>
      <c r="H182" s="114"/>
      <c r="I182" s="113"/>
      <c r="J182" s="113"/>
      <c r="K182" s="113"/>
      <c r="L182" s="113"/>
      <c r="M182" s="85" t="str">
        <f t="shared" si="12"/>
        <v/>
      </c>
      <c r="N182" s="18"/>
      <c r="O182" s="85" t="str">
        <f t="shared" si="13"/>
        <v/>
      </c>
      <c r="P182" s="85">
        <f t="shared" si="14"/>
        <v>0</v>
      </c>
      <c r="Q182" s="85" t="str">
        <f t="shared" si="15"/>
        <v/>
      </c>
      <c r="R182" s="85" t="str">
        <f t="shared" si="16"/>
        <v/>
      </c>
    </row>
    <row r="183" spans="3:18" ht="17.45" customHeight="1" x14ac:dyDescent="0.2">
      <c r="C183" s="111"/>
      <c r="D183" s="112"/>
      <c r="E183" s="113"/>
      <c r="F183" s="113"/>
      <c r="G183" s="113"/>
      <c r="H183" s="114"/>
      <c r="I183" s="113"/>
      <c r="J183" s="113"/>
      <c r="K183" s="113"/>
      <c r="L183" s="113"/>
      <c r="M183" s="85" t="str">
        <f t="shared" si="12"/>
        <v/>
      </c>
      <c r="N183" s="18"/>
      <c r="O183" s="85" t="str">
        <f t="shared" si="13"/>
        <v/>
      </c>
      <c r="P183" s="85">
        <f t="shared" si="14"/>
        <v>0</v>
      </c>
      <c r="Q183" s="85" t="str">
        <f t="shared" si="15"/>
        <v/>
      </c>
      <c r="R183" s="85" t="str">
        <f t="shared" si="16"/>
        <v/>
      </c>
    </row>
    <row r="184" spans="3:18" ht="17.45" customHeight="1" x14ac:dyDescent="0.2">
      <c r="C184" s="111"/>
      <c r="D184" s="112"/>
      <c r="E184" s="113"/>
      <c r="F184" s="113"/>
      <c r="G184" s="113"/>
      <c r="H184" s="114"/>
      <c r="I184" s="113"/>
      <c r="J184" s="113"/>
      <c r="K184" s="113"/>
      <c r="L184" s="113"/>
      <c r="M184" s="85" t="str">
        <f t="shared" si="12"/>
        <v/>
      </c>
      <c r="N184" s="18"/>
      <c r="O184" s="85" t="str">
        <f t="shared" si="13"/>
        <v/>
      </c>
      <c r="P184" s="85">
        <f t="shared" si="14"/>
        <v>0</v>
      </c>
      <c r="Q184" s="85" t="str">
        <f t="shared" si="15"/>
        <v/>
      </c>
      <c r="R184" s="85" t="str">
        <f t="shared" si="16"/>
        <v/>
      </c>
    </row>
    <row r="185" spans="3:18" ht="17.45" customHeight="1" x14ac:dyDescent="0.2">
      <c r="C185" s="111"/>
      <c r="D185" s="112"/>
      <c r="E185" s="113"/>
      <c r="F185" s="113"/>
      <c r="G185" s="113"/>
      <c r="H185" s="114"/>
      <c r="I185" s="113"/>
      <c r="J185" s="113"/>
      <c r="K185" s="113"/>
      <c r="L185" s="113"/>
      <c r="M185" s="85" t="str">
        <f t="shared" si="12"/>
        <v/>
      </c>
      <c r="N185" s="18"/>
      <c r="O185" s="85" t="str">
        <f t="shared" si="13"/>
        <v/>
      </c>
      <c r="P185" s="85">
        <f t="shared" si="14"/>
        <v>0</v>
      </c>
      <c r="Q185" s="85" t="str">
        <f t="shared" si="15"/>
        <v/>
      </c>
      <c r="R185" s="85" t="str">
        <f t="shared" si="16"/>
        <v/>
      </c>
    </row>
    <row r="186" spans="3:18" ht="17.45" customHeight="1" x14ac:dyDescent="0.2">
      <c r="C186" s="111"/>
      <c r="D186" s="112"/>
      <c r="E186" s="113"/>
      <c r="F186" s="113"/>
      <c r="G186" s="113"/>
      <c r="H186" s="114"/>
      <c r="I186" s="113"/>
      <c r="J186" s="113"/>
      <c r="K186" s="113"/>
      <c r="L186" s="113"/>
      <c r="M186" s="85" t="str">
        <f t="shared" si="12"/>
        <v/>
      </c>
      <c r="N186" s="18"/>
      <c r="O186" s="85" t="str">
        <f t="shared" si="13"/>
        <v/>
      </c>
      <c r="P186" s="85">
        <f t="shared" si="14"/>
        <v>0</v>
      </c>
      <c r="Q186" s="85" t="str">
        <f t="shared" si="15"/>
        <v/>
      </c>
      <c r="R186" s="85" t="str">
        <f t="shared" si="16"/>
        <v/>
      </c>
    </row>
    <row r="187" spans="3:18" ht="17.45" customHeight="1" x14ac:dyDescent="0.2">
      <c r="C187" s="111"/>
      <c r="D187" s="112"/>
      <c r="E187" s="113"/>
      <c r="F187" s="113"/>
      <c r="G187" s="113"/>
      <c r="H187" s="114"/>
      <c r="I187" s="113"/>
      <c r="J187" s="113"/>
      <c r="K187" s="113"/>
      <c r="L187" s="113"/>
      <c r="M187" s="85" t="str">
        <f t="shared" si="12"/>
        <v/>
      </c>
      <c r="N187" s="18"/>
      <c r="O187" s="85" t="str">
        <f t="shared" si="13"/>
        <v/>
      </c>
      <c r="P187" s="85">
        <f t="shared" si="14"/>
        <v>0</v>
      </c>
      <c r="Q187" s="85" t="str">
        <f t="shared" si="15"/>
        <v/>
      </c>
      <c r="R187" s="85" t="str">
        <f t="shared" si="16"/>
        <v/>
      </c>
    </row>
    <row r="188" spans="3:18" ht="17.45" customHeight="1" x14ac:dyDescent="0.2">
      <c r="C188" s="111"/>
      <c r="D188" s="112"/>
      <c r="E188" s="113"/>
      <c r="F188" s="113"/>
      <c r="G188" s="113"/>
      <c r="H188" s="114"/>
      <c r="I188" s="113"/>
      <c r="J188" s="113"/>
      <c r="K188" s="113"/>
      <c r="L188" s="113"/>
      <c r="M188" s="85" t="str">
        <f t="shared" si="12"/>
        <v/>
      </c>
      <c r="N188" s="18"/>
      <c r="O188" s="85" t="str">
        <f t="shared" si="13"/>
        <v/>
      </c>
      <c r="P188" s="85">
        <f t="shared" si="14"/>
        <v>0</v>
      </c>
      <c r="Q188" s="85" t="str">
        <f t="shared" si="15"/>
        <v/>
      </c>
      <c r="R188" s="85" t="str">
        <f t="shared" si="16"/>
        <v/>
      </c>
    </row>
    <row r="189" spans="3:18" ht="17.45" customHeight="1" x14ac:dyDescent="0.2">
      <c r="C189" s="111"/>
      <c r="D189" s="112"/>
      <c r="E189" s="113"/>
      <c r="F189" s="113"/>
      <c r="G189" s="113"/>
      <c r="H189" s="114"/>
      <c r="I189" s="113"/>
      <c r="J189" s="113"/>
      <c r="K189" s="113"/>
      <c r="L189" s="113"/>
      <c r="M189" s="85" t="str">
        <f t="shared" si="12"/>
        <v/>
      </c>
      <c r="N189" s="18"/>
      <c r="O189" s="85" t="str">
        <f t="shared" si="13"/>
        <v/>
      </c>
      <c r="P189" s="85">
        <f t="shared" si="14"/>
        <v>0</v>
      </c>
      <c r="Q189" s="85" t="str">
        <f t="shared" si="15"/>
        <v/>
      </c>
      <c r="R189" s="85" t="str">
        <f t="shared" si="16"/>
        <v/>
      </c>
    </row>
    <row r="190" spans="3:18" ht="17.45" customHeight="1" x14ac:dyDescent="0.2">
      <c r="C190" s="111"/>
      <c r="D190" s="112"/>
      <c r="E190" s="113"/>
      <c r="F190" s="113"/>
      <c r="G190" s="113"/>
      <c r="H190" s="114"/>
      <c r="I190" s="113"/>
      <c r="J190" s="113"/>
      <c r="K190" s="113"/>
      <c r="L190" s="113"/>
      <c r="M190" s="85" t="str">
        <f t="shared" si="12"/>
        <v/>
      </c>
      <c r="N190" s="18"/>
      <c r="O190" s="85" t="str">
        <f t="shared" si="13"/>
        <v/>
      </c>
      <c r="P190" s="85">
        <f t="shared" si="14"/>
        <v>0</v>
      </c>
      <c r="Q190" s="85" t="str">
        <f t="shared" si="15"/>
        <v/>
      </c>
      <c r="R190" s="85" t="str">
        <f t="shared" si="16"/>
        <v/>
      </c>
    </row>
    <row r="191" spans="3:18" ht="17.45" customHeight="1" x14ac:dyDescent="0.2">
      <c r="C191" s="111"/>
      <c r="D191" s="112"/>
      <c r="E191" s="113"/>
      <c r="F191" s="113"/>
      <c r="G191" s="113"/>
      <c r="H191" s="114"/>
      <c r="I191" s="113"/>
      <c r="J191" s="113"/>
      <c r="K191" s="113"/>
      <c r="L191" s="113"/>
      <c r="M191" s="85" t="str">
        <f t="shared" si="12"/>
        <v/>
      </c>
      <c r="N191" s="18"/>
      <c r="O191" s="85" t="str">
        <f t="shared" si="13"/>
        <v/>
      </c>
      <c r="P191" s="85">
        <f t="shared" si="14"/>
        <v>0</v>
      </c>
      <c r="Q191" s="85" t="str">
        <f t="shared" si="15"/>
        <v/>
      </c>
      <c r="R191" s="85" t="str">
        <f t="shared" si="16"/>
        <v/>
      </c>
    </row>
    <row r="192" spans="3:18" ht="17.45" customHeight="1" x14ac:dyDescent="0.2">
      <c r="C192" s="111"/>
      <c r="D192" s="112"/>
      <c r="E192" s="113"/>
      <c r="F192" s="113"/>
      <c r="G192" s="113"/>
      <c r="H192" s="114"/>
      <c r="I192" s="113"/>
      <c r="J192" s="113"/>
      <c r="K192" s="113"/>
      <c r="L192" s="113"/>
      <c r="M192" s="85" t="str">
        <f t="shared" si="12"/>
        <v/>
      </c>
      <c r="N192" s="18"/>
      <c r="O192" s="85" t="str">
        <f t="shared" si="13"/>
        <v/>
      </c>
      <c r="P192" s="85">
        <f t="shared" si="14"/>
        <v>0</v>
      </c>
      <c r="Q192" s="85" t="str">
        <f t="shared" si="15"/>
        <v/>
      </c>
      <c r="R192" s="85" t="str">
        <f t="shared" si="16"/>
        <v/>
      </c>
    </row>
    <row r="193" spans="3:18" ht="17.45" customHeight="1" x14ac:dyDescent="0.2">
      <c r="C193" s="111"/>
      <c r="D193" s="112"/>
      <c r="E193" s="113"/>
      <c r="F193" s="113"/>
      <c r="G193" s="113"/>
      <c r="H193" s="114"/>
      <c r="I193" s="113"/>
      <c r="J193" s="113"/>
      <c r="K193" s="113"/>
      <c r="L193" s="113"/>
      <c r="M193" s="85" t="str">
        <f t="shared" si="12"/>
        <v/>
      </c>
      <c r="N193" s="18"/>
      <c r="O193" s="85" t="str">
        <f t="shared" si="13"/>
        <v/>
      </c>
      <c r="P193" s="85">
        <f t="shared" si="14"/>
        <v>0</v>
      </c>
      <c r="Q193" s="85" t="str">
        <f t="shared" si="15"/>
        <v/>
      </c>
      <c r="R193" s="85" t="str">
        <f t="shared" si="16"/>
        <v/>
      </c>
    </row>
    <row r="194" spans="3:18" ht="17.45" customHeight="1" x14ac:dyDescent="0.2">
      <c r="C194" s="111"/>
      <c r="D194" s="112"/>
      <c r="E194" s="113"/>
      <c r="F194" s="113"/>
      <c r="G194" s="113"/>
      <c r="H194" s="114"/>
      <c r="I194" s="113"/>
      <c r="J194" s="113"/>
      <c r="K194" s="113"/>
      <c r="L194" s="113"/>
      <c r="M194" s="85" t="str">
        <f t="shared" si="12"/>
        <v/>
      </c>
      <c r="N194" s="18"/>
      <c r="O194" s="85" t="str">
        <f t="shared" si="13"/>
        <v/>
      </c>
      <c r="P194" s="85">
        <f t="shared" si="14"/>
        <v>0</v>
      </c>
      <c r="Q194" s="85" t="str">
        <f t="shared" si="15"/>
        <v/>
      </c>
      <c r="R194" s="85" t="str">
        <f t="shared" si="16"/>
        <v/>
      </c>
    </row>
    <row r="195" spans="3:18" ht="17.45" customHeight="1" x14ac:dyDescent="0.2">
      <c r="C195" s="111"/>
      <c r="D195" s="112"/>
      <c r="E195" s="113"/>
      <c r="F195" s="113"/>
      <c r="G195" s="113"/>
      <c r="H195" s="114"/>
      <c r="I195" s="113"/>
      <c r="J195" s="113"/>
      <c r="K195" s="113"/>
      <c r="L195" s="113"/>
      <c r="M195" s="85" t="str">
        <f t="shared" si="12"/>
        <v/>
      </c>
      <c r="N195" s="18"/>
      <c r="O195" s="85" t="str">
        <f t="shared" si="13"/>
        <v/>
      </c>
      <c r="P195" s="85">
        <f t="shared" si="14"/>
        <v>0</v>
      </c>
      <c r="Q195" s="85" t="str">
        <f t="shared" si="15"/>
        <v/>
      </c>
      <c r="R195" s="85" t="str">
        <f t="shared" si="16"/>
        <v/>
      </c>
    </row>
    <row r="196" spans="3:18" ht="17.45" customHeight="1" x14ac:dyDescent="0.2">
      <c r="C196" s="111"/>
      <c r="D196" s="112"/>
      <c r="E196" s="113"/>
      <c r="F196" s="113"/>
      <c r="G196" s="113"/>
      <c r="H196" s="114"/>
      <c r="I196" s="113"/>
      <c r="J196" s="113"/>
      <c r="K196" s="113"/>
      <c r="L196" s="113"/>
      <c r="M196" s="85" t="str">
        <f t="shared" si="12"/>
        <v/>
      </c>
      <c r="N196" s="18"/>
      <c r="O196" s="85" t="str">
        <f t="shared" si="13"/>
        <v/>
      </c>
      <c r="P196" s="85">
        <f t="shared" si="14"/>
        <v>0</v>
      </c>
      <c r="Q196" s="85" t="str">
        <f t="shared" si="15"/>
        <v/>
      </c>
      <c r="R196" s="85" t="str">
        <f t="shared" si="16"/>
        <v/>
      </c>
    </row>
    <row r="197" spans="3:18" ht="17.45" customHeight="1" x14ac:dyDescent="0.2">
      <c r="C197" s="111"/>
      <c r="D197" s="112"/>
      <c r="E197" s="113"/>
      <c r="F197" s="113"/>
      <c r="G197" s="113"/>
      <c r="H197" s="114"/>
      <c r="I197" s="113"/>
      <c r="J197" s="113"/>
      <c r="K197" s="113"/>
      <c r="L197" s="113"/>
      <c r="M197" s="85" t="str">
        <f t="shared" si="12"/>
        <v/>
      </c>
      <c r="N197" s="18"/>
      <c r="O197" s="85" t="str">
        <f t="shared" si="13"/>
        <v/>
      </c>
      <c r="P197" s="85">
        <f t="shared" si="14"/>
        <v>0</v>
      </c>
      <c r="Q197" s="85" t="str">
        <f t="shared" si="15"/>
        <v/>
      </c>
      <c r="R197" s="85" t="str">
        <f t="shared" si="16"/>
        <v/>
      </c>
    </row>
    <row r="198" spans="3:18" ht="17.45" customHeight="1" x14ac:dyDescent="0.2">
      <c r="C198" s="111"/>
      <c r="D198" s="112"/>
      <c r="E198" s="113"/>
      <c r="F198" s="113"/>
      <c r="G198" s="113"/>
      <c r="H198" s="114"/>
      <c r="I198" s="113"/>
      <c r="J198" s="113"/>
      <c r="K198" s="113"/>
      <c r="L198" s="113"/>
      <c r="M198" s="85" t="str">
        <f t="shared" si="12"/>
        <v/>
      </c>
      <c r="N198" s="18"/>
      <c r="O198" s="85" t="str">
        <f t="shared" si="13"/>
        <v/>
      </c>
      <c r="P198" s="85">
        <f t="shared" si="14"/>
        <v>0</v>
      </c>
      <c r="Q198" s="85" t="str">
        <f t="shared" si="15"/>
        <v/>
      </c>
      <c r="R198" s="85" t="str">
        <f t="shared" si="16"/>
        <v/>
      </c>
    </row>
    <row r="199" spans="3:18" ht="17.45" customHeight="1" x14ac:dyDescent="0.2">
      <c r="C199" s="111"/>
      <c r="D199" s="112"/>
      <c r="E199" s="113"/>
      <c r="F199" s="113"/>
      <c r="G199" s="113"/>
      <c r="H199" s="114"/>
      <c r="I199" s="113"/>
      <c r="J199" s="113"/>
      <c r="K199" s="113"/>
      <c r="L199" s="113"/>
      <c r="M199" s="85" t="str">
        <f t="shared" si="12"/>
        <v/>
      </c>
      <c r="N199" s="18"/>
      <c r="O199" s="85" t="str">
        <f t="shared" si="13"/>
        <v/>
      </c>
      <c r="P199" s="85">
        <f t="shared" si="14"/>
        <v>0</v>
      </c>
      <c r="Q199" s="85" t="str">
        <f t="shared" si="15"/>
        <v/>
      </c>
      <c r="R199" s="85" t="str">
        <f t="shared" si="16"/>
        <v/>
      </c>
    </row>
    <row r="200" spans="3:18" ht="17.45" customHeight="1" x14ac:dyDescent="0.2">
      <c r="C200" s="111"/>
      <c r="D200" s="112"/>
      <c r="E200" s="113"/>
      <c r="F200" s="113"/>
      <c r="G200" s="113"/>
      <c r="H200" s="114"/>
      <c r="I200" s="113"/>
      <c r="J200" s="113"/>
      <c r="K200" s="113"/>
      <c r="L200" s="113"/>
      <c r="M200" s="85" t="str">
        <f t="shared" si="12"/>
        <v/>
      </c>
      <c r="N200" s="18"/>
      <c r="O200" s="85" t="str">
        <f t="shared" si="13"/>
        <v/>
      </c>
      <c r="P200" s="85">
        <f t="shared" si="14"/>
        <v>0</v>
      </c>
      <c r="Q200" s="85" t="str">
        <f t="shared" si="15"/>
        <v/>
      </c>
      <c r="R200" s="85" t="str">
        <f t="shared" si="16"/>
        <v/>
      </c>
    </row>
    <row r="201" spans="3:18" ht="17.45" customHeight="1" x14ac:dyDescent="0.2">
      <c r="C201" s="111"/>
      <c r="D201" s="112"/>
      <c r="E201" s="113"/>
      <c r="F201" s="113"/>
      <c r="G201" s="113"/>
      <c r="H201" s="114"/>
      <c r="I201" s="113"/>
      <c r="J201" s="113"/>
      <c r="K201" s="113"/>
      <c r="L201" s="113"/>
      <c r="M201" s="85" t="str">
        <f t="shared" si="12"/>
        <v/>
      </c>
      <c r="N201" s="18"/>
      <c r="O201" s="85" t="str">
        <f t="shared" si="13"/>
        <v/>
      </c>
      <c r="P201" s="85">
        <f t="shared" si="14"/>
        <v>0</v>
      </c>
      <c r="Q201" s="85" t="str">
        <f t="shared" si="15"/>
        <v/>
      </c>
      <c r="R201" s="85" t="str">
        <f t="shared" si="16"/>
        <v/>
      </c>
    </row>
    <row r="202" spans="3:18" ht="17.45" customHeight="1" x14ac:dyDescent="0.2">
      <c r="C202" s="111"/>
      <c r="D202" s="112"/>
      <c r="E202" s="113"/>
      <c r="F202" s="113"/>
      <c r="G202" s="113"/>
      <c r="H202" s="114"/>
      <c r="I202" s="113"/>
      <c r="J202" s="113"/>
      <c r="K202" s="113"/>
      <c r="L202" s="113"/>
      <c r="M202" s="85" t="str">
        <f t="shared" si="12"/>
        <v/>
      </c>
      <c r="N202" s="18"/>
      <c r="O202" s="85" t="str">
        <f t="shared" si="13"/>
        <v/>
      </c>
      <c r="P202" s="85">
        <f t="shared" si="14"/>
        <v>0</v>
      </c>
      <c r="Q202" s="85" t="str">
        <f t="shared" si="15"/>
        <v/>
      </c>
      <c r="R202" s="85" t="str">
        <f t="shared" si="16"/>
        <v/>
      </c>
    </row>
    <row r="203" spans="3:18" ht="17.45" customHeight="1" x14ac:dyDescent="0.2">
      <c r="C203" s="111"/>
      <c r="D203" s="112"/>
      <c r="E203" s="113"/>
      <c r="F203" s="113"/>
      <c r="G203" s="113"/>
      <c r="H203" s="114"/>
      <c r="I203" s="113"/>
      <c r="J203" s="113"/>
      <c r="K203" s="113"/>
      <c r="L203" s="113"/>
      <c r="M203" s="85" t="str">
        <f t="shared" si="12"/>
        <v/>
      </c>
      <c r="N203" s="18"/>
      <c r="O203" s="85" t="str">
        <f t="shared" si="13"/>
        <v/>
      </c>
      <c r="P203" s="85">
        <f t="shared" si="14"/>
        <v>0</v>
      </c>
      <c r="Q203" s="85" t="str">
        <f t="shared" si="15"/>
        <v/>
      </c>
      <c r="R203" s="85" t="str">
        <f t="shared" si="16"/>
        <v/>
      </c>
    </row>
    <row r="204" spans="3:18" ht="17.45" customHeight="1" x14ac:dyDescent="0.2">
      <c r="C204" s="111"/>
      <c r="D204" s="112"/>
      <c r="E204" s="113"/>
      <c r="F204" s="113"/>
      <c r="G204" s="113"/>
      <c r="H204" s="114"/>
      <c r="I204" s="113"/>
      <c r="J204" s="113"/>
      <c r="K204" s="113"/>
      <c r="L204" s="113"/>
      <c r="M204" s="85" t="str">
        <f t="shared" si="12"/>
        <v/>
      </c>
      <c r="N204" s="18"/>
      <c r="O204" s="85" t="str">
        <f t="shared" si="13"/>
        <v/>
      </c>
      <c r="P204" s="85">
        <f t="shared" si="14"/>
        <v>0</v>
      </c>
      <c r="Q204" s="85" t="str">
        <f t="shared" si="15"/>
        <v/>
      </c>
      <c r="R204" s="85" t="str">
        <f t="shared" si="16"/>
        <v/>
      </c>
    </row>
    <row r="205" spans="3:18" ht="17.45" customHeight="1" x14ac:dyDescent="0.2">
      <c r="C205" s="111"/>
      <c r="D205" s="112"/>
      <c r="E205" s="113"/>
      <c r="F205" s="113"/>
      <c r="G205" s="113"/>
      <c r="H205" s="114"/>
      <c r="I205" s="113"/>
      <c r="J205" s="113"/>
      <c r="K205" s="113"/>
      <c r="L205" s="113"/>
      <c r="M205" s="85" t="str">
        <f t="shared" si="12"/>
        <v/>
      </c>
      <c r="N205" s="18"/>
      <c r="O205" s="85" t="str">
        <f t="shared" si="13"/>
        <v/>
      </c>
      <c r="P205" s="85">
        <f t="shared" si="14"/>
        <v>0</v>
      </c>
      <c r="Q205" s="85" t="str">
        <f t="shared" si="15"/>
        <v/>
      </c>
      <c r="R205" s="85" t="str">
        <f t="shared" si="16"/>
        <v/>
      </c>
    </row>
    <row r="206" spans="3:18" ht="17.45" customHeight="1" x14ac:dyDescent="0.2">
      <c r="C206" s="111"/>
      <c r="D206" s="112"/>
      <c r="E206" s="113"/>
      <c r="F206" s="113"/>
      <c r="G206" s="113"/>
      <c r="H206" s="114"/>
      <c r="I206" s="113"/>
      <c r="J206" s="113"/>
      <c r="K206" s="113"/>
      <c r="L206" s="113"/>
      <c r="M206" s="85" t="str">
        <f t="shared" ref="M206:M269" si="17">IF(G206&amp;I206&amp;J206&amp;K206&amp;L206="","",G206+I206+J206-K206-L206)</f>
        <v/>
      </c>
      <c r="N206" s="18"/>
      <c r="O206" s="85" t="str">
        <f t="shared" si="13"/>
        <v/>
      </c>
      <c r="P206" s="85">
        <f t="shared" si="14"/>
        <v>0</v>
      </c>
      <c r="Q206" s="85" t="str">
        <f t="shared" si="15"/>
        <v/>
      </c>
      <c r="R206" s="85" t="str">
        <f t="shared" si="16"/>
        <v/>
      </c>
    </row>
    <row r="207" spans="3:18" ht="17.45" customHeight="1" x14ac:dyDescent="0.2">
      <c r="C207" s="111"/>
      <c r="D207" s="112"/>
      <c r="E207" s="113"/>
      <c r="F207" s="113"/>
      <c r="G207" s="113"/>
      <c r="H207" s="114"/>
      <c r="I207" s="113"/>
      <c r="J207" s="113"/>
      <c r="K207" s="113"/>
      <c r="L207" s="113"/>
      <c r="M207" s="85" t="str">
        <f t="shared" si="17"/>
        <v/>
      </c>
      <c r="N207" s="18"/>
      <c r="O207" s="85" t="str">
        <f t="shared" ref="O207:O270" si="18">IF($H207="E",G207,"")</f>
        <v/>
      </c>
      <c r="P207" s="85">
        <f t="shared" si="14"/>
        <v>0</v>
      </c>
      <c r="Q207" s="85" t="str">
        <f t="shared" si="15"/>
        <v/>
      </c>
      <c r="R207" s="85" t="str">
        <f t="shared" si="16"/>
        <v/>
      </c>
    </row>
    <row r="208" spans="3:18" ht="17.45" customHeight="1" x14ac:dyDescent="0.2">
      <c r="C208" s="111"/>
      <c r="D208" s="112"/>
      <c r="E208" s="113"/>
      <c r="F208" s="113"/>
      <c r="G208" s="113"/>
      <c r="H208" s="114"/>
      <c r="I208" s="113"/>
      <c r="J208" s="113"/>
      <c r="K208" s="113"/>
      <c r="L208" s="113"/>
      <c r="M208" s="85" t="str">
        <f t="shared" si="17"/>
        <v/>
      </c>
      <c r="N208" s="18"/>
      <c r="O208" s="85" t="str">
        <f t="shared" si="18"/>
        <v/>
      </c>
      <c r="P208" s="85">
        <f t="shared" ref="P208:P271" si="19">IF($H208=0%,G208,"")</f>
        <v>0</v>
      </c>
      <c r="Q208" s="85" t="str">
        <f t="shared" ref="Q208:Q271" si="20">IF(OR($H208=2%,$H208=6%,$H208=8%),$I208/$H208,"")</f>
        <v/>
      </c>
      <c r="R208" s="85" t="str">
        <f t="shared" ref="R208:R271" si="21">IF(OR($H208=15%,$H208=16%),$I208/$H208,"")</f>
        <v/>
      </c>
    </row>
    <row r="209" spans="3:18" ht="17.45" customHeight="1" x14ac:dyDescent="0.2">
      <c r="C209" s="111"/>
      <c r="D209" s="112"/>
      <c r="E209" s="113"/>
      <c r="F209" s="113"/>
      <c r="G209" s="113"/>
      <c r="H209" s="114"/>
      <c r="I209" s="113"/>
      <c r="J209" s="113"/>
      <c r="K209" s="113"/>
      <c r="L209" s="113"/>
      <c r="M209" s="85" t="str">
        <f t="shared" si="17"/>
        <v/>
      </c>
      <c r="N209" s="18"/>
      <c r="O209" s="85" t="str">
        <f t="shared" si="18"/>
        <v/>
      </c>
      <c r="P209" s="85">
        <f t="shared" si="19"/>
        <v>0</v>
      </c>
      <c r="Q209" s="85" t="str">
        <f t="shared" si="20"/>
        <v/>
      </c>
      <c r="R209" s="85" t="str">
        <f t="shared" si="21"/>
        <v/>
      </c>
    </row>
    <row r="210" spans="3:18" ht="17.45" customHeight="1" x14ac:dyDescent="0.2">
      <c r="C210" s="111"/>
      <c r="D210" s="112"/>
      <c r="E210" s="113"/>
      <c r="F210" s="113"/>
      <c r="G210" s="113"/>
      <c r="H210" s="114"/>
      <c r="I210" s="113"/>
      <c r="J210" s="113"/>
      <c r="K210" s="113"/>
      <c r="L210" s="113"/>
      <c r="M210" s="85" t="str">
        <f t="shared" si="17"/>
        <v/>
      </c>
      <c r="N210" s="18"/>
      <c r="O210" s="85" t="str">
        <f t="shared" si="18"/>
        <v/>
      </c>
      <c r="P210" s="85">
        <f t="shared" si="19"/>
        <v>0</v>
      </c>
      <c r="Q210" s="85" t="str">
        <f t="shared" si="20"/>
        <v/>
      </c>
      <c r="R210" s="85" t="str">
        <f t="shared" si="21"/>
        <v/>
      </c>
    </row>
    <row r="211" spans="3:18" ht="17.45" customHeight="1" x14ac:dyDescent="0.2">
      <c r="C211" s="111"/>
      <c r="D211" s="112"/>
      <c r="E211" s="113"/>
      <c r="F211" s="113"/>
      <c r="G211" s="113"/>
      <c r="H211" s="114"/>
      <c r="I211" s="113"/>
      <c r="J211" s="113"/>
      <c r="K211" s="113"/>
      <c r="L211" s="113"/>
      <c r="M211" s="85" t="str">
        <f t="shared" si="17"/>
        <v/>
      </c>
      <c r="N211" s="18"/>
      <c r="O211" s="85" t="str">
        <f t="shared" si="18"/>
        <v/>
      </c>
      <c r="P211" s="85">
        <f t="shared" si="19"/>
        <v>0</v>
      </c>
      <c r="Q211" s="85" t="str">
        <f t="shared" si="20"/>
        <v/>
      </c>
      <c r="R211" s="85" t="str">
        <f t="shared" si="21"/>
        <v/>
      </c>
    </row>
    <row r="212" spans="3:18" ht="17.45" customHeight="1" x14ac:dyDescent="0.2">
      <c r="C212" s="111"/>
      <c r="D212" s="112"/>
      <c r="E212" s="113"/>
      <c r="F212" s="113"/>
      <c r="G212" s="113"/>
      <c r="H212" s="114"/>
      <c r="I212" s="113"/>
      <c r="J212" s="113"/>
      <c r="K212" s="113"/>
      <c r="L212" s="113"/>
      <c r="M212" s="85" t="str">
        <f t="shared" si="17"/>
        <v/>
      </c>
      <c r="N212" s="18"/>
      <c r="O212" s="85" t="str">
        <f t="shared" si="18"/>
        <v/>
      </c>
      <c r="P212" s="85">
        <f t="shared" si="19"/>
        <v>0</v>
      </c>
      <c r="Q212" s="85" t="str">
        <f t="shared" si="20"/>
        <v/>
      </c>
      <c r="R212" s="85" t="str">
        <f t="shared" si="21"/>
        <v/>
      </c>
    </row>
    <row r="213" spans="3:18" ht="17.45" customHeight="1" x14ac:dyDescent="0.2">
      <c r="C213" s="111"/>
      <c r="D213" s="112"/>
      <c r="E213" s="113"/>
      <c r="F213" s="113"/>
      <c r="G213" s="113"/>
      <c r="H213" s="114"/>
      <c r="I213" s="113"/>
      <c r="J213" s="113"/>
      <c r="K213" s="113"/>
      <c r="L213" s="113"/>
      <c r="M213" s="85" t="str">
        <f t="shared" si="17"/>
        <v/>
      </c>
      <c r="N213" s="18"/>
      <c r="O213" s="85" t="str">
        <f t="shared" si="18"/>
        <v/>
      </c>
      <c r="P213" s="85">
        <f t="shared" si="19"/>
        <v>0</v>
      </c>
      <c r="Q213" s="85" t="str">
        <f t="shared" si="20"/>
        <v/>
      </c>
      <c r="R213" s="85" t="str">
        <f t="shared" si="21"/>
        <v/>
      </c>
    </row>
    <row r="214" spans="3:18" ht="17.45" customHeight="1" x14ac:dyDescent="0.2">
      <c r="C214" s="111"/>
      <c r="D214" s="112"/>
      <c r="E214" s="113"/>
      <c r="F214" s="113"/>
      <c r="G214" s="113"/>
      <c r="H214" s="114"/>
      <c r="I214" s="113"/>
      <c r="J214" s="113"/>
      <c r="K214" s="113"/>
      <c r="L214" s="113"/>
      <c r="M214" s="85" t="str">
        <f t="shared" si="17"/>
        <v/>
      </c>
      <c r="N214" s="18"/>
      <c r="O214" s="85" t="str">
        <f t="shared" si="18"/>
        <v/>
      </c>
      <c r="P214" s="85">
        <f t="shared" si="19"/>
        <v>0</v>
      </c>
      <c r="Q214" s="85" t="str">
        <f t="shared" si="20"/>
        <v/>
      </c>
      <c r="R214" s="85" t="str">
        <f t="shared" si="21"/>
        <v/>
      </c>
    </row>
    <row r="215" spans="3:18" ht="17.45" customHeight="1" x14ac:dyDescent="0.2">
      <c r="C215" s="111"/>
      <c r="D215" s="112"/>
      <c r="E215" s="113"/>
      <c r="F215" s="113"/>
      <c r="G215" s="113"/>
      <c r="H215" s="114"/>
      <c r="I215" s="113"/>
      <c r="J215" s="113"/>
      <c r="K215" s="113"/>
      <c r="L215" s="113"/>
      <c r="M215" s="85" t="str">
        <f t="shared" si="17"/>
        <v/>
      </c>
      <c r="N215" s="18"/>
      <c r="O215" s="85" t="str">
        <f t="shared" si="18"/>
        <v/>
      </c>
      <c r="P215" s="85">
        <f t="shared" si="19"/>
        <v>0</v>
      </c>
      <c r="Q215" s="85" t="str">
        <f t="shared" si="20"/>
        <v/>
      </c>
      <c r="R215" s="85" t="str">
        <f t="shared" si="21"/>
        <v/>
      </c>
    </row>
    <row r="216" spans="3:18" ht="17.45" customHeight="1" x14ac:dyDescent="0.2">
      <c r="C216" s="111"/>
      <c r="D216" s="112"/>
      <c r="E216" s="113"/>
      <c r="F216" s="113"/>
      <c r="G216" s="113"/>
      <c r="H216" s="114"/>
      <c r="I216" s="113"/>
      <c r="J216" s="113"/>
      <c r="K216" s="113"/>
      <c r="L216" s="113"/>
      <c r="M216" s="85" t="str">
        <f t="shared" si="17"/>
        <v/>
      </c>
      <c r="N216" s="18"/>
      <c r="O216" s="85" t="str">
        <f t="shared" si="18"/>
        <v/>
      </c>
      <c r="P216" s="85">
        <f t="shared" si="19"/>
        <v>0</v>
      </c>
      <c r="Q216" s="85" t="str">
        <f t="shared" si="20"/>
        <v/>
      </c>
      <c r="R216" s="85" t="str">
        <f t="shared" si="21"/>
        <v/>
      </c>
    </row>
    <row r="217" spans="3:18" ht="17.45" customHeight="1" x14ac:dyDescent="0.2">
      <c r="C217" s="111"/>
      <c r="D217" s="112"/>
      <c r="E217" s="113"/>
      <c r="F217" s="113"/>
      <c r="G217" s="113"/>
      <c r="H217" s="114"/>
      <c r="I217" s="113"/>
      <c r="J217" s="113"/>
      <c r="K217" s="113"/>
      <c r="L217" s="113"/>
      <c r="M217" s="85" t="str">
        <f t="shared" si="17"/>
        <v/>
      </c>
      <c r="N217" s="18"/>
      <c r="O217" s="85" t="str">
        <f t="shared" si="18"/>
        <v/>
      </c>
      <c r="P217" s="85">
        <f t="shared" si="19"/>
        <v>0</v>
      </c>
      <c r="Q217" s="85" t="str">
        <f t="shared" si="20"/>
        <v/>
      </c>
      <c r="R217" s="85" t="str">
        <f t="shared" si="21"/>
        <v/>
      </c>
    </row>
    <row r="218" spans="3:18" ht="17.45" customHeight="1" x14ac:dyDescent="0.2">
      <c r="C218" s="111"/>
      <c r="D218" s="112"/>
      <c r="E218" s="113"/>
      <c r="F218" s="113"/>
      <c r="G218" s="113"/>
      <c r="H218" s="114"/>
      <c r="I218" s="113"/>
      <c r="J218" s="113"/>
      <c r="K218" s="113"/>
      <c r="L218" s="113"/>
      <c r="M218" s="85" t="str">
        <f t="shared" si="17"/>
        <v/>
      </c>
      <c r="N218" s="18"/>
      <c r="O218" s="85" t="str">
        <f t="shared" si="18"/>
        <v/>
      </c>
      <c r="P218" s="85">
        <f t="shared" si="19"/>
        <v>0</v>
      </c>
      <c r="Q218" s="85" t="str">
        <f t="shared" si="20"/>
        <v/>
      </c>
      <c r="R218" s="85" t="str">
        <f t="shared" si="21"/>
        <v/>
      </c>
    </row>
    <row r="219" spans="3:18" ht="17.45" customHeight="1" x14ac:dyDescent="0.2">
      <c r="C219" s="111"/>
      <c r="D219" s="112"/>
      <c r="E219" s="113"/>
      <c r="F219" s="113"/>
      <c r="G219" s="113"/>
      <c r="H219" s="114"/>
      <c r="I219" s="113"/>
      <c r="J219" s="113"/>
      <c r="K219" s="113"/>
      <c r="L219" s="113"/>
      <c r="M219" s="85" t="str">
        <f t="shared" si="17"/>
        <v/>
      </c>
      <c r="N219" s="18"/>
      <c r="O219" s="85" t="str">
        <f t="shared" si="18"/>
        <v/>
      </c>
      <c r="P219" s="85">
        <f t="shared" si="19"/>
        <v>0</v>
      </c>
      <c r="Q219" s="85" t="str">
        <f t="shared" si="20"/>
        <v/>
      </c>
      <c r="R219" s="85" t="str">
        <f t="shared" si="21"/>
        <v/>
      </c>
    </row>
    <row r="220" spans="3:18" ht="17.45" customHeight="1" x14ac:dyDescent="0.2">
      <c r="C220" s="111"/>
      <c r="D220" s="112"/>
      <c r="E220" s="113"/>
      <c r="F220" s="113"/>
      <c r="G220" s="113"/>
      <c r="H220" s="114"/>
      <c r="I220" s="113"/>
      <c r="J220" s="113"/>
      <c r="K220" s="113"/>
      <c r="L220" s="113"/>
      <c r="M220" s="85" t="str">
        <f t="shared" si="17"/>
        <v/>
      </c>
      <c r="N220" s="18"/>
      <c r="O220" s="85" t="str">
        <f t="shared" si="18"/>
        <v/>
      </c>
      <c r="P220" s="85">
        <f t="shared" si="19"/>
        <v>0</v>
      </c>
      <c r="Q220" s="85" t="str">
        <f t="shared" si="20"/>
        <v/>
      </c>
      <c r="R220" s="85" t="str">
        <f t="shared" si="21"/>
        <v/>
      </c>
    </row>
    <row r="221" spans="3:18" ht="17.45" customHeight="1" x14ac:dyDescent="0.2">
      <c r="C221" s="111"/>
      <c r="D221" s="112"/>
      <c r="E221" s="113"/>
      <c r="F221" s="113"/>
      <c r="G221" s="113"/>
      <c r="H221" s="114"/>
      <c r="I221" s="113"/>
      <c r="J221" s="113"/>
      <c r="K221" s="113"/>
      <c r="L221" s="113"/>
      <c r="M221" s="85" t="str">
        <f t="shared" si="17"/>
        <v/>
      </c>
      <c r="N221" s="18"/>
      <c r="O221" s="85" t="str">
        <f t="shared" si="18"/>
        <v/>
      </c>
      <c r="P221" s="85">
        <f t="shared" si="19"/>
        <v>0</v>
      </c>
      <c r="Q221" s="85" t="str">
        <f t="shared" si="20"/>
        <v/>
      </c>
      <c r="R221" s="85" t="str">
        <f t="shared" si="21"/>
        <v/>
      </c>
    </row>
    <row r="222" spans="3:18" ht="17.45" customHeight="1" x14ac:dyDescent="0.2">
      <c r="C222" s="111"/>
      <c r="D222" s="112"/>
      <c r="E222" s="113"/>
      <c r="F222" s="113"/>
      <c r="G222" s="113"/>
      <c r="H222" s="114"/>
      <c r="I222" s="113"/>
      <c r="J222" s="113"/>
      <c r="K222" s="113"/>
      <c r="L222" s="113"/>
      <c r="M222" s="85" t="str">
        <f t="shared" si="17"/>
        <v/>
      </c>
      <c r="N222" s="18"/>
      <c r="O222" s="85" t="str">
        <f t="shared" si="18"/>
        <v/>
      </c>
      <c r="P222" s="85">
        <f t="shared" si="19"/>
        <v>0</v>
      </c>
      <c r="Q222" s="85" t="str">
        <f t="shared" si="20"/>
        <v/>
      </c>
      <c r="R222" s="85" t="str">
        <f t="shared" si="21"/>
        <v/>
      </c>
    </row>
    <row r="223" spans="3:18" ht="17.45" customHeight="1" x14ac:dyDescent="0.2">
      <c r="C223" s="111"/>
      <c r="D223" s="112"/>
      <c r="E223" s="113"/>
      <c r="F223" s="113"/>
      <c r="G223" s="113"/>
      <c r="H223" s="114"/>
      <c r="I223" s="113"/>
      <c r="J223" s="113"/>
      <c r="K223" s="113"/>
      <c r="L223" s="113"/>
      <c r="M223" s="85" t="str">
        <f t="shared" si="17"/>
        <v/>
      </c>
      <c r="N223" s="18"/>
      <c r="O223" s="85" t="str">
        <f t="shared" si="18"/>
        <v/>
      </c>
      <c r="P223" s="85">
        <f t="shared" si="19"/>
        <v>0</v>
      </c>
      <c r="Q223" s="85" t="str">
        <f t="shared" si="20"/>
        <v/>
      </c>
      <c r="R223" s="85" t="str">
        <f t="shared" si="21"/>
        <v/>
      </c>
    </row>
    <row r="224" spans="3:18" ht="17.45" customHeight="1" x14ac:dyDescent="0.2">
      <c r="C224" s="111"/>
      <c r="D224" s="112"/>
      <c r="E224" s="113"/>
      <c r="F224" s="113"/>
      <c r="G224" s="113"/>
      <c r="H224" s="114"/>
      <c r="I224" s="113"/>
      <c r="J224" s="113"/>
      <c r="K224" s="113"/>
      <c r="L224" s="113"/>
      <c r="M224" s="85" t="str">
        <f t="shared" si="17"/>
        <v/>
      </c>
      <c r="N224" s="18"/>
      <c r="O224" s="85" t="str">
        <f t="shared" si="18"/>
        <v/>
      </c>
      <c r="P224" s="85">
        <f t="shared" si="19"/>
        <v>0</v>
      </c>
      <c r="Q224" s="85" t="str">
        <f t="shared" si="20"/>
        <v/>
      </c>
      <c r="R224" s="85" t="str">
        <f t="shared" si="21"/>
        <v/>
      </c>
    </row>
    <row r="225" spans="3:18" ht="17.45" customHeight="1" x14ac:dyDescent="0.2">
      <c r="C225" s="111"/>
      <c r="D225" s="112"/>
      <c r="E225" s="113"/>
      <c r="F225" s="113"/>
      <c r="G225" s="113"/>
      <c r="H225" s="114"/>
      <c r="I225" s="113"/>
      <c r="J225" s="113"/>
      <c r="K225" s="113"/>
      <c r="L225" s="113"/>
      <c r="M225" s="85" t="str">
        <f t="shared" si="17"/>
        <v/>
      </c>
      <c r="N225" s="18"/>
      <c r="O225" s="85" t="str">
        <f t="shared" si="18"/>
        <v/>
      </c>
      <c r="P225" s="85">
        <f t="shared" si="19"/>
        <v>0</v>
      </c>
      <c r="Q225" s="85" t="str">
        <f t="shared" si="20"/>
        <v/>
      </c>
      <c r="R225" s="85" t="str">
        <f t="shared" si="21"/>
        <v/>
      </c>
    </row>
    <row r="226" spans="3:18" ht="17.45" customHeight="1" x14ac:dyDescent="0.2">
      <c r="C226" s="111"/>
      <c r="D226" s="112"/>
      <c r="E226" s="113"/>
      <c r="F226" s="113"/>
      <c r="G226" s="113"/>
      <c r="H226" s="114"/>
      <c r="I226" s="113"/>
      <c r="J226" s="113"/>
      <c r="K226" s="113"/>
      <c r="L226" s="113"/>
      <c r="M226" s="85" t="str">
        <f t="shared" si="17"/>
        <v/>
      </c>
      <c r="N226" s="18"/>
      <c r="O226" s="85" t="str">
        <f t="shared" si="18"/>
        <v/>
      </c>
      <c r="P226" s="85">
        <f t="shared" si="19"/>
        <v>0</v>
      </c>
      <c r="Q226" s="85" t="str">
        <f t="shared" si="20"/>
        <v/>
      </c>
      <c r="R226" s="85" t="str">
        <f t="shared" si="21"/>
        <v/>
      </c>
    </row>
    <row r="227" spans="3:18" ht="17.45" customHeight="1" x14ac:dyDescent="0.2">
      <c r="C227" s="111"/>
      <c r="D227" s="112"/>
      <c r="E227" s="113"/>
      <c r="F227" s="113"/>
      <c r="G227" s="113"/>
      <c r="H227" s="114"/>
      <c r="I227" s="113"/>
      <c r="J227" s="113"/>
      <c r="K227" s="113"/>
      <c r="L227" s="113"/>
      <c r="M227" s="85" t="str">
        <f t="shared" si="17"/>
        <v/>
      </c>
      <c r="N227" s="18"/>
      <c r="O227" s="85" t="str">
        <f t="shared" si="18"/>
        <v/>
      </c>
      <c r="P227" s="85">
        <f t="shared" si="19"/>
        <v>0</v>
      </c>
      <c r="Q227" s="85" t="str">
        <f t="shared" si="20"/>
        <v/>
      </c>
      <c r="R227" s="85" t="str">
        <f t="shared" si="21"/>
        <v/>
      </c>
    </row>
    <row r="228" spans="3:18" ht="17.45" customHeight="1" x14ac:dyDescent="0.2">
      <c r="C228" s="111"/>
      <c r="D228" s="112"/>
      <c r="E228" s="113"/>
      <c r="F228" s="113"/>
      <c r="G228" s="113"/>
      <c r="H228" s="114"/>
      <c r="I228" s="113"/>
      <c r="J228" s="113"/>
      <c r="K228" s="113"/>
      <c r="L228" s="113"/>
      <c r="M228" s="85" t="str">
        <f t="shared" si="17"/>
        <v/>
      </c>
      <c r="N228" s="18"/>
      <c r="O228" s="85" t="str">
        <f t="shared" si="18"/>
        <v/>
      </c>
      <c r="P228" s="85">
        <f t="shared" si="19"/>
        <v>0</v>
      </c>
      <c r="Q228" s="85" t="str">
        <f t="shared" si="20"/>
        <v/>
      </c>
      <c r="R228" s="85" t="str">
        <f t="shared" si="21"/>
        <v/>
      </c>
    </row>
    <row r="229" spans="3:18" ht="17.45" customHeight="1" x14ac:dyDescent="0.2">
      <c r="C229" s="111"/>
      <c r="D229" s="112"/>
      <c r="E229" s="113"/>
      <c r="F229" s="113"/>
      <c r="G229" s="113"/>
      <c r="H229" s="114"/>
      <c r="I229" s="113"/>
      <c r="J229" s="113"/>
      <c r="K229" s="113"/>
      <c r="L229" s="113"/>
      <c r="M229" s="85" t="str">
        <f t="shared" si="17"/>
        <v/>
      </c>
      <c r="N229" s="18"/>
      <c r="O229" s="85" t="str">
        <f t="shared" si="18"/>
        <v/>
      </c>
      <c r="P229" s="85">
        <f t="shared" si="19"/>
        <v>0</v>
      </c>
      <c r="Q229" s="85" t="str">
        <f t="shared" si="20"/>
        <v/>
      </c>
      <c r="R229" s="85" t="str">
        <f t="shared" si="21"/>
        <v/>
      </c>
    </row>
    <row r="230" spans="3:18" ht="17.45" customHeight="1" x14ac:dyDescent="0.2">
      <c r="C230" s="111"/>
      <c r="D230" s="112"/>
      <c r="E230" s="113"/>
      <c r="F230" s="113"/>
      <c r="G230" s="113"/>
      <c r="H230" s="114"/>
      <c r="I230" s="113"/>
      <c r="J230" s="113"/>
      <c r="K230" s="113"/>
      <c r="L230" s="113"/>
      <c r="M230" s="85" t="str">
        <f t="shared" si="17"/>
        <v/>
      </c>
      <c r="N230" s="18"/>
      <c r="O230" s="85" t="str">
        <f t="shared" si="18"/>
        <v/>
      </c>
      <c r="P230" s="85">
        <f t="shared" si="19"/>
        <v>0</v>
      </c>
      <c r="Q230" s="85" t="str">
        <f t="shared" si="20"/>
        <v/>
      </c>
      <c r="R230" s="85" t="str">
        <f t="shared" si="21"/>
        <v/>
      </c>
    </row>
    <row r="231" spans="3:18" ht="17.45" customHeight="1" x14ac:dyDescent="0.2">
      <c r="C231" s="111"/>
      <c r="D231" s="112"/>
      <c r="E231" s="113"/>
      <c r="F231" s="113"/>
      <c r="G231" s="113"/>
      <c r="H231" s="114"/>
      <c r="I231" s="113"/>
      <c r="J231" s="113"/>
      <c r="K231" s="113"/>
      <c r="L231" s="113"/>
      <c r="M231" s="85" t="str">
        <f t="shared" si="17"/>
        <v/>
      </c>
      <c r="N231" s="18"/>
      <c r="O231" s="85" t="str">
        <f t="shared" si="18"/>
        <v/>
      </c>
      <c r="P231" s="85">
        <f t="shared" si="19"/>
        <v>0</v>
      </c>
      <c r="Q231" s="85" t="str">
        <f t="shared" si="20"/>
        <v/>
      </c>
      <c r="R231" s="85" t="str">
        <f t="shared" si="21"/>
        <v/>
      </c>
    </row>
    <row r="232" spans="3:18" ht="17.45" customHeight="1" x14ac:dyDescent="0.2">
      <c r="C232" s="111"/>
      <c r="D232" s="112"/>
      <c r="E232" s="113"/>
      <c r="F232" s="113"/>
      <c r="G232" s="113"/>
      <c r="H232" s="114"/>
      <c r="I232" s="113"/>
      <c r="J232" s="113"/>
      <c r="K232" s="113"/>
      <c r="L232" s="113"/>
      <c r="M232" s="85" t="str">
        <f t="shared" si="17"/>
        <v/>
      </c>
      <c r="N232" s="18"/>
      <c r="O232" s="85" t="str">
        <f t="shared" si="18"/>
        <v/>
      </c>
      <c r="P232" s="85">
        <f t="shared" si="19"/>
        <v>0</v>
      </c>
      <c r="Q232" s="85" t="str">
        <f t="shared" si="20"/>
        <v/>
      </c>
      <c r="R232" s="85" t="str">
        <f t="shared" si="21"/>
        <v/>
      </c>
    </row>
    <row r="233" spans="3:18" ht="17.45" customHeight="1" x14ac:dyDescent="0.2">
      <c r="C233" s="111"/>
      <c r="D233" s="112"/>
      <c r="E233" s="113"/>
      <c r="F233" s="113"/>
      <c r="G233" s="113"/>
      <c r="H233" s="114"/>
      <c r="I233" s="113"/>
      <c r="J233" s="113"/>
      <c r="K233" s="113"/>
      <c r="L233" s="113"/>
      <c r="M233" s="85" t="str">
        <f t="shared" si="17"/>
        <v/>
      </c>
      <c r="N233" s="18"/>
      <c r="O233" s="85" t="str">
        <f t="shared" si="18"/>
        <v/>
      </c>
      <c r="P233" s="85">
        <f t="shared" si="19"/>
        <v>0</v>
      </c>
      <c r="Q233" s="85" t="str">
        <f t="shared" si="20"/>
        <v/>
      </c>
      <c r="R233" s="85" t="str">
        <f t="shared" si="21"/>
        <v/>
      </c>
    </row>
    <row r="234" spans="3:18" ht="17.45" customHeight="1" x14ac:dyDescent="0.2">
      <c r="C234" s="111"/>
      <c r="D234" s="112"/>
      <c r="E234" s="113"/>
      <c r="F234" s="113"/>
      <c r="G234" s="113"/>
      <c r="H234" s="114"/>
      <c r="I234" s="113"/>
      <c r="J234" s="113"/>
      <c r="K234" s="113"/>
      <c r="L234" s="113"/>
      <c r="M234" s="85" t="str">
        <f t="shared" si="17"/>
        <v/>
      </c>
      <c r="N234" s="18"/>
      <c r="O234" s="85" t="str">
        <f t="shared" si="18"/>
        <v/>
      </c>
      <c r="P234" s="85">
        <f t="shared" si="19"/>
        <v>0</v>
      </c>
      <c r="Q234" s="85" t="str">
        <f t="shared" si="20"/>
        <v/>
      </c>
      <c r="R234" s="85" t="str">
        <f t="shared" si="21"/>
        <v/>
      </c>
    </row>
    <row r="235" spans="3:18" ht="17.45" customHeight="1" x14ac:dyDescent="0.2">
      <c r="C235" s="111"/>
      <c r="D235" s="112"/>
      <c r="E235" s="113"/>
      <c r="F235" s="113"/>
      <c r="G235" s="113"/>
      <c r="H235" s="114"/>
      <c r="I235" s="113"/>
      <c r="J235" s="113"/>
      <c r="K235" s="113"/>
      <c r="L235" s="113"/>
      <c r="M235" s="85" t="str">
        <f t="shared" si="17"/>
        <v/>
      </c>
      <c r="N235" s="18"/>
      <c r="O235" s="85" t="str">
        <f t="shared" si="18"/>
        <v/>
      </c>
      <c r="P235" s="85">
        <f t="shared" si="19"/>
        <v>0</v>
      </c>
      <c r="Q235" s="85" t="str">
        <f t="shared" si="20"/>
        <v/>
      </c>
      <c r="R235" s="85" t="str">
        <f t="shared" si="21"/>
        <v/>
      </c>
    </row>
    <row r="236" spans="3:18" ht="17.45" customHeight="1" x14ac:dyDescent="0.2">
      <c r="C236" s="111"/>
      <c r="D236" s="112"/>
      <c r="E236" s="113"/>
      <c r="F236" s="113"/>
      <c r="G236" s="113"/>
      <c r="H236" s="114"/>
      <c r="I236" s="113"/>
      <c r="J236" s="113"/>
      <c r="K236" s="113"/>
      <c r="L236" s="113"/>
      <c r="M236" s="85" t="str">
        <f t="shared" si="17"/>
        <v/>
      </c>
      <c r="N236" s="18"/>
      <c r="O236" s="85" t="str">
        <f t="shared" si="18"/>
        <v/>
      </c>
      <c r="P236" s="85">
        <f t="shared" si="19"/>
        <v>0</v>
      </c>
      <c r="Q236" s="85" t="str">
        <f t="shared" si="20"/>
        <v/>
      </c>
      <c r="R236" s="85" t="str">
        <f t="shared" si="21"/>
        <v/>
      </c>
    </row>
    <row r="237" spans="3:18" ht="17.45" customHeight="1" x14ac:dyDescent="0.2">
      <c r="C237" s="111"/>
      <c r="D237" s="112"/>
      <c r="E237" s="113"/>
      <c r="F237" s="113"/>
      <c r="G237" s="113"/>
      <c r="H237" s="114"/>
      <c r="I237" s="113"/>
      <c r="J237" s="113"/>
      <c r="K237" s="113"/>
      <c r="L237" s="113"/>
      <c r="M237" s="85" t="str">
        <f t="shared" si="17"/>
        <v/>
      </c>
      <c r="N237" s="18"/>
      <c r="O237" s="85" t="str">
        <f t="shared" si="18"/>
        <v/>
      </c>
      <c r="P237" s="85">
        <f t="shared" si="19"/>
        <v>0</v>
      </c>
      <c r="Q237" s="85" t="str">
        <f t="shared" si="20"/>
        <v/>
      </c>
      <c r="R237" s="85" t="str">
        <f t="shared" si="21"/>
        <v/>
      </c>
    </row>
    <row r="238" spans="3:18" ht="17.45" customHeight="1" x14ac:dyDescent="0.2">
      <c r="C238" s="111"/>
      <c r="D238" s="112"/>
      <c r="E238" s="113"/>
      <c r="F238" s="113"/>
      <c r="G238" s="113"/>
      <c r="H238" s="114"/>
      <c r="I238" s="113"/>
      <c r="J238" s="113"/>
      <c r="K238" s="113"/>
      <c r="L238" s="113"/>
      <c r="M238" s="85" t="str">
        <f t="shared" si="17"/>
        <v/>
      </c>
      <c r="N238" s="18"/>
      <c r="O238" s="85" t="str">
        <f t="shared" si="18"/>
        <v/>
      </c>
      <c r="P238" s="85">
        <f t="shared" si="19"/>
        <v>0</v>
      </c>
      <c r="Q238" s="85" t="str">
        <f t="shared" si="20"/>
        <v/>
      </c>
      <c r="R238" s="85" t="str">
        <f t="shared" si="21"/>
        <v/>
      </c>
    </row>
    <row r="239" spans="3:18" ht="17.45" customHeight="1" x14ac:dyDescent="0.2">
      <c r="C239" s="111"/>
      <c r="D239" s="112"/>
      <c r="E239" s="113"/>
      <c r="F239" s="113"/>
      <c r="G239" s="113"/>
      <c r="H239" s="114"/>
      <c r="I239" s="113"/>
      <c r="J239" s="113"/>
      <c r="K239" s="113"/>
      <c r="L239" s="113"/>
      <c r="M239" s="85" t="str">
        <f t="shared" si="17"/>
        <v/>
      </c>
      <c r="N239" s="18"/>
      <c r="O239" s="85" t="str">
        <f t="shared" si="18"/>
        <v/>
      </c>
      <c r="P239" s="85">
        <f t="shared" si="19"/>
        <v>0</v>
      </c>
      <c r="Q239" s="85" t="str">
        <f t="shared" si="20"/>
        <v/>
      </c>
      <c r="R239" s="85" t="str">
        <f t="shared" si="21"/>
        <v/>
      </c>
    </row>
    <row r="240" spans="3:18" ht="17.45" customHeight="1" x14ac:dyDescent="0.2">
      <c r="C240" s="111"/>
      <c r="D240" s="112"/>
      <c r="E240" s="113"/>
      <c r="F240" s="113"/>
      <c r="G240" s="113"/>
      <c r="H240" s="114"/>
      <c r="I240" s="113"/>
      <c r="J240" s="113"/>
      <c r="K240" s="113"/>
      <c r="L240" s="113"/>
      <c r="M240" s="85" t="str">
        <f t="shared" si="17"/>
        <v/>
      </c>
      <c r="N240" s="18"/>
      <c r="O240" s="85" t="str">
        <f t="shared" si="18"/>
        <v/>
      </c>
      <c r="P240" s="85">
        <f t="shared" si="19"/>
        <v>0</v>
      </c>
      <c r="Q240" s="85" t="str">
        <f t="shared" si="20"/>
        <v/>
      </c>
      <c r="R240" s="85" t="str">
        <f t="shared" si="21"/>
        <v/>
      </c>
    </row>
    <row r="241" spans="3:18" ht="17.45" customHeight="1" x14ac:dyDescent="0.2">
      <c r="C241" s="111"/>
      <c r="D241" s="112"/>
      <c r="E241" s="113"/>
      <c r="F241" s="113"/>
      <c r="G241" s="113"/>
      <c r="H241" s="114"/>
      <c r="I241" s="113"/>
      <c r="J241" s="113"/>
      <c r="K241" s="113"/>
      <c r="L241" s="113"/>
      <c r="M241" s="85" t="str">
        <f t="shared" si="17"/>
        <v/>
      </c>
      <c r="N241" s="18"/>
      <c r="O241" s="85" t="str">
        <f t="shared" si="18"/>
        <v/>
      </c>
      <c r="P241" s="85">
        <f t="shared" si="19"/>
        <v>0</v>
      </c>
      <c r="Q241" s="85" t="str">
        <f t="shared" si="20"/>
        <v/>
      </c>
      <c r="R241" s="85" t="str">
        <f t="shared" si="21"/>
        <v/>
      </c>
    </row>
    <row r="242" spans="3:18" ht="17.45" customHeight="1" x14ac:dyDescent="0.2">
      <c r="C242" s="111"/>
      <c r="D242" s="112"/>
      <c r="E242" s="113"/>
      <c r="F242" s="113"/>
      <c r="G242" s="113"/>
      <c r="H242" s="114"/>
      <c r="I242" s="113"/>
      <c r="J242" s="113"/>
      <c r="K242" s="113"/>
      <c r="L242" s="113"/>
      <c r="M242" s="85" t="str">
        <f t="shared" si="17"/>
        <v/>
      </c>
      <c r="N242" s="18"/>
      <c r="O242" s="85" t="str">
        <f t="shared" si="18"/>
        <v/>
      </c>
      <c r="P242" s="85">
        <f t="shared" si="19"/>
        <v>0</v>
      </c>
      <c r="Q242" s="85" t="str">
        <f t="shared" si="20"/>
        <v/>
      </c>
      <c r="R242" s="85" t="str">
        <f t="shared" si="21"/>
        <v/>
      </c>
    </row>
    <row r="243" spans="3:18" ht="17.45" customHeight="1" x14ac:dyDescent="0.2">
      <c r="C243" s="111"/>
      <c r="D243" s="112"/>
      <c r="E243" s="113"/>
      <c r="F243" s="113"/>
      <c r="G243" s="113"/>
      <c r="H243" s="114"/>
      <c r="I243" s="113"/>
      <c r="J243" s="113"/>
      <c r="K243" s="113"/>
      <c r="L243" s="113"/>
      <c r="M243" s="85" t="str">
        <f t="shared" si="17"/>
        <v/>
      </c>
      <c r="N243" s="18"/>
      <c r="O243" s="85" t="str">
        <f t="shared" si="18"/>
        <v/>
      </c>
      <c r="P243" s="85">
        <f t="shared" si="19"/>
        <v>0</v>
      </c>
      <c r="Q243" s="85" t="str">
        <f t="shared" si="20"/>
        <v/>
      </c>
      <c r="R243" s="85" t="str">
        <f t="shared" si="21"/>
        <v/>
      </c>
    </row>
    <row r="244" spans="3:18" ht="17.45" customHeight="1" x14ac:dyDescent="0.2">
      <c r="C244" s="111"/>
      <c r="D244" s="112"/>
      <c r="E244" s="113"/>
      <c r="F244" s="113"/>
      <c r="G244" s="113"/>
      <c r="H244" s="114"/>
      <c r="I244" s="113"/>
      <c r="J244" s="113"/>
      <c r="K244" s="113"/>
      <c r="L244" s="113"/>
      <c r="M244" s="85" t="str">
        <f t="shared" si="17"/>
        <v/>
      </c>
      <c r="N244" s="18"/>
      <c r="O244" s="85" t="str">
        <f t="shared" si="18"/>
        <v/>
      </c>
      <c r="P244" s="85">
        <f t="shared" si="19"/>
        <v>0</v>
      </c>
      <c r="Q244" s="85" t="str">
        <f t="shared" si="20"/>
        <v/>
      </c>
      <c r="R244" s="85" t="str">
        <f t="shared" si="21"/>
        <v/>
      </c>
    </row>
    <row r="245" spans="3:18" ht="17.45" customHeight="1" x14ac:dyDescent="0.2">
      <c r="C245" s="111"/>
      <c r="D245" s="112"/>
      <c r="E245" s="113"/>
      <c r="F245" s="113"/>
      <c r="G245" s="113"/>
      <c r="H245" s="114"/>
      <c r="I245" s="113"/>
      <c r="J245" s="113"/>
      <c r="K245" s="113"/>
      <c r="L245" s="113"/>
      <c r="M245" s="85" t="str">
        <f t="shared" si="17"/>
        <v/>
      </c>
      <c r="N245" s="18"/>
      <c r="O245" s="85" t="str">
        <f t="shared" si="18"/>
        <v/>
      </c>
      <c r="P245" s="85">
        <f t="shared" si="19"/>
        <v>0</v>
      </c>
      <c r="Q245" s="85" t="str">
        <f t="shared" si="20"/>
        <v/>
      </c>
      <c r="R245" s="85" t="str">
        <f t="shared" si="21"/>
        <v/>
      </c>
    </row>
    <row r="246" spans="3:18" ht="17.45" customHeight="1" x14ac:dyDescent="0.2">
      <c r="C246" s="111"/>
      <c r="D246" s="112"/>
      <c r="E246" s="113"/>
      <c r="F246" s="113"/>
      <c r="G246" s="113"/>
      <c r="H246" s="114"/>
      <c r="I246" s="113"/>
      <c r="J246" s="113"/>
      <c r="K246" s="113"/>
      <c r="L246" s="113"/>
      <c r="M246" s="85" t="str">
        <f t="shared" si="17"/>
        <v/>
      </c>
      <c r="N246" s="18"/>
      <c r="O246" s="85" t="str">
        <f t="shared" si="18"/>
        <v/>
      </c>
      <c r="P246" s="85">
        <f t="shared" si="19"/>
        <v>0</v>
      </c>
      <c r="Q246" s="85" t="str">
        <f t="shared" si="20"/>
        <v/>
      </c>
      <c r="R246" s="85" t="str">
        <f t="shared" si="21"/>
        <v/>
      </c>
    </row>
    <row r="247" spans="3:18" ht="17.45" customHeight="1" x14ac:dyDescent="0.2">
      <c r="C247" s="111"/>
      <c r="D247" s="112"/>
      <c r="E247" s="113"/>
      <c r="F247" s="113"/>
      <c r="G247" s="113"/>
      <c r="H247" s="114"/>
      <c r="I247" s="113"/>
      <c r="J247" s="113"/>
      <c r="K247" s="113"/>
      <c r="L247" s="113"/>
      <c r="M247" s="85" t="str">
        <f t="shared" si="17"/>
        <v/>
      </c>
      <c r="N247" s="18"/>
      <c r="O247" s="85" t="str">
        <f t="shared" si="18"/>
        <v/>
      </c>
      <c r="P247" s="85">
        <f t="shared" si="19"/>
        <v>0</v>
      </c>
      <c r="Q247" s="85" t="str">
        <f t="shared" si="20"/>
        <v/>
      </c>
      <c r="R247" s="85" t="str">
        <f t="shared" si="21"/>
        <v/>
      </c>
    </row>
    <row r="248" spans="3:18" ht="17.45" customHeight="1" x14ac:dyDescent="0.2">
      <c r="C248" s="111"/>
      <c r="D248" s="112"/>
      <c r="E248" s="113"/>
      <c r="F248" s="113"/>
      <c r="G248" s="113"/>
      <c r="H248" s="114"/>
      <c r="I248" s="113"/>
      <c r="J248" s="113"/>
      <c r="K248" s="113"/>
      <c r="L248" s="113"/>
      <c r="M248" s="85" t="str">
        <f t="shared" si="17"/>
        <v/>
      </c>
      <c r="N248" s="18"/>
      <c r="O248" s="85" t="str">
        <f t="shared" si="18"/>
        <v/>
      </c>
      <c r="P248" s="85">
        <f t="shared" si="19"/>
        <v>0</v>
      </c>
      <c r="Q248" s="85" t="str">
        <f t="shared" si="20"/>
        <v/>
      </c>
      <c r="R248" s="85" t="str">
        <f t="shared" si="21"/>
        <v/>
      </c>
    </row>
    <row r="249" spans="3:18" ht="17.45" customHeight="1" x14ac:dyDescent="0.2">
      <c r="C249" s="111"/>
      <c r="D249" s="112"/>
      <c r="E249" s="113"/>
      <c r="F249" s="113"/>
      <c r="G249" s="113"/>
      <c r="H249" s="114"/>
      <c r="I249" s="113"/>
      <c r="J249" s="113"/>
      <c r="K249" s="113"/>
      <c r="L249" s="113"/>
      <c r="M249" s="85" t="str">
        <f t="shared" si="17"/>
        <v/>
      </c>
      <c r="N249" s="18"/>
      <c r="O249" s="85" t="str">
        <f t="shared" si="18"/>
        <v/>
      </c>
      <c r="P249" s="85">
        <f t="shared" si="19"/>
        <v>0</v>
      </c>
      <c r="Q249" s="85" t="str">
        <f t="shared" si="20"/>
        <v/>
      </c>
      <c r="R249" s="85" t="str">
        <f t="shared" si="21"/>
        <v/>
      </c>
    </row>
    <row r="250" spans="3:18" ht="17.45" customHeight="1" x14ac:dyDescent="0.2">
      <c r="C250" s="111"/>
      <c r="D250" s="112"/>
      <c r="E250" s="113"/>
      <c r="F250" s="113"/>
      <c r="G250" s="113"/>
      <c r="H250" s="114"/>
      <c r="I250" s="113"/>
      <c r="J250" s="113"/>
      <c r="K250" s="113"/>
      <c r="L250" s="113"/>
      <c r="M250" s="85" t="str">
        <f t="shared" si="17"/>
        <v/>
      </c>
      <c r="N250" s="18"/>
      <c r="O250" s="85" t="str">
        <f t="shared" si="18"/>
        <v/>
      </c>
      <c r="P250" s="85">
        <f t="shared" si="19"/>
        <v>0</v>
      </c>
      <c r="Q250" s="85" t="str">
        <f t="shared" si="20"/>
        <v/>
      </c>
      <c r="R250" s="85" t="str">
        <f t="shared" si="21"/>
        <v/>
      </c>
    </row>
    <row r="251" spans="3:18" ht="17.45" customHeight="1" x14ac:dyDescent="0.2">
      <c r="C251" s="111"/>
      <c r="D251" s="112"/>
      <c r="E251" s="113"/>
      <c r="F251" s="113"/>
      <c r="G251" s="113"/>
      <c r="H251" s="114"/>
      <c r="I251" s="113"/>
      <c r="J251" s="113"/>
      <c r="K251" s="113"/>
      <c r="L251" s="113"/>
      <c r="M251" s="85" t="str">
        <f t="shared" si="17"/>
        <v/>
      </c>
      <c r="N251" s="18"/>
      <c r="O251" s="85" t="str">
        <f t="shared" si="18"/>
        <v/>
      </c>
      <c r="P251" s="85">
        <f t="shared" si="19"/>
        <v>0</v>
      </c>
      <c r="Q251" s="85" t="str">
        <f t="shared" si="20"/>
        <v/>
      </c>
      <c r="R251" s="85" t="str">
        <f t="shared" si="21"/>
        <v/>
      </c>
    </row>
    <row r="252" spans="3:18" ht="17.45" customHeight="1" x14ac:dyDescent="0.2">
      <c r="C252" s="111"/>
      <c r="D252" s="112"/>
      <c r="E252" s="113"/>
      <c r="F252" s="113"/>
      <c r="G252" s="113"/>
      <c r="H252" s="114"/>
      <c r="I252" s="113"/>
      <c r="J252" s="113"/>
      <c r="K252" s="113"/>
      <c r="L252" s="113"/>
      <c r="M252" s="85" t="str">
        <f t="shared" si="17"/>
        <v/>
      </c>
      <c r="N252" s="18"/>
      <c r="O252" s="85" t="str">
        <f t="shared" si="18"/>
        <v/>
      </c>
      <c r="P252" s="85">
        <f t="shared" si="19"/>
        <v>0</v>
      </c>
      <c r="Q252" s="85" t="str">
        <f t="shared" si="20"/>
        <v/>
      </c>
      <c r="R252" s="85" t="str">
        <f t="shared" si="21"/>
        <v/>
      </c>
    </row>
    <row r="253" spans="3:18" ht="17.45" customHeight="1" x14ac:dyDescent="0.2">
      <c r="C253" s="111"/>
      <c r="D253" s="112"/>
      <c r="E253" s="113"/>
      <c r="F253" s="113"/>
      <c r="G253" s="113"/>
      <c r="H253" s="114"/>
      <c r="I253" s="113"/>
      <c r="J253" s="113"/>
      <c r="K253" s="113"/>
      <c r="L253" s="113"/>
      <c r="M253" s="85" t="str">
        <f t="shared" si="17"/>
        <v/>
      </c>
      <c r="N253" s="18"/>
      <c r="O253" s="85" t="str">
        <f t="shared" si="18"/>
        <v/>
      </c>
      <c r="P253" s="85">
        <f t="shared" si="19"/>
        <v>0</v>
      </c>
      <c r="Q253" s="85" t="str">
        <f t="shared" si="20"/>
        <v/>
      </c>
      <c r="R253" s="85" t="str">
        <f t="shared" si="21"/>
        <v/>
      </c>
    </row>
    <row r="254" spans="3:18" ht="17.45" customHeight="1" x14ac:dyDescent="0.2">
      <c r="C254" s="111"/>
      <c r="D254" s="112"/>
      <c r="E254" s="113"/>
      <c r="F254" s="113"/>
      <c r="G254" s="113"/>
      <c r="H254" s="114"/>
      <c r="I254" s="113"/>
      <c r="J254" s="113"/>
      <c r="K254" s="113"/>
      <c r="L254" s="113"/>
      <c r="M254" s="85" t="str">
        <f t="shared" si="17"/>
        <v/>
      </c>
      <c r="N254" s="18"/>
      <c r="O254" s="85" t="str">
        <f t="shared" si="18"/>
        <v/>
      </c>
      <c r="P254" s="85">
        <f t="shared" si="19"/>
        <v>0</v>
      </c>
      <c r="Q254" s="85" t="str">
        <f t="shared" si="20"/>
        <v/>
      </c>
      <c r="R254" s="85" t="str">
        <f t="shared" si="21"/>
        <v/>
      </c>
    </row>
    <row r="255" spans="3:18" ht="17.45" customHeight="1" x14ac:dyDescent="0.2">
      <c r="C255" s="111"/>
      <c r="D255" s="112"/>
      <c r="E255" s="113"/>
      <c r="F255" s="113"/>
      <c r="G255" s="113"/>
      <c r="H255" s="114"/>
      <c r="I255" s="113"/>
      <c r="J255" s="113"/>
      <c r="K255" s="113"/>
      <c r="L255" s="113"/>
      <c r="M255" s="85" t="str">
        <f t="shared" si="17"/>
        <v/>
      </c>
      <c r="N255" s="18"/>
      <c r="O255" s="85" t="str">
        <f t="shared" si="18"/>
        <v/>
      </c>
      <c r="P255" s="85">
        <f t="shared" si="19"/>
        <v>0</v>
      </c>
      <c r="Q255" s="85" t="str">
        <f t="shared" si="20"/>
        <v/>
      </c>
      <c r="R255" s="85" t="str">
        <f t="shared" si="21"/>
        <v/>
      </c>
    </row>
    <row r="256" spans="3:18" ht="17.45" customHeight="1" x14ac:dyDescent="0.2">
      <c r="C256" s="111"/>
      <c r="D256" s="112"/>
      <c r="E256" s="113"/>
      <c r="F256" s="113"/>
      <c r="G256" s="113"/>
      <c r="H256" s="114"/>
      <c r="I256" s="113"/>
      <c r="J256" s="113"/>
      <c r="K256" s="113"/>
      <c r="L256" s="113"/>
      <c r="M256" s="85" t="str">
        <f t="shared" si="17"/>
        <v/>
      </c>
      <c r="N256" s="18"/>
      <c r="O256" s="85" t="str">
        <f t="shared" si="18"/>
        <v/>
      </c>
      <c r="P256" s="85">
        <f t="shared" si="19"/>
        <v>0</v>
      </c>
      <c r="Q256" s="85" t="str">
        <f t="shared" si="20"/>
        <v/>
      </c>
      <c r="R256" s="85" t="str">
        <f t="shared" si="21"/>
        <v/>
      </c>
    </row>
    <row r="257" spans="3:18" ht="17.45" customHeight="1" x14ac:dyDescent="0.2">
      <c r="C257" s="111"/>
      <c r="D257" s="112"/>
      <c r="E257" s="113"/>
      <c r="F257" s="113"/>
      <c r="G257" s="113"/>
      <c r="H257" s="114"/>
      <c r="I257" s="113"/>
      <c r="J257" s="113"/>
      <c r="K257" s="113"/>
      <c r="L257" s="113"/>
      <c r="M257" s="85" t="str">
        <f t="shared" si="17"/>
        <v/>
      </c>
      <c r="N257" s="18"/>
      <c r="O257" s="85" t="str">
        <f t="shared" si="18"/>
        <v/>
      </c>
      <c r="P257" s="85">
        <f t="shared" si="19"/>
        <v>0</v>
      </c>
      <c r="Q257" s="85" t="str">
        <f t="shared" si="20"/>
        <v/>
      </c>
      <c r="R257" s="85" t="str">
        <f t="shared" si="21"/>
        <v/>
      </c>
    </row>
    <row r="258" spans="3:18" ht="17.45" customHeight="1" x14ac:dyDescent="0.2">
      <c r="C258" s="111"/>
      <c r="D258" s="112"/>
      <c r="E258" s="113"/>
      <c r="F258" s="113"/>
      <c r="G258" s="113"/>
      <c r="H258" s="114"/>
      <c r="I258" s="113"/>
      <c r="J258" s="113"/>
      <c r="K258" s="113"/>
      <c r="L258" s="113"/>
      <c r="M258" s="85" t="str">
        <f t="shared" si="17"/>
        <v/>
      </c>
      <c r="N258" s="18"/>
      <c r="O258" s="85" t="str">
        <f t="shared" si="18"/>
        <v/>
      </c>
      <c r="P258" s="85">
        <f t="shared" si="19"/>
        <v>0</v>
      </c>
      <c r="Q258" s="85" t="str">
        <f t="shared" si="20"/>
        <v/>
      </c>
      <c r="R258" s="85" t="str">
        <f t="shared" si="21"/>
        <v/>
      </c>
    </row>
    <row r="259" spans="3:18" ht="17.45" customHeight="1" x14ac:dyDescent="0.2">
      <c r="C259" s="111"/>
      <c r="D259" s="112"/>
      <c r="E259" s="113"/>
      <c r="F259" s="113"/>
      <c r="G259" s="113"/>
      <c r="H259" s="114"/>
      <c r="I259" s="113"/>
      <c r="J259" s="113"/>
      <c r="K259" s="113"/>
      <c r="L259" s="113"/>
      <c r="M259" s="85" t="str">
        <f t="shared" si="17"/>
        <v/>
      </c>
      <c r="N259" s="18"/>
      <c r="O259" s="85" t="str">
        <f t="shared" si="18"/>
        <v/>
      </c>
      <c r="P259" s="85">
        <f t="shared" si="19"/>
        <v>0</v>
      </c>
      <c r="Q259" s="85" t="str">
        <f t="shared" si="20"/>
        <v/>
      </c>
      <c r="R259" s="85" t="str">
        <f t="shared" si="21"/>
        <v/>
      </c>
    </row>
    <row r="260" spans="3:18" ht="17.45" customHeight="1" x14ac:dyDescent="0.2">
      <c r="C260" s="111"/>
      <c r="D260" s="112"/>
      <c r="E260" s="113"/>
      <c r="F260" s="113"/>
      <c r="G260" s="113"/>
      <c r="H260" s="114"/>
      <c r="I260" s="113"/>
      <c r="J260" s="113"/>
      <c r="K260" s="113"/>
      <c r="L260" s="113"/>
      <c r="M260" s="85" t="str">
        <f t="shared" si="17"/>
        <v/>
      </c>
      <c r="N260" s="18"/>
      <c r="O260" s="85" t="str">
        <f t="shared" si="18"/>
        <v/>
      </c>
      <c r="P260" s="85">
        <f t="shared" si="19"/>
        <v>0</v>
      </c>
      <c r="Q260" s="85" t="str">
        <f t="shared" si="20"/>
        <v/>
      </c>
      <c r="R260" s="85" t="str">
        <f t="shared" si="21"/>
        <v/>
      </c>
    </row>
    <row r="261" spans="3:18" ht="17.45" customHeight="1" x14ac:dyDescent="0.2">
      <c r="C261" s="111"/>
      <c r="D261" s="112"/>
      <c r="E261" s="113"/>
      <c r="F261" s="113"/>
      <c r="G261" s="113"/>
      <c r="H261" s="114"/>
      <c r="I261" s="113"/>
      <c r="J261" s="113"/>
      <c r="K261" s="113"/>
      <c r="L261" s="113"/>
      <c r="M261" s="85" t="str">
        <f t="shared" si="17"/>
        <v/>
      </c>
      <c r="N261" s="18"/>
      <c r="O261" s="85" t="str">
        <f t="shared" si="18"/>
        <v/>
      </c>
      <c r="P261" s="85">
        <f t="shared" si="19"/>
        <v>0</v>
      </c>
      <c r="Q261" s="85" t="str">
        <f t="shared" si="20"/>
        <v/>
      </c>
      <c r="R261" s="85" t="str">
        <f t="shared" si="21"/>
        <v/>
      </c>
    </row>
    <row r="262" spans="3:18" ht="17.45" customHeight="1" x14ac:dyDescent="0.2">
      <c r="C262" s="111"/>
      <c r="D262" s="112"/>
      <c r="E262" s="113"/>
      <c r="F262" s="113"/>
      <c r="G262" s="113"/>
      <c r="H262" s="114"/>
      <c r="I262" s="113"/>
      <c r="J262" s="113"/>
      <c r="K262" s="113"/>
      <c r="L262" s="113"/>
      <c r="M262" s="85" t="str">
        <f t="shared" si="17"/>
        <v/>
      </c>
      <c r="N262" s="18"/>
      <c r="O262" s="85" t="str">
        <f t="shared" si="18"/>
        <v/>
      </c>
      <c r="P262" s="85">
        <f t="shared" si="19"/>
        <v>0</v>
      </c>
      <c r="Q262" s="85" t="str">
        <f t="shared" si="20"/>
        <v/>
      </c>
      <c r="R262" s="85" t="str">
        <f t="shared" si="21"/>
        <v/>
      </c>
    </row>
    <row r="263" spans="3:18" ht="17.45" customHeight="1" x14ac:dyDescent="0.2">
      <c r="C263" s="111"/>
      <c r="D263" s="112"/>
      <c r="E263" s="113"/>
      <c r="F263" s="113"/>
      <c r="G263" s="113"/>
      <c r="H263" s="114"/>
      <c r="I263" s="113"/>
      <c r="J263" s="113"/>
      <c r="K263" s="113"/>
      <c r="L263" s="113"/>
      <c r="M263" s="85" t="str">
        <f t="shared" si="17"/>
        <v/>
      </c>
      <c r="N263" s="18"/>
      <c r="O263" s="85" t="str">
        <f t="shared" si="18"/>
        <v/>
      </c>
      <c r="P263" s="85">
        <f t="shared" si="19"/>
        <v>0</v>
      </c>
      <c r="Q263" s="85" t="str">
        <f t="shared" si="20"/>
        <v/>
      </c>
      <c r="R263" s="85" t="str">
        <f t="shared" si="21"/>
        <v/>
      </c>
    </row>
    <row r="264" spans="3:18" ht="17.45" customHeight="1" x14ac:dyDescent="0.2">
      <c r="C264" s="111"/>
      <c r="D264" s="112"/>
      <c r="E264" s="113"/>
      <c r="F264" s="113"/>
      <c r="G264" s="113"/>
      <c r="H264" s="114"/>
      <c r="I264" s="113"/>
      <c r="J264" s="113"/>
      <c r="K264" s="113"/>
      <c r="L264" s="113"/>
      <c r="M264" s="85" t="str">
        <f t="shared" si="17"/>
        <v/>
      </c>
      <c r="N264" s="18"/>
      <c r="O264" s="85" t="str">
        <f t="shared" si="18"/>
        <v/>
      </c>
      <c r="P264" s="85">
        <f t="shared" si="19"/>
        <v>0</v>
      </c>
      <c r="Q264" s="85" t="str">
        <f t="shared" si="20"/>
        <v/>
      </c>
      <c r="R264" s="85" t="str">
        <f t="shared" si="21"/>
        <v/>
      </c>
    </row>
    <row r="265" spans="3:18" ht="17.45" customHeight="1" x14ac:dyDescent="0.2">
      <c r="C265" s="111"/>
      <c r="D265" s="112"/>
      <c r="E265" s="113"/>
      <c r="F265" s="113"/>
      <c r="G265" s="113"/>
      <c r="H265" s="114"/>
      <c r="I265" s="113"/>
      <c r="J265" s="113"/>
      <c r="K265" s="113"/>
      <c r="L265" s="113"/>
      <c r="M265" s="85" t="str">
        <f t="shared" si="17"/>
        <v/>
      </c>
      <c r="N265" s="18"/>
      <c r="O265" s="85" t="str">
        <f t="shared" si="18"/>
        <v/>
      </c>
      <c r="P265" s="85">
        <f t="shared" si="19"/>
        <v>0</v>
      </c>
      <c r="Q265" s="85" t="str">
        <f t="shared" si="20"/>
        <v/>
      </c>
      <c r="R265" s="85" t="str">
        <f t="shared" si="21"/>
        <v/>
      </c>
    </row>
    <row r="266" spans="3:18" ht="17.45" customHeight="1" x14ac:dyDescent="0.2">
      <c r="C266" s="111"/>
      <c r="D266" s="112"/>
      <c r="E266" s="113"/>
      <c r="F266" s="113"/>
      <c r="G266" s="113"/>
      <c r="H266" s="114"/>
      <c r="I266" s="113"/>
      <c r="J266" s="113"/>
      <c r="K266" s="113"/>
      <c r="L266" s="113"/>
      <c r="M266" s="85" t="str">
        <f t="shared" si="17"/>
        <v/>
      </c>
      <c r="N266" s="18"/>
      <c r="O266" s="85" t="str">
        <f t="shared" si="18"/>
        <v/>
      </c>
      <c r="P266" s="85">
        <f t="shared" si="19"/>
        <v>0</v>
      </c>
      <c r="Q266" s="85" t="str">
        <f t="shared" si="20"/>
        <v/>
      </c>
      <c r="R266" s="85" t="str">
        <f t="shared" si="21"/>
        <v/>
      </c>
    </row>
    <row r="267" spans="3:18" ht="17.45" customHeight="1" x14ac:dyDescent="0.2">
      <c r="C267" s="111"/>
      <c r="D267" s="112"/>
      <c r="E267" s="113"/>
      <c r="F267" s="113"/>
      <c r="G267" s="113"/>
      <c r="H267" s="114"/>
      <c r="I267" s="113"/>
      <c r="J267" s="113"/>
      <c r="K267" s="113"/>
      <c r="L267" s="113"/>
      <c r="M267" s="85" t="str">
        <f t="shared" si="17"/>
        <v/>
      </c>
      <c r="N267" s="18"/>
      <c r="O267" s="85" t="str">
        <f t="shared" si="18"/>
        <v/>
      </c>
      <c r="P267" s="85">
        <f t="shared" si="19"/>
        <v>0</v>
      </c>
      <c r="Q267" s="85" t="str">
        <f t="shared" si="20"/>
        <v/>
      </c>
      <c r="R267" s="85" t="str">
        <f t="shared" si="21"/>
        <v/>
      </c>
    </row>
    <row r="268" spans="3:18" ht="17.45" customHeight="1" x14ac:dyDescent="0.2">
      <c r="C268" s="111"/>
      <c r="D268" s="112"/>
      <c r="E268" s="113"/>
      <c r="F268" s="113"/>
      <c r="G268" s="113"/>
      <c r="H268" s="114"/>
      <c r="I268" s="113"/>
      <c r="J268" s="113"/>
      <c r="K268" s="113"/>
      <c r="L268" s="113"/>
      <c r="M268" s="85" t="str">
        <f t="shared" si="17"/>
        <v/>
      </c>
      <c r="N268" s="18"/>
      <c r="O268" s="85" t="str">
        <f t="shared" si="18"/>
        <v/>
      </c>
      <c r="P268" s="85">
        <f t="shared" si="19"/>
        <v>0</v>
      </c>
      <c r="Q268" s="85" t="str">
        <f t="shared" si="20"/>
        <v/>
      </c>
      <c r="R268" s="85" t="str">
        <f t="shared" si="21"/>
        <v/>
      </c>
    </row>
    <row r="269" spans="3:18" ht="17.45" customHeight="1" x14ac:dyDescent="0.2">
      <c r="C269" s="111"/>
      <c r="D269" s="112"/>
      <c r="E269" s="113"/>
      <c r="F269" s="113"/>
      <c r="G269" s="113"/>
      <c r="H269" s="114"/>
      <c r="I269" s="113"/>
      <c r="J269" s="113"/>
      <c r="K269" s="113"/>
      <c r="L269" s="113"/>
      <c r="M269" s="85" t="str">
        <f t="shared" si="17"/>
        <v/>
      </c>
      <c r="N269" s="18"/>
      <c r="O269" s="85" t="str">
        <f t="shared" si="18"/>
        <v/>
      </c>
      <c r="P269" s="85">
        <f t="shared" si="19"/>
        <v>0</v>
      </c>
      <c r="Q269" s="85" t="str">
        <f t="shared" si="20"/>
        <v/>
      </c>
      <c r="R269" s="85" t="str">
        <f t="shared" si="21"/>
        <v/>
      </c>
    </row>
    <row r="270" spans="3:18" ht="17.45" customHeight="1" x14ac:dyDescent="0.2">
      <c r="C270" s="111"/>
      <c r="D270" s="112"/>
      <c r="E270" s="113"/>
      <c r="F270" s="113"/>
      <c r="G270" s="113"/>
      <c r="H270" s="114"/>
      <c r="I270" s="113"/>
      <c r="J270" s="113"/>
      <c r="K270" s="113"/>
      <c r="L270" s="113"/>
      <c r="M270" s="85" t="str">
        <f t="shared" ref="M270:M333" si="22">IF(G270&amp;I270&amp;J270&amp;K270&amp;L270="","",G270+I270+J270-K270-L270)</f>
        <v/>
      </c>
      <c r="N270" s="18"/>
      <c r="O270" s="85" t="str">
        <f t="shared" si="18"/>
        <v/>
      </c>
      <c r="P270" s="85">
        <f t="shared" si="19"/>
        <v>0</v>
      </c>
      <c r="Q270" s="85" t="str">
        <f t="shared" si="20"/>
        <v/>
      </c>
      <c r="R270" s="85" t="str">
        <f t="shared" si="21"/>
        <v/>
      </c>
    </row>
    <row r="271" spans="3:18" ht="17.45" customHeight="1" x14ac:dyDescent="0.2">
      <c r="C271" s="111"/>
      <c r="D271" s="112"/>
      <c r="E271" s="113"/>
      <c r="F271" s="113"/>
      <c r="G271" s="113"/>
      <c r="H271" s="114"/>
      <c r="I271" s="113"/>
      <c r="J271" s="113"/>
      <c r="K271" s="113"/>
      <c r="L271" s="113"/>
      <c r="M271" s="85" t="str">
        <f t="shared" si="22"/>
        <v/>
      </c>
      <c r="N271" s="18"/>
      <c r="O271" s="85" t="str">
        <f t="shared" ref="O271:O334" si="23">IF($H271="E",G271,"")</f>
        <v/>
      </c>
      <c r="P271" s="85">
        <f t="shared" si="19"/>
        <v>0</v>
      </c>
      <c r="Q271" s="85" t="str">
        <f t="shared" si="20"/>
        <v/>
      </c>
      <c r="R271" s="85" t="str">
        <f t="shared" si="21"/>
        <v/>
      </c>
    </row>
    <row r="272" spans="3:18" ht="17.45" customHeight="1" x14ac:dyDescent="0.2">
      <c r="C272" s="111"/>
      <c r="D272" s="112"/>
      <c r="E272" s="113"/>
      <c r="F272" s="113"/>
      <c r="G272" s="113"/>
      <c r="H272" s="114"/>
      <c r="I272" s="113"/>
      <c r="J272" s="113"/>
      <c r="K272" s="113"/>
      <c r="L272" s="113"/>
      <c r="M272" s="85" t="str">
        <f t="shared" si="22"/>
        <v/>
      </c>
      <c r="N272" s="18"/>
      <c r="O272" s="85" t="str">
        <f t="shared" si="23"/>
        <v/>
      </c>
      <c r="P272" s="85">
        <f t="shared" ref="P272:P335" si="24">IF($H272=0%,G272,"")</f>
        <v>0</v>
      </c>
      <c r="Q272" s="85" t="str">
        <f t="shared" ref="Q272:Q335" si="25">IF(OR($H272=2%,$H272=6%,$H272=8%),$I272/$H272,"")</f>
        <v/>
      </c>
      <c r="R272" s="85" t="str">
        <f t="shared" ref="R272:R335" si="26">IF(OR($H272=15%,$H272=16%),$I272/$H272,"")</f>
        <v/>
      </c>
    </row>
    <row r="273" spans="3:18" ht="17.45" customHeight="1" x14ac:dyDescent="0.2">
      <c r="C273" s="111"/>
      <c r="D273" s="112"/>
      <c r="E273" s="113"/>
      <c r="F273" s="113"/>
      <c r="G273" s="113"/>
      <c r="H273" s="114"/>
      <c r="I273" s="113"/>
      <c r="J273" s="113"/>
      <c r="K273" s="113"/>
      <c r="L273" s="113"/>
      <c r="M273" s="85" t="str">
        <f t="shared" si="22"/>
        <v/>
      </c>
      <c r="N273" s="18"/>
      <c r="O273" s="85" t="str">
        <f t="shared" si="23"/>
        <v/>
      </c>
      <c r="P273" s="85">
        <f t="shared" si="24"/>
        <v>0</v>
      </c>
      <c r="Q273" s="85" t="str">
        <f t="shared" si="25"/>
        <v/>
      </c>
      <c r="R273" s="85" t="str">
        <f t="shared" si="26"/>
        <v/>
      </c>
    </row>
    <row r="274" spans="3:18" ht="17.45" customHeight="1" x14ac:dyDescent="0.2">
      <c r="C274" s="111"/>
      <c r="D274" s="112"/>
      <c r="E274" s="113"/>
      <c r="F274" s="113"/>
      <c r="G274" s="113"/>
      <c r="H274" s="114"/>
      <c r="I274" s="113"/>
      <c r="J274" s="113"/>
      <c r="K274" s="113"/>
      <c r="L274" s="113"/>
      <c r="M274" s="85" t="str">
        <f t="shared" si="22"/>
        <v/>
      </c>
      <c r="N274" s="18"/>
      <c r="O274" s="85" t="str">
        <f t="shared" si="23"/>
        <v/>
      </c>
      <c r="P274" s="85">
        <f t="shared" si="24"/>
        <v>0</v>
      </c>
      <c r="Q274" s="85" t="str">
        <f t="shared" si="25"/>
        <v/>
      </c>
      <c r="R274" s="85" t="str">
        <f t="shared" si="26"/>
        <v/>
      </c>
    </row>
    <row r="275" spans="3:18" ht="17.45" customHeight="1" x14ac:dyDescent="0.2">
      <c r="C275" s="111"/>
      <c r="D275" s="112"/>
      <c r="E275" s="113"/>
      <c r="F275" s="113"/>
      <c r="G275" s="113"/>
      <c r="H275" s="114"/>
      <c r="I275" s="113"/>
      <c r="J275" s="113"/>
      <c r="K275" s="113"/>
      <c r="L275" s="113"/>
      <c r="M275" s="85" t="str">
        <f t="shared" si="22"/>
        <v/>
      </c>
      <c r="N275" s="18"/>
      <c r="O275" s="85" t="str">
        <f t="shared" si="23"/>
        <v/>
      </c>
      <c r="P275" s="85">
        <f t="shared" si="24"/>
        <v>0</v>
      </c>
      <c r="Q275" s="85" t="str">
        <f t="shared" si="25"/>
        <v/>
      </c>
      <c r="R275" s="85" t="str">
        <f t="shared" si="26"/>
        <v/>
      </c>
    </row>
    <row r="276" spans="3:18" ht="17.45" customHeight="1" x14ac:dyDescent="0.2">
      <c r="C276" s="111"/>
      <c r="D276" s="112"/>
      <c r="E276" s="113"/>
      <c r="F276" s="113"/>
      <c r="G276" s="113"/>
      <c r="H276" s="114"/>
      <c r="I276" s="113"/>
      <c r="J276" s="113"/>
      <c r="K276" s="113"/>
      <c r="L276" s="113"/>
      <c r="M276" s="85" t="str">
        <f t="shared" si="22"/>
        <v/>
      </c>
      <c r="N276" s="18"/>
      <c r="O276" s="85" t="str">
        <f t="shared" si="23"/>
        <v/>
      </c>
      <c r="P276" s="85">
        <f t="shared" si="24"/>
        <v>0</v>
      </c>
      <c r="Q276" s="85" t="str">
        <f t="shared" si="25"/>
        <v/>
      </c>
      <c r="R276" s="85" t="str">
        <f t="shared" si="26"/>
        <v/>
      </c>
    </row>
    <row r="277" spans="3:18" ht="17.45" customHeight="1" x14ac:dyDescent="0.2">
      <c r="C277" s="111"/>
      <c r="D277" s="112"/>
      <c r="E277" s="113"/>
      <c r="F277" s="113"/>
      <c r="G277" s="113"/>
      <c r="H277" s="114"/>
      <c r="I277" s="113"/>
      <c r="J277" s="113"/>
      <c r="K277" s="113"/>
      <c r="L277" s="113"/>
      <c r="M277" s="85" t="str">
        <f t="shared" si="22"/>
        <v/>
      </c>
      <c r="N277" s="18"/>
      <c r="O277" s="85" t="str">
        <f t="shared" si="23"/>
        <v/>
      </c>
      <c r="P277" s="85">
        <f t="shared" si="24"/>
        <v>0</v>
      </c>
      <c r="Q277" s="85" t="str">
        <f t="shared" si="25"/>
        <v/>
      </c>
      <c r="R277" s="85" t="str">
        <f t="shared" si="26"/>
        <v/>
      </c>
    </row>
    <row r="278" spans="3:18" ht="17.45" customHeight="1" x14ac:dyDescent="0.2">
      <c r="C278" s="111"/>
      <c r="D278" s="112"/>
      <c r="E278" s="113"/>
      <c r="F278" s="113"/>
      <c r="G278" s="113"/>
      <c r="H278" s="114"/>
      <c r="I278" s="113"/>
      <c r="J278" s="113"/>
      <c r="K278" s="113"/>
      <c r="L278" s="113"/>
      <c r="M278" s="85" t="str">
        <f t="shared" si="22"/>
        <v/>
      </c>
      <c r="N278" s="18"/>
      <c r="O278" s="85" t="str">
        <f t="shared" si="23"/>
        <v/>
      </c>
      <c r="P278" s="85">
        <f t="shared" si="24"/>
        <v>0</v>
      </c>
      <c r="Q278" s="85" t="str">
        <f t="shared" si="25"/>
        <v/>
      </c>
      <c r="R278" s="85" t="str">
        <f t="shared" si="26"/>
        <v/>
      </c>
    </row>
    <row r="279" spans="3:18" ht="17.45" customHeight="1" x14ac:dyDescent="0.2">
      <c r="C279" s="111"/>
      <c r="D279" s="112"/>
      <c r="E279" s="113"/>
      <c r="F279" s="113"/>
      <c r="G279" s="113"/>
      <c r="H279" s="114"/>
      <c r="I279" s="113"/>
      <c r="J279" s="113"/>
      <c r="K279" s="113"/>
      <c r="L279" s="113"/>
      <c r="M279" s="85" t="str">
        <f t="shared" si="22"/>
        <v/>
      </c>
      <c r="N279" s="18"/>
      <c r="O279" s="85" t="str">
        <f t="shared" si="23"/>
        <v/>
      </c>
      <c r="P279" s="85">
        <f t="shared" si="24"/>
        <v>0</v>
      </c>
      <c r="Q279" s="85" t="str">
        <f t="shared" si="25"/>
        <v/>
      </c>
      <c r="R279" s="85" t="str">
        <f t="shared" si="26"/>
        <v/>
      </c>
    </row>
    <row r="280" spans="3:18" ht="17.45" customHeight="1" x14ac:dyDescent="0.2">
      <c r="C280" s="111"/>
      <c r="D280" s="112"/>
      <c r="E280" s="113"/>
      <c r="F280" s="113"/>
      <c r="G280" s="113"/>
      <c r="H280" s="114"/>
      <c r="I280" s="113"/>
      <c r="J280" s="113"/>
      <c r="K280" s="113"/>
      <c r="L280" s="113"/>
      <c r="M280" s="85" t="str">
        <f t="shared" si="22"/>
        <v/>
      </c>
      <c r="N280" s="18"/>
      <c r="O280" s="85" t="str">
        <f t="shared" si="23"/>
        <v/>
      </c>
      <c r="P280" s="85">
        <f t="shared" si="24"/>
        <v>0</v>
      </c>
      <c r="Q280" s="85" t="str">
        <f t="shared" si="25"/>
        <v/>
      </c>
      <c r="R280" s="85" t="str">
        <f t="shared" si="26"/>
        <v/>
      </c>
    </row>
    <row r="281" spans="3:18" ht="17.45" customHeight="1" x14ac:dyDescent="0.2">
      <c r="C281" s="111"/>
      <c r="D281" s="112"/>
      <c r="E281" s="113"/>
      <c r="F281" s="113"/>
      <c r="G281" s="113"/>
      <c r="H281" s="114"/>
      <c r="I281" s="113"/>
      <c r="J281" s="113"/>
      <c r="K281" s="113"/>
      <c r="L281" s="113"/>
      <c r="M281" s="85" t="str">
        <f t="shared" si="22"/>
        <v/>
      </c>
      <c r="N281" s="18"/>
      <c r="O281" s="85" t="str">
        <f t="shared" si="23"/>
        <v/>
      </c>
      <c r="P281" s="85">
        <f t="shared" si="24"/>
        <v>0</v>
      </c>
      <c r="Q281" s="85" t="str">
        <f t="shared" si="25"/>
        <v/>
      </c>
      <c r="R281" s="85" t="str">
        <f t="shared" si="26"/>
        <v/>
      </c>
    </row>
    <row r="282" spans="3:18" ht="17.45" customHeight="1" x14ac:dyDescent="0.2">
      <c r="C282" s="111"/>
      <c r="D282" s="112"/>
      <c r="E282" s="113"/>
      <c r="F282" s="113"/>
      <c r="G282" s="113"/>
      <c r="H282" s="114"/>
      <c r="I282" s="113"/>
      <c r="J282" s="113"/>
      <c r="K282" s="113"/>
      <c r="L282" s="113"/>
      <c r="M282" s="85" t="str">
        <f t="shared" si="22"/>
        <v/>
      </c>
      <c r="N282" s="18"/>
      <c r="O282" s="85" t="str">
        <f t="shared" si="23"/>
        <v/>
      </c>
      <c r="P282" s="85">
        <f t="shared" si="24"/>
        <v>0</v>
      </c>
      <c r="Q282" s="85" t="str">
        <f t="shared" si="25"/>
        <v/>
      </c>
      <c r="R282" s="85" t="str">
        <f t="shared" si="26"/>
        <v/>
      </c>
    </row>
    <row r="283" spans="3:18" ht="17.45" customHeight="1" x14ac:dyDescent="0.2">
      <c r="C283" s="111"/>
      <c r="D283" s="112"/>
      <c r="E283" s="113"/>
      <c r="F283" s="113"/>
      <c r="G283" s="113"/>
      <c r="H283" s="114"/>
      <c r="I283" s="113"/>
      <c r="J283" s="113"/>
      <c r="K283" s="113"/>
      <c r="L283" s="113"/>
      <c r="M283" s="85" t="str">
        <f t="shared" si="22"/>
        <v/>
      </c>
      <c r="N283" s="18"/>
      <c r="O283" s="85" t="str">
        <f t="shared" si="23"/>
        <v/>
      </c>
      <c r="P283" s="85">
        <f t="shared" si="24"/>
        <v>0</v>
      </c>
      <c r="Q283" s="85" t="str">
        <f t="shared" si="25"/>
        <v/>
      </c>
      <c r="R283" s="85" t="str">
        <f t="shared" si="26"/>
        <v/>
      </c>
    </row>
    <row r="284" spans="3:18" ht="17.45" customHeight="1" x14ac:dyDescent="0.2">
      <c r="C284" s="111"/>
      <c r="D284" s="112"/>
      <c r="E284" s="113"/>
      <c r="F284" s="113"/>
      <c r="G284" s="113"/>
      <c r="H284" s="114"/>
      <c r="I284" s="113"/>
      <c r="J284" s="113"/>
      <c r="K284" s="113"/>
      <c r="L284" s="113"/>
      <c r="M284" s="85" t="str">
        <f t="shared" si="22"/>
        <v/>
      </c>
      <c r="N284" s="18"/>
      <c r="O284" s="85" t="str">
        <f t="shared" si="23"/>
        <v/>
      </c>
      <c r="P284" s="85">
        <f t="shared" si="24"/>
        <v>0</v>
      </c>
      <c r="Q284" s="85" t="str">
        <f t="shared" si="25"/>
        <v/>
      </c>
      <c r="R284" s="85" t="str">
        <f t="shared" si="26"/>
        <v/>
      </c>
    </row>
    <row r="285" spans="3:18" ht="17.45" customHeight="1" x14ac:dyDescent="0.2">
      <c r="C285" s="111"/>
      <c r="D285" s="112"/>
      <c r="E285" s="113"/>
      <c r="F285" s="113"/>
      <c r="G285" s="113"/>
      <c r="H285" s="114"/>
      <c r="I285" s="113"/>
      <c r="J285" s="113"/>
      <c r="K285" s="113"/>
      <c r="L285" s="113"/>
      <c r="M285" s="85" t="str">
        <f t="shared" si="22"/>
        <v/>
      </c>
      <c r="N285" s="18"/>
      <c r="O285" s="85" t="str">
        <f t="shared" si="23"/>
        <v/>
      </c>
      <c r="P285" s="85">
        <f t="shared" si="24"/>
        <v>0</v>
      </c>
      <c r="Q285" s="85" t="str">
        <f t="shared" si="25"/>
        <v/>
      </c>
      <c r="R285" s="85" t="str">
        <f t="shared" si="26"/>
        <v/>
      </c>
    </row>
    <row r="286" spans="3:18" ht="17.45" customHeight="1" x14ac:dyDescent="0.2">
      <c r="C286" s="111"/>
      <c r="D286" s="112"/>
      <c r="E286" s="113"/>
      <c r="F286" s="113"/>
      <c r="G286" s="113"/>
      <c r="H286" s="114"/>
      <c r="I286" s="113"/>
      <c r="J286" s="113"/>
      <c r="K286" s="113"/>
      <c r="L286" s="113"/>
      <c r="M286" s="85" t="str">
        <f t="shared" si="22"/>
        <v/>
      </c>
      <c r="N286" s="18"/>
      <c r="O286" s="85" t="str">
        <f t="shared" si="23"/>
        <v/>
      </c>
      <c r="P286" s="85">
        <f t="shared" si="24"/>
        <v>0</v>
      </c>
      <c r="Q286" s="85" t="str">
        <f t="shared" si="25"/>
        <v/>
      </c>
      <c r="R286" s="85" t="str">
        <f t="shared" si="26"/>
        <v/>
      </c>
    </row>
    <row r="287" spans="3:18" ht="17.45" customHeight="1" x14ac:dyDescent="0.2">
      <c r="C287" s="111"/>
      <c r="D287" s="112"/>
      <c r="E287" s="113"/>
      <c r="F287" s="113"/>
      <c r="G287" s="113"/>
      <c r="H287" s="114"/>
      <c r="I287" s="113"/>
      <c r="J287" s="113"/>
      <c r="K287" s="113"/>
      <c r="L287" s="113"/>
      <c r="M287" s="85" t="str">
        <f t="shared" si="22"/>
        <v/>
      </c>
      <c r="N287" s="18"/>
      <c r="O287" s="85" t="str">
        <f t="shared" si="23"/>
        <v/>
      </c>
      <c r="P287" s="85">
        <f t="shared" si="24"/>
        <v>0</v>
      </c>
      <c r="Q287" s="85" t="str">
        <f t="shared" si="25"/>
        <v/>
      </c>
      <c r="R287" s="85" t="str">
        <f t="shared" si="26"/>
        <v/>
      </c>
    </row>
    <row r="288" spans="3:18" ht="17.45" customHeight="1" x14ac:dyDescent="0.2">
      <c r="C288" s="111"/>
      <c r="D288" s="112"/>
      <c r="E288" s="113"/>
      <c r="F288" s="113"/>
      <c r="G288" s="113"/>
      <c r="H288" s="114"/>
      <c r="I288" s="113"/>
      <c r="J288" s="113"/>
      <c r="K288" s="113"/>
      <c r="L288" s="113"/>
      <c r="M288" s="85" t="str">
        <f t="shared" si="22"/>
        <v/>
      </c>
      <c r="N288" s="18"/>
      <c r="O288" s="85" t="str">
        <f t="shared" si="23"/>
        <v/>
      </c>
      <c r="P288" s="85">
        <f t="shared" si="24"/>
        <v>0</v>
      </c>
      <c r="Q288" s="85" t="str">
        <f t="shared" si="25"/>
        <v/>
      </c>
      <c r="R288" s="85" t="str">
        <f t="shared" si="26"/>
        <v/>
      </c>
    </row>
    <row r="289" spans="3:18" ht="17.45" customHeight="1" x14ac:dyDescent="0.2">
      <c r="C289" s="111"/>
      <c r="D289" s="112"/>
      <c r="E289" s="113"/>
      <c r="F289" s="113"/>
      <c r="G289" s="113"/>
      <c r="H289" s="114"/>
      <c r="I289" s="113"/>
      <c r="J289" s="113"/>
      <c r="K289" s="113"/>
      <c r="L289" s="113"/>
      <c r="M289" s="85" t="str">
        <f t="shared" si="22"/>
        <v/>
      </c>
      <c r="N289" s="18"/>
      <c r="O289" s="85" t="str">
        <f t="shared" si="23"/>
        <v/>
      </c>
      <c r="P289" s="85">
        <f t="shared" si="24"/>
        <v>0</v>
      </c>
      <c r="Q289" s="85" t="str">
        <f t="shared" si="25"/>
        <v/>
      </c>
      <c r="R289" s="85" t="str">
        <f t="shared" si="26"/>
        <v/>
      </c>
    </row>
    <row r="290" spans="3:18" ht="17.45" customHeight="1" x14ac:dyDescent="0.2">
      <c r="C290" s="111"/>
      <c r="D290" s="112"/>
      <c r="E290" s="113"/>
      <c r="F290" s="113"/>
      <c r="G290" s="113"/>
      <c r="H290" s="114"/>
      <c r="I290" s="113"/>
      <c r="J290" s="113"/>
      <c r="K290" s="113"/>
      <c r="L290" s="113"/>
      <c r="M290" s="85" t="str">
        <f t="shared" si="22"/>
        <v/>
      </c>
      <c r="N290" s="18"/>
      <c r="O290" s="85" t="str">
        <f t="shared" si="23"/>
        <v/>
      </c>
      <c r="P290" s="85">
        <f t="shared" si="24"/>
        <v>0</v>
      </c>
      <c r="Q290" s="85" t="str">
        <f t="shared" si="25"/>
        <v/>
      </c>
      <c r="R290" s="85" t="str">
        <f t="shared" si="26"/>
        <v/>
      </c>
    </row>
    <row r="291" spans="3:18" ht="17.45" customHeight="1" x14ac:dyDescent="0.2">
      <c r="C291" s="111"/>
      <c r="D291" s="112"/>
      <c r="E291" s="113"/>
      <c r="F291" s="113"/>
      <c r="G291" s="113"/>
      <c r="H291" s="114"/>
      <c r="I291" s="113"/>
      <c r="J291" s="113"/>
      <c r="K291" s="113"/>
      <c r="L291" s="113"/>
      <c r="M291" s="85" t="str">
        <f t="shared" si="22"/>
        <v/>
      </c>
      <c r="N291" s="18"/>
      <c r="O291" s="85" t="str">
        <f t="shared" si="23"/>
        <v/>
      </c>
      <c r="P291" s="85">
        <f t="shared" si="24"/>
        <v>0</v>
      </c>
      <c r="Q291" s="85" t="str">
        <f t="shared" si="25"/>
        <v/>
      </c>
      <c r="R291" s="85" t="str">
        <f t="shared" si="26"/>
        <v/>
      </c>
    </row>
    <row r="292" spans="3:18" ht="17.45" customHeight="1" x14ac:dyDescent="0.2">
      <c r="C292" s="111"/>
      <c r="D292" s="112"/>
      <c r="E292" s="113"/>
      <c r="F292" s="113"/>
      <c r="G292" s="113"/>
      <c r="H292" s="114"/>
      <c r="I292" s="113"/>
      <c r="J292" s="113"/>
      <c r="K292" s="113"/>
      <c r="L292" s="113"/>
      <c r="M292" s="85" t="str">
        <f t="shared" si="22"/>
        <v/>
      </c>
      <c r="N292" s="18"/>
      <c r="O292" s="85" t="str">
        <f t="shared" si="23"/>
        <v/>
      </c>
      <c r="P292" s="85">
        <f t="shared" si="24"/>
        <v>0</v>
      </c>
      <c r="Q292" s="85" t="str">
        <f t="shared" si="25"/>
        <v/>
      </c>
      <c r="R292" s="85" t="str">
        <f t="shared" si="26"/>
        <v/>
      </c>
    </row>
    <row r="293" spans="3:18" ht="17.45" customHeight="1" x14ac:dyDescent="0.2">
      <c r="C293" s="111"/>
      <c r="D293" s="112"/>
      <c r="E293" s="113"/>
      <c r="F293" s="113"/>
      <c r="G293" s="113"/>
      <c r="H293" s="114"/>
      <c r="I293" s="113"/>
      <c r="J293" s="113"/>
      <c r="K293" s="113"/>
      <c r="L293" s="113"/>
      <c r="M293" s="85" t="str">
        <f t="shared" si="22"/>
        <v/>
      </c>
      <c r="N293" s="18"/>
      <c r="O293" s="85" t="str">
        <f t="shared" si="23"/>
        <v/>
      </c>
      <c r="P293" s="85">
        <f t="shared" si="24"/>
        <v>0</v>
      </c>
      <c r="Q293" s="85" t="str">
        <f t="shared" si="25"/>
        <v/>
      </c>
      <c r="R293" s="85" t="str">
        <f t="shared" si="26"/>
        <v/>
      </c>
    </row>
    <row r="294" spans="3:18" ht="17.45" customHeight="1" x14ac:dyDescent="0.2">
      <c r="C294" s="111"/>
      <c r="D294" s="112"/>
      <c r="E294" s="113"/>
      <c r="F294" s="113"/>
      <c r="G294" s="113"/>
      <c r="H294" s="114"/>
      <c r="I294" s="113"/>
      <c r="J294" s="113"/>
      <c r="K294" s="113"/>
      <c r="L294" s="113"/>
      <c r="M294" s="85" t="str">
        <f t="shared" si="22"/>
        <v/>
      </c>
      <c r="N294" s="18"/>
      <c r="O294" s="85" t="str">
        <f t="shared" si="23"/>
        <v/>
      </c>
      <c r="P294" s="85">
        <f t="shared" si="24"/>
        <v>0</v>
      </c>
      <c r="Q294" s="85" t="str">
        <f t="shared" si="25"/>
        <v/>
      </c>
      <c r="R294" s="85" t="str">
        <f t="shared" si="26"/>
        <v/>
      </c>
    </row>
    <row r="295" spans="3:18" ht="17.45" customHeight="1" x14ac:dyDescent="0.2">
      <c r="C295" s="111"/>
      <c r="D295" s="112"/>
      <c r="E295" s="113"/>
      <c r="F295" s="113"/>
      <c r="G295" s="113"/>
      <c r="H295" s="114"/>
      <c r="I295" s="113"/>
      <c r="J295" s="113"/>
      <c r="K295" s="113"/>
      <c r="L295" s="113"/>
      <c r="M295" s="85" t="str">
        <f t="shared" si="22"/>
        <v/>
      </c>
      <c r="N295" s="18"/>
      <c r="O295" s="85" t="str">
        <f t="shared" si="23"/>
        <v/>
      </c>
      <c r="P295" s="85">
        <f t="shared" si="24"/>
        <v>0</v>
      </c>
      <c r="Q295" s="85" t="str">
        <f t="shared" si="25"/>
        <v/>
      </c>
      <c r="R295" s="85" t="str">
        <f t="shared" si="26"/>
        <v/>
      </c>
    </row>
    <row r="296" spans="3:18" ht="17.45" customHeight="1" x14ac:dyDescent="0.2">
      <c r="C296" s="111"/>
      <c r="D296" s="112"/>
      <c r="E296" s="113"/>
      <c r="F296" s="113"/>
      <c r="G296" s="113"/>
      <c r="H296" s="114"/>
      <c r="I296" s="113"/>
      <c r="J296" s="113"/>
      <c r="K296" s="113"/>
      <c r="L296" s="113"/>
      <c r="M296" s="85" t="str">
        <f t="shared" si="22"/>
        <v/>
      </c>
      <c r="N296" s="18"/>
      <c r="O296" s="85" t="str">
        <f t="shared" si="23"/>
        <v/>
      </c>
      <c r="P296" s="85">
        <f t="shared" si="24"/>
        <v>0</v>
      </c>
      <c r="Q296" s="85" t="str">
        <f t="shared" si="25"/>
        <v/>
      </c>
      <c r="R296" s="85" t="str">
        <f t="shared" si="26"/>
        <v/>
      </c>
    </row>
    <row r="297" spans="3:18" ht="17.45" customHeight="1" x14ac:dyDescent="0.2">
      <c r="C297" s="111"/>
      <c r="D297" s="112"/>
      <c r="E297" s="113"/>
      <c r="F297" s="113"/>
      <c r="G297" s="113"/>
      <c r="H297" s="114"/>
      <c r="I297" s="113"/>
      <c r="J297" s="113"/>
      <c r="K297" s="113"/>
      <c r="L297" s="113"/>
      <c r="M297" s="85" t="str">
        <f t="shared" si="22"/>
        <v/>
      </c>
      <c r="N297" s="18"/>
      <c r="O297" s="85" t="str">
        <f t="shared" si="23"/>
        <v/>
      </c>
      <c r="P297" s="85">
        <f t="shared" si="24"/>
        <v>0</v>
      </c>
      <c r="Q297" s="85" t="str">
        <f t="shared" si="25"/>
        <v/>
      </c>
      <c r="R297" s="85" t="str">
        <f t="shared" si="26"/>
        <v/>
      </c>
    </row>
    <row r="298" spans="3:18" ht="17.45" customHeight="1" x14ac:dyDescent="0.2">
      <c r="C298" s="111"/>
      <c r="D298" s="112"/>
      <c r="E298" s="113"/>
      <c r="F298" s="113"/>
      <c r="G298" s="113"/>
      <c r="H298" s="114"/>
      <c r="I298" s="113"/>
      <c r="J298" s="113"/>
      <c r="K298" s="113"/>
      <c r="L298" s="113"/>
      <c r="M298" s="85" t="str">
        <f t="shared" si="22"/>
        <v/>
      </c>
      <c r="N298" s="18"/>
      <c r="O298" s="85" t="str">
        <f t="shared" si="23"/>
        <v/>
      </c>
      <c r="P298" s="85">
        <f t="shared" si="24"/>
        <v>0</v>
      </c>
      <c r="Q298" s="85" t="str">
        <f t="shared" si="25"/>
        <v/>
      </c>
      <c r="R298" s="85" t="str">
        <f t="shared" si="26"/>
        <v/>
      </c>
    </row>
    <row r="299" spans="3:18" ht="17.45" customHeight="1" x14ac:dyDescent="0.2">
      <c r="C299" s="111"/>
      <c r="D299" s="112"/>
      <c r="E299" s="113"/>
      <c r="F299" s="113"/>
      <c r="G299" s="113"/>
      <c r="H299" s="114"/>
      <c r="I299" s="113"/>
      <c r="J299" s="113"/>
      <c r="K299" s="113"/>
      <c r="L299" s="113"/>
      <c r="M299" s="85" t="str">
        <f t="shared" si="22"/>
        <v/>
      </c>
      <c r="N299" s="18"/>
      <c r="O299" s="85" t="str">
        <f t="shared" si="23"/>
        <v/>
      </c>
      <c r="P299" s="85">
        <f t="shared" si="24"/>
        <v>0</v>
      </c>
      <c r="Q299" s="85" t="str">
        <f t="shared" si="25"/>
        <v/>
      </c>
      <c r="R299" s="85" t="str">
        <f t="shared" si="26"/>
        <v/>
      </c>
    </row>
    <row r="300" spans="3:18" ht="17.45" customHeight="1" x14ac:dyDescent="0.2">
      <c r="C300" s="111"/>
      <c r="D300" s="112"/>
      <c r="E300" s="113"/>
      <c r="F300" s="113"/>
      <c r="G300" s="113"/>
      <c r="H300" s="114"/>
      <c r="I300" s="113"/>
      <c r="J300" s="113"/>
      <c r="K300" s="113"/>
      <c r="L300" s="113"/>
      <c r="M300" s="85" t="str">
        <f t="shared" si="22"/>
        <v/>
      </c>
      <c r="N300" s="18"/>
      <c r="O300" s="85" t="str">
        <f t="shared" si="23"/>
        <v/>
      </c>
      <c r="P300" s="85">
        <f t="shared" si="24"/>
        <v>0</v>
      </c>
      <c r="Q300" s="85" t="str">
        <f t="shared" si="25"/>
        <v/>
      </c>
      <c r="R300" s="85" t="str">
        <f t="shared" si="26"/>
        <v/>
      </c>
    </row>
    <row r="301" spans="3:18" ht="17.45" customHeight="1" x14ac:dyDescent="0.2">
      <c r="C301" s="111"/>
      <c r="D301" s="112"/>
      <c r="E301" s="113"/>
      <c r="F301" s="113"/>
      <c r="G301" s="113"/>
      <c r="H301" s="114"/>
      <c r="I301" s="113"/>
      <c r="J301" s="113"/>
      <c r="K301" s="113"/>
      <c r="L301" s="113"/>
      <c r="M301" s="85" t="str">
        <f t="shared" si="22"/>
        <v/>
      </c>
      <c r="N301" s="18"/>
      <c r="O301" s="85" t="str">
        <f t="shared" si="23"/>
        <v/>
      </c>
      <c r="P301" s="85">
        <f t="shared" si="24"/>
        <v>0</v>
      </c>
      <c r="Q301" s="85" t="str">
        <f t="shared" si="25"/>
        <v/>
      </c>
      <c r="R301" s="85" t="str">
        <f t="shared" si="26"/>
        <v/>
      </c>
    </row>
    <row r="302" spans="3:18" ht="17.45" customHeight="1" x14ac:dyDescent="0.2">
      <c r="C302" s="111"/>
      <c r="D302" s="112"/>
      <c r="E302" s="113"/>
      <c r="F302" s="113"/>
      <c r="G302" s="113"/>
      <c r="H302" s="114"/>
      <c r="I302" s="113"/>
      <c r="J302" s="113"/>
      <c r="K302" s="113"/>
      <c r="L302" s="113"/>
      <c r="M302" s="85" t="str">
        <f t="shared" si="22"/>
        <v/>
      </c>
      <c r="N302" s="18"/>
      <c r="O302" s="85" t="str">
        <f t="shared" si="23"/>
        <v/>
      </c>
      <c r="P302" s="85">
        <f t="shared" si="24"/>
        <v>0</v>
      </c>
      <c r="Q302" s="85" t="str">
        <f t="shared" si="25"/>
        <v/>
      </c>
      <c r="R302" s="85" t="str">
        <f t="shared" si="26"/>
        <v/>
      </c>
    </row>
    <row r="303" spans="3:18" ht="17.45" customHeight="1" x14ac:dyDescent="0.2">
      <c r="C303" s="111"/>
      <c r="D303" s="112"/>
      <c r="E303" s="113"/>
      <c r="F303" s="113"/>
      <c r="G303" s="113"/>
      <c r="H303" s="114"/>
      <c r="I303" s="113"/>
      <c r="J303" s="113"/>
      <c r="K303" s="113"/>
      <c r="L303" s="113"/>
      <c r="M303" s="85" t="str">
        <f t="shared" si="22"/>
        <v/>
      </c>
      <c r="N303" s="18"/>
      <c r="O303" s="85" t="str">
        <f t="shared" si="23"/>
        <v/>
      </c>
      <c r="P303" s="85">
        <f t="shared" si="24"/>
        <v>0</v>
      </c>
      <c r="Q303" s="85" t="str">
        <f t="shared" si="25"/>
        <v/>
      </c>
      <c r="R303" s="85" t="str">
        <f t="shared" si="26"/>
        <v/>
      </c>
    </row>
    <row r="304" spans="3:18" ht="17.45" customHeight="1" x14ac:dyDescent="0.2">
      <c r="C304" s="111"/>
      <c r="D304" s="112"/>
      <c r="E304" s="113"/>
      <c r="F304" s="113"/>
      <c r="G304" s="113"/>
      <c r="H304" s="114"/>
      <c r="I304" s="113"/>
      <c r="J304" s="113"/>
      <c r="K304" s="113"/>
      <c r="L304" s="113"/>
      <c r="M304" s="85" t="str">
        <f t="shared" si="22"/>
        <v/>
      </c>
      <c r="N304" s="18"/>
      <c r="O304" s="85" t="str">
        <f t="shared" si="23"/>
        <v/>
      </c>
      <c r="P304" s="85">
        <f t="shared" si="24"/>
        <v>0</v>
      </c>
      <c r="Q304" s="85" t="str">
        <f t="shared" si="25"/>
        <v/>
      </c>
      <c r="R304" s="85" t="str">
        <f t="shared" si="26"/>
        <v/>
      </c>
    </row>
    <row r="305" spans="3:18" ht="17.45" customHeight="1" x14ac:dyDescent="0.2">
      <c r="C305" s="111"/>
      <c r="D305" s="112"/>
      <c r="E305" s="113"/>
      <c r="F305" s="113"/>
      <c r="G305" s="113"/>
      <c r="H305" s="114"/>
      <c r="I305" s="113"/>
      <c r="J305" s="113"/>
      <c r="K305" s="113"/>
      <c r="L305" s="113"/>
      <c r="M305" s="85" t="str">
        <f t="shared" si="22"/>
        <v/>
      </c>
      <c r="N305" s="18"/>
      <c r="O305" s="85" t="str">
        <f t="shared" si="23"/>
        <v/>
      </c>
      <c r="P305" s="85">
        <f t="shared" si="24"/>
        <v>0</v>
      </c>
      <c r="Q305" s="85" t="str">
        <f t="shared" si="25"/>
        <v/>
      </c>
      <c r="R305" s="85" t="str">
        <f t="shared" si="26"/>
        <v/>
      </c>
    </row>
    <row r="306" spans="3:18" ht="17.45" customHeight="1" x14ac:dyDescent="0.2">
      <c r="C306" s="111"/>
      <c r="D306" s="112"/>
      <c r="E306" s="113"/>
      <c r="F306" s="113"/>
      <c r="G306" s="113"/>
      <c r="H306" s="114"/>
      <c r="I306" s="113"/>
      <c r="J306" s="113"/>
      <c r="K306" s="113"/>
      <c r="L306" s="113"/>
      <c r="M306" s="85" t="str">
        <f t="shared" si="22"/>
        <v/>
      </c>
      <c r="N306" s="18"/>
      <c r="O306" s="85" t="str">
        <f t="shared" si="23"/>
        <v/>
      </c>
      <c r="P306" s="85">
        <f t="shared" si="24"/>
        <v>0</v>
      </c>
      <c r="Q306" s="85" t="str">
        <f t="shared" si="25"/>
        <v/>
      </c>
      <c r="R306" s="85" t="str">
        <f t="shared" si="26"/>
        <v/>
      </c>
    </row>
    <row r="307" spans="3:18" ht="17.45" customHeight="1" x14ac:dyDescent="0.2">
      <c r="C307" s="111"/>
      <c r="D307" s="112"/>
      <c r="E307" s="113"/>
      <c r="F307" s="113"/>
      <c r="G307" s="113"/>
      <c r="H307" s="114"/>
      <c r="I307" s="113"/>
      <c r="J307" s="113"/>
      <c r="K307" s="113"/>
      <c r="L307" s="113"/>
      <c r="M307" s="85" t="str">
        <f t="shared" si="22"/>
        <v/>
      </c>
      <c r="N307" s="18"/>
      <c r="O307" s="85" t="str">
        <f t="shared" si="23"/>
        <v/>
      </c>
      <c r="P307" s="85">
        <f t="shared" si="24"/>
        <v>0</v>
      </c>
      <c r="Q307" s="85" t="str">
        <f t="shared" si="25"/>
        <v/>
      </c>
      <c r="R307" s="85" t="str">
        <f t="shared" si="26"/>
        <v/>
      </c>
    </row>
    <row r="308" spans="3:18" ht="17.45" customHeight="1" x14ac:dyDescent="0.2">
      <c r="C308" s="111"/>
      <c r="D308" s="112"/>
      <c r="E308" s="113"/>
      <c r="F308" s="113"/>
      <c r="G308" s="113"/>
      <c r="H308" s="114"/>
      <c r="I308" s="113"/>
      <c r="J308" s="113"/>
      <c r="K308" s="113"/>
      <c r="L308" s="113"/>
      <c r="M308" s="85" t="str">
        <f t="shared" si="22"/>
        <v/>
      </c>
      <c r="N308" s="18"/>
      <c r="O308" s="85" t="str">
        <f t="shared" si="23"/>
        <v/>
      </c>
      <c r="P308" s="85">
        <f t="shared" si="24"/>
        <v>0</v>
      </c>
      <c r="Q308" s="85" t="str">
        <f t="shared" si="25"/>
        <v/>
      </c>
      <c r="R308" s="85" t="str">
        <f t="shared" si="26"/>
        <v/>
      </c>
    </row>
    <row r="309" spans="3:18" ht="17.45" customHeight="1" x14ac:dyDescent="0.2">
      <c r="C309" s="111"/>
      <c r="D309" s="112"/>
      <c r="E309" s="113"/>
      <c r="F309" s="113"/>
      <c r="G309" s="113"/>
      <c r="H309" s="114"/>
      <c r="I309" s="113"/>
      <c r="J309" s="113"/>
      <c r="K309" s="113"/>
      <c r="L309" s="113"/>
      <c r="M309" s="85" t="str">
        <f t="shared" si="22"/>
        <v/>
      </c>
      <c r="N309" s="18"/>
      <c r="O309" s="85" t="str">
        <f t="shared" si="23"/>
        <v/>
      </c>
      <c r="P309" s="85">
        <f t="shared" si="24"/>
        <v>0</v>
      </c>
      <c r="Q309" s="85" t="str">
        <f t="shared" si="25"/>
        <v/>
      </c>
      <c r="R309" s="85" t="str">
        <f t="shared" si="26"/>
        <v/>
      </c>
    </row>
    <row r="310" spans="3:18" ht="17.45" customHeight="1" x14ac:dyDescent="0.2">
      <c r="C310" s="111"/>
      <c r="D310" s="112"/>
      <c r="E310" s="113"/>
      <c r="F310" s="113"/>
      <c r="G310" s="113"/>
      <c r="H310" s="114"/>
      <c r="I310" s="113"/>
      <c r="J310" s="113"/>
      <c r="K310" s="113"/>
      <c r="L310" s="113"/>
      <c r="M310" s="85" t="str">
        <f t="shared" si="22"/>
        <v/>
      </c>
      <c r="N310" s="18"/>
      <c r="O310" s="85" t="str">
        <f t="shared" si="23"/>
        <v/>
      </c>
      <c r="P310" s="85">
        <f t="shared" si="24"/>
        <v>0</v>
      </c>
      <c r="Q310" s="85" t="str">
        <f t="shared" si="25"/>
        <v/>
      </c>
      <c r="R310" s="85" t="str">
        <f t="shared" si="26"/>
        <v/>
      </c>
    </row>
    <row r="311" spans="3:18" ht="17.45" customHeight="1" x14ac:dyDescent="0.2">
      <c r="C311" s="111"/>
      <c r="D311" s="112"/>
      <c r="E311" s="113"/>
      <c r="F311" s="113"/>
      <c r="G311" s="113"/>
      <c r="H311" s="114"/>
      <c r="I311" s="113"/>
      <c r="J311" s="113"/>
      <c r="K311" s="113"/>
      <c r="L311" s="113"/>
      <c r="M311" s="85" t="str">
        <f t="shared" si="22"/>
        <v/>
      </c>
      <c r="N311" s="18"/>
      <c r="O311" s="85" t="str">
        <f t="shared" si="23"/>
        <v/>
      </c>
      <c r="P311" s="85">
        <f t="shared" si="24"/>
        <v>0</v>
      </c>
      <c r="Q311" s="85" t="str">
        <f t="shared" si="25"/>
        <v/>
      </c>
      <c r="R311" s="85" t="str">
        <f t="shared" si="26"/>
        <v/>
      </c>
    </row>
    <row r="312" spans="3:18" ht="17.45" customHeight="1" x14ac:dyDescent="0.2">
      <c r="C312" s="111"/>
      <c r="D312" s="112"/>
      <c r="E312" s="113"/>
      <c r="F312" s="113"/>
      <c r="G312" s="113"/>
      <c r="H312" s="114"/>
      <c r="I312" s="113"/>
      <c r="J312" s="113"/>
      <c r="K312" s="113"/>
      <c r="L312" s="113"/>
      <c r="M312" s="85" t="str">
        <f t="shared" si="22"/>
        <v/>
      </c>
      <c r="N312" s="18"/>
      <c r="O312" s="85" t="str">
        <f t="shared" si="23"/>
        <v/>
      </c>
      <c r="P312" s="85">
        <f t="shared" si="24"/>
        <v>0</v>
      </c>
      <c r="Q312" s="85" t="str">
        <f t="shared" si="25"/>
        <v/>
      </c>
      <c r="R312" s="85" t="str">
        <f t="shared" si="26"/>
        <v/>
      </c>
    </row>
    <row r="313" spans="3:18" ht="17.45" customHeight="1" x14ac:dyDescent="0.2">
      <c r="C313" s="111"/>
      <c r="D313" s="112"/>
      <c r="E313" s="113"/>
      <c r="F313" s="113"/>
      <c r="G313" s="113"/>
      <c r="H313" s="114"/>
      <c r="I313" s="113"/>
      <c r="J313" s="113"/>
      <c r="K313" s="113"/>
      <c r="L313" s="113"/>
      <c r="M313" s="85" t="str">
        <f t="shared" si="22"/>
        <v/>
      </c>
      <c r="N313" s="18"/>
      <c r="O313" s="85" t="str">
        <f t="shared" si="23"/>
        <v/>
      </c>
      <c r="P313" s="85">
        <f t="shared" si="24"/>
        <v>0</v>
      </c>
      <c r="Q313" s="85" t="str">
        <f t="shared" si="25"/>
        <v/>
      </c>
      <c r="R313" s="85" t="str">
        <f t="shared" si="26"/>
        <v/>
      </c>
    </row>
    <row r="314" spans="3:18" ht="17.45" customHeight="1" x14ac:dyDescent="0.2">
      <c r="C314" s="111"/>
      <c r="D314" s="112"/>
      <c r="E314" s="113"/>
      <c r="F314" s="113"/>
      <c r="G314" s="113"/>
      <c r="H314" s="114"/>
      <c r="I314" s="113"/>
      <c r="J314" s="113"/>
      <c r="K314" s="113"/>
      <c r="L314" s="113"/>
      <c r="M314" s="85" t="str">
        <f t="shared" si="22"/>
        <v/>
      </c>
      <c r="N314" s="18"/>
      <c r="O314" s="85" t="str">
        <f t="shared" si="23"/>
        <v/>
      </c>
      <c r="P314" s="85">
        <f t="shared" si="24"/>
        <v>0</v>
      </c>
      <c r="Q314" s="85" t="str">
        <f t="shared" si="25"/>
        <v/>
      </c>
      <c r="R314" s="85" t="str">
        <f t="shared" si="26"/>
        <v/>
      </c>
    </row>
    <row r="315" spans="3:18" ht="17.45" customHeight="1" x14ac:dyDescent="0.2">
      <c r="C315" s="111"/>
      <c r="D315" s="112"/>
      <c r="E315" s="113"/>
      <c r="F315" s="113"/>
      <c r="G315" s="113"/>
      <c r="H315" s="114"/>
      <c r="I315" s="113"/>
      <c r="J315" s="113"/>
      <c r="K315" s="113"/>
      <c r="L315" s="113"/>
      <c r="M315" s="85" t="str">
        <f t="shared" si="22"/>
        <v/>
      </c>
      <c r="N315" s="18"/>
      <c r="O315" s="85" t="str">
        <f t="shared" si="23"/>
        <v/>
      </c>
      <c r="P315" s="85">
        <f t="shared" si="24"/>
        <v>0</v>
      </c>
      <c r="Q315" s="85" t="str">
        <f t="shared" si="25"/>
        <v/>
      </c>
      <c r="R315" s="85" t="str">
        <f t="shared" si="26"/>
        <v/>
      </c>
    </row>
    <row r="316" spans="3:18" ht="17.45" customHeight="1" x14ac:dyDescent="0.2">
      <c r="C316" s="111"/>
      <c r="D316" s="112"/>
      <c r="E316" s="113"/>
      <c r="F316" s="113"/>
      <c r="G316" s="113"/>
      <c r="H316" s="114"/>
      <c r="I316" s="113"/>
      <c r="J316" s="113"/>
      <c r="K316" s="113"/>
      <c r="L316" s="113"/>
      <c r="M316" s="85" t="str">
        <f t="shared" si="22"/>
        <v/>
      </c>
      <c r="N316" s="18"/>
      <c r="O316" s="85" t="str">
        <f t="shared" si="23"/>
        <v/>
      </c>
      <c r="P316" s="85">
        <f t="shared" si="24"/>
        <v>0</v>
      </c>
      <c r="Q316" s="85" t="str">
        <f t="shared" si="25"/>
        <v/>
      </c>
      <c r="R316" s="85" t="str">
        <f t="shared" si="26"/>
        <v/>
      </c>
    </row>
    <row r="317" spans="3:18" ht="17.45" customHeight="1" x14ac:dyDescent="0.2">
      <c r="C317" s="111"/>
      <c r="D317" s="112"/>
      <c r="E317" s="113"/>
      <c r="F317" s="113"/>
      <c r="G317" s="113"/>
      <c r="H317" s="114"/>
      <c r="I317" s="113"/>
      <c r="J317" s="113"/>
      <c r="K317" s="113"/>
      <c r="L317" s="113"/>
      <c r="M317" s="85" t="str">
        <f t="shared" si="22"/>
        <v/>
      </c>
      <c r="N317" s="18"/>
      <c r="O317" s="85" t="str">
        <f t="shared" si="23"/>
        <v/>
      </c>
      <c r="P317" s="85">
        <f t="shared" si="24"/>
        <v>0</v>
      </c>
      <c r="Q317" s="85" t="str">
        <f t="shared" si="25"/>
        <v/>
      </c>
      <c r="R317" s="85" t="str">
        <f t="shared" si="26"/>
        <v/>
      </c>
    </row>
    <row r="318" spans="3:18" ht="17.45" customHeight="1" x14ac:dyDescent="0.2">
      <c r="C318" s="111"/>
      <c r="D318" s="112"/>
      <c r="E318" s="113"/>
      <c r="F318" s="113"/>
      <c r="G318" s="113"/>
      <c r="H318" s="114"/>
      <c r="I318" s="113"/>
      <c r="J318" s="113"/>
      <c r="K318" s="113"/>
      <c r="L318" s="113"/>
      <c r="M318" s="85" t="str">
        <f t="shared" si="22"/>
        <v/>
      </c>
      <c r="N318" s="18"/>
      <c r="O318" s="85" t="str">
        <f t="shared" si="23"/>
        <v/>
      </c>
      <c r="P318" s="85">
        <f t="shared" si="24"/>
        <v>0</v>
      </c>
      <c r="Q318" s="85" t="str">
        <f t="shared" si="25"/>
        <v/>
      </c>
      <c r="R318" s="85" t="str">
        <f t="shared" si="26"/>
        <v/>
      </c>
    </row>
    <row r="319" spans="3:18" ht="17.45" customHeight="1" x14ac:dyDescent="0.2">
      <c r="C319" s="111"/>
      <c r="D319" s="112"/>
      <c r="E319" s="113"/>
      <c r="F319" s="113"/>
      <c r="G319" s="113"/>
      <c r="H319" s="114"/>
      <c r="I319" s="113"/>
      <c r="J319" s="113"/>
      <c r="K319" s="113"/>
      <c r="L319" s="113"/>
      <c r="M319" s="85" t="str">
        <f t="shared" si="22"/>
        <v/>
      </c>
      <c r="N319" s="18"/>
      <c r="O319" s="85" t="str">
        <f t="shared" si="23"/>
        <v/>
      </c>
      <c r="P319" s="85">
        <f t="shared" si="24"/>
        <v>0</v>
      </c>
      <c r="Q319" s="85" t="str">
        <f t="shared" si="25"/>
        <v/>
      </c>
      <c r="R319" s="85" t="str">
        <f t="shared" si="26"/>
        <v/>
      </c>
    </row>
    <row r="320" spans="3:18" ht="17.45" customHeight="1" x14ac:dyDescent="0.2">
      <c r="C320" s="111"/>
      <c r="D320" s="112"/>
      <c r="E320" s="113"/>
      <c r="F320" s="113"/>
      <c r="G320" s="113"/>
      <c r="H320" s="114"/>
      <c r="I320" s="113"/>
      <c r="J320" s="113"/>
      <c r="K320" s="113"/>
      <c r="L320" s="113"/>
      <c r="M320" s="85" t="str">
        <f t="shared" si="22"/>
        <v/>
      </c>
      <c r="N320" s="18"/>
      <c r="O320" s="85" t="str">
        <f t="shared" si="23"/>
        <v/>
      </c>
      <c r="P320" s="85">
        <f t="shared" si="24"/>
        <v>0</v>
      </c>
      <c r="Q320" s="85" t="str">
        <f t="shared" si="25"/>
        <v/>
      </c>
      <c r="R320" s="85" t="str">
        <f t="shared" si="26"/>
        <v/>
      </c>
    </row>
    <row r="321" spans="3:18" ht="17.45" customHeight="1" x14ac:dyDescent="0.2">
      <c r="C321" s="111"/>
      <c r="D321" s="112"/>
      <c r="E321" s="113"/>
      <c r="F321" s="113"/>
      <c r="G321" s="113"/>
      <c r="H321" s="114"/>
      <c r="I321" s="113"/>
      <c r="J321" s="113"/>
      <c r="K321" s="113"/>
      <c r="L321" s="113"/>
      <c r="M321" s="85" t="str">
        <f t="shared" si="22"/>
        <v/>
      </c>
      <c r="N321" s="18"/>
      <c r="O321" s="85" t="str">
        <f t="shared" si="23"/>
        <v/>
      </c>
      <c r="P321" s="85">
        <f t="shared" si="24"/>
        <v>0</v>
      </c>
      <c r="Q321" s="85" t="str">
        <f t="shared" si="25"/>
        <v/>
      </c>
      <c r="R321" s="85" t="str">
        <f t="shared" si="26"/>
        <v/>
      </c>
    </row>
    <row r="322" spans="3:18" ht="17.45" customHeight="1" x14ac:dyDescent="0.2">
      <c r="C322" s="111"/>
      <c r="D322" s="112"/>
      <c r="E322" s="113"/>
      <c r="F322" s="113"/>
      <c r="G322" s="113"/>
      <c r="H322" s="114"/>
      <c r="I322" s="113"/>
      <c r="J322" s="113"/>
      <c r="K322" s="113"/>
      <c r="L322" s="113"/>
      <c r="M322" s="85" t="str">
        <f t="shared" si="22"/>
        <v/>
      </c>
      <c r="N322" s="18"/>
      <c r="O322" s="85" t="str">
        <f t="shared" si="23"/>
        <v/>
      </c>
      <c r="P322" s="85">
        <f t="shared" si="24"/>
        <v>0</v>
      </c>
      <c r="Q322" s="85" t="str">
        <f t="shared" si="25"/>
        <v/>
      </c>
      <c r="R322" s="85" t="str">
        <f t="shared" si="26"/>
        <v/>
      </c>
    </row>
    <row r="323" spans="3:18" ht="17.45" customHeight="1" x14ac:dyDescent="0.2">
      <c r="C323" s="111"/>
      <c r="D323" s="112"/>
      <c r="E323" s="113"/>
      <c r="F323" s="113"/>
      <c r="G323" s="113"/>
      <c r="H323" s="114"/>
      <c r="I323" s="113"/>
      <c r="J323" s="113"/>
      <c r="K323" s="113"/>
      <c r="L323" s="113"/>
      <c r="M323" s="85" t="str">
        <f t="shared" si="22"/>
        <v/>
      </c>
      <c r="N323" s="18"/>
      <c r="O323" s="85" t="str">
        <f t="shared" si="23"/>
        <v/>
      </c>
      <c r="P323" s="85">
        <f t="shared" si="24"/>
        <v>0</v>
      </c>
      <c r="Q323" s="85" t="str">
        <f t="shared" si="25"/>
        <v/>
      </c>
      <c r="R323" s="85" t="str">
        <f t="shared" si="26"/>
        <v/>
      </c>
    </row>
    <row r="324" spans="3:18" ht="17.45" customHeight="1" x14ac:dyDescent="0.2">
      <c r="C324" s="111"/>
      <c r="D324" s="112"/>
      <c r="E324" s="113"/>
      <c r="F324" s="113"/>
      <c r="G324" s="113"/>
      <c r="H324" s="114"/>
      <c r="I324" s="113"/>
      <c r="J324" s="113"/>
      <c r="K324" s="113"/>
      <c r="L324" s="113"/>
      <c r="M324" s="85" t="str">
        <f t="shared" si="22"/>
        <v/>
      </c>
      <c r="N324" s="18"/>
      <c r="O324" s="85" t="str">
        <f t="shared" si="23"/>
        <v/>
      </c>
      <c r="P324" s="85">
        <f t="shared" si="24"/>
        <v>0</v>
      </c>
      <c r="Q324" s="85" t="str">
        <f t="shared" si="25"/>
        <v/>
      </c>
      <c r="R324" s="85" t="str">
        <f t="shared" si="26"/>
        <v/>
      </c>
    </row>
    <row r="325" spans="3:18" ht="17.45" customHeight="1" x14ac:dyDescent="0.2">
      <c r="C325" s="111"/>
      <c r="D325" s="112"/>
      <c r="E325" s="113"/>
      <c r="F325" s="113"/>
      <c r="G325" s="113"/>
      <c r="H325" s="114"/>
      <c r="I325" s="113"/>
      <c r="J325" s="113"/>
      <c r="K325" s="113"/>
      <c r="L325" s="113"/>
      <c r="M325" s="85" t="str">
        <f t="shared" si="22"/>
        <v/>
      </c>
      <c r="N325" s="18"/>
      <c r="O325" s="85" t="str">
        <f t="shared" si="23"/>
        <v/>
      </c>
      <c r="P325" s="85">
        <f t="shared" si="24"/>
        <v>0</v>
      </c>
      <c r="Q325" s="85" t="str">
        <f t="shared" si="25"/>
        <v/>
      </c>
      <c r="R325" s="85" t="str">
        <f t="shared" si="26"/>
        <v/>
      </c>
    </row>
    <row r="326" spans="3:18" ht="17.45" customHeight="1" x14ac:dyDescent="0.2">
      <c r="C326" s="111"/>
      <c r="D326" s="112"/>
      <c r="E326" s="113"/>
      <c r="F326" s="113"/>
      <c r="G326" s="113"/>
      <c r="H326" s="114"/>
      <c r="I326" s="113"/>
      <c r="J326" s="113"/>
      <c r="K326" s="113"/>
      <c r="L326" s="113"/>
      <c r="M326" s="85" t="str">
        <f t="shared" si="22"/>
        <v/>
      </c>
      <c r="N326" s="18"/>
      <c r="O326" s="85" t="str">
        <f t="shared" si="23"/>
        <v/>
      </c>
      <c r="P326" s="85">
        <f t="shared" si="24"/>
        <v>0</v>
      </c>
      <c r="Q326" s="85" t="str">
        <f t="shared" si="25"/>
        <v/>
      </c>
      <c r="R326" s="85" t="str">
        <f t="shared" si="26"/>
        <v/>
      </c>
    </row>
    <row r="327" spans="3:18" ht="17.45" customHeight="1" x14ac:dyDescent="0.2">
      <c r="C327" s="111"/>
      <c r="D327" s="112"/>
      <c r="E327" s="113"/>
      <c r="F327" s="113"/>
      <c r="G327" s="113"/>
      <c r="H327" s="114"/>
      <c r="I327" s="113"/>
      <c r="J327" s="113"/>
      <c r="K327" s="113"/>
      <c r="L327" s="113"/>
      <c r="M327" s="85" t="str">
        <f t="shared" si="22"/>
        <v/>
      </c>
      <c r="N327" s="18"/>
      <c r="O327" s="85" t="str">
        <f t="shared" si="23"/>
        <v/>
      </c>
      <c r="P327" s="85">
        <f t="shared" si="24"/>
        <v>0</v>
      </c>
      <c r="Q327" s="85" t="str">
        <f t="shared" si="25"/>
        <v/>
      </c>
      <c r="R327" s="85" t="str">
        <f t="shared" si="26"/>
        <v/>
      </c>
    </row>
    <row r="328" spans="3:18" ht="17.45" customHeight="1" x14ac:dyDescent="0.2">
      <c r="C328" s="111"/>
      <c r="D328" s="112"/>
      <c r="E328" s="113"/>
      <c r="F328" s="113"/>
      <c r="G328" s="113"/>
      <c r="H328" s="114"/>
      <c r="I328" s="113"/>
      <c r="J328" s="113"/>
      <c r="K328" s="113"/>
      <c r="L328" s="113"/>
      <c r="M328" s="85" t="str">
        <f t="shared" si="22"/>
        <v/>
      </c>
      <c r="N328" s="18"/>
      <c r="O328" s="85" t="str">
        <f t="shared" si="23"/>
        <v/>
      </c>
      <c r="P328" s="85">
        <f t="shared" si="24"/>
        <v>0</v>
      </c>
      <c r="Q328" s="85" t="str">
        <f t="shared" si="25"/>
        <v/>
      </c>
      <c r="R328" s="85" t="str">
        <f t="shared" si="26"/>
        <v/>
      </c>
    </row>
    <row r="329" spans="3:18" ht="17.45" customHeight="1" x14ac:dyDescent="0.2">
      <c r="C329" s="111"/>
      <c r="D329" s="112"/>
      <c r="E329" s="113"/>
      <c r="F329" s="113"/>
      <c r="G329" s="113"/>
      <c r="H329" s="114"/>
      <c r="I329" s="113"/>
      <c r="J329" s="113"/>
      <c r="K329" s="113"/>
      <c r="L329" s="113"/>
      <c r="M329" s="85" t="str">
        <f t="shared" si="22"/>
        <v/>
      </c>
      <c r="N329" s="18"/>
      <c r="O329" s="85" t="str">
        <f t="shared" si="23"/>
        <v/>
      </c>
      <c r="P329" s="85">
        <f t="shared" si="24"/>
        <v>0</v>
      </c>
      <c r="Q329" s="85" t="str">
        <f t="shared" si="25"/>
        <v/>
      </c>
      <c r="R329" s="85" t="str">
        <f t="shared" si="26"/>
        <v/>
      </c>
    </row>
    <row r="330" spans="3:18" ht="17.45" customHeight="1" x14ac:dyDescent="0.2">
      <c r="C330" s="111"/>
      <c r="D330" s="112"/>
      <c r="E330" s="113"/>
      <c r="F330" s="113"/>
      <c r="G330" s="113"/>
      <c r="H330" s="114"/>
      <c r="I330" s="113"/>
      <c r="J330" s="113"/>
      <c r="K330" s="113"/>
      <c r="L330" s="113"/>
      <c r="M330" s="85" t="str">
        <f t="shared" si="22"/>
        <v/>
      </c>
      <c r="N330" s="18"/>
      <c r="O330" s="85" t="str">
        <f t="shared" si="23"/>
        <v/>
      </c>
      <c r="P330" s="85">
        <f t="shared" si="24"/>
        <v>0</v>
      </c>
      <c r="Q330" s="85" t="str">
        <f t="shared" si="25"/>
        <v/>
      </c>
      <c r="R330" s="85" t="str">
        <f t="shared" si="26"/>
        <v/>
      </c>
    </row>
    <row r="331" spans="3:18" ht="17.45" customHeight="1" x14ac:dyDescent="0.2">
      <c r="C331" s="111"/>
      <c r="D331" s="112"/>
      <c r="E331" s="113"/>
      <c r="F331" s="113"/>
      <c r="G331" s="113"/>
      <c r="H331" s="114"/>
      <c r="I331" s="113"/>
      <c r="J331" s="113"/>
      <c r="K331" s="113"/>
      <c r="L331" s="113"/>
      <c r="M331" s="85" t="str">
        <f t="shared" si="22"/>
        <v/>
      </c>
      <c r="N331" s="18"/>
      <c r="O331" s="85" t="str">
        <f t="shared" si="23"/>
        <v/>
      </c>
      <c r="P331" s="85">
        <f t="shared" si="24"/>
        <v>0</v>
      </c>
      <c r="Q331" s="85" t="str">
        <f t="shared" si="25"/>
        <v/>
      </c>
      <c r="R331" s="85" t="str">
        <f t="shared" si="26"/>
        <v/>
      </c>
    </row>
    <row r="332" spans="3:18" ht="17.45" customHeight="1" x14ac:dyDescent="0.2">
      <c r="C332" s="111"/>
      <c r="D332" s="112"/>
      <c r="E332" s="113"/>
      <c r="F332" s="113"/>
      <c r="G332" s="113"/>
      <c r="H332" s="114"/>
      <c r="I332" s="113"/>
      <c r="J332" s="113"/>
      <c r="K332" s="113"/>
      <c r="L332" s="113"/>
      <c r="M332" s="85" t="str">
        <f t="shared" si="22"/>
        <v/>
      </c>
      <c r="N332" s="18"/>
      <c r="O332" s="85" t="str">
        <f t="shared" si="23"/>
        <v/>
      </c>
      <c r="P332" s="85">
        <f t="shared" si="24"/>
        <v>0</v>
      </c>
      <c r="Q332" s="85" t="str">
        <f t="shared" si="25"/>
        <v/>
      </c>
      <c r="R332" s="85" t="str">
        <f t="shared" si="26"/>
        <v/>
      </c>
    </row>
    <row r="333" spans="3:18" ht="17.45" customHeight="1" x14ac:dyDescent="0.2">
      <c r="C333" s="111"/>
      <c r="D333" s="112"/>
      <c r="E333" s="113"/>
      <c r="F333" s="113"/>
      <c r="G333" s="113"/>
      <c r="H333" s="114"/>
      <c r="I333" s="113"/>
      <c r="J333" s="113"/>
      <c r="K333" s="113"/>
      <c r="L333" s="113"/>
      <c r="M333" s="85" t="str">
        <f t="shared" si="22"/>
        <v/>
      </c>
      <c r="N333" s="18"/>
      <c r="O333" s="85" t="str">
        <f t="shared" si="23"/>
        <v/>
      </c>
      <c r="P333" s="85">
        <f t="shared" si="24"/>
        <v>0</v>
      </c>
      <c r="Q333" s="85" t="str">
        <f t="shared" si="25"/>
        <v/>
      </c>
      <c r="R333" s="85" t="str">
        <f t="shared" si="26"/>
        <v/>
      </c>
    </row>
    <row r="334" spans="3:18" ht="17.45" customHeight="1" x14ac:dyDescent="0.2">
      <c r="C334" s="111"/>
      <c r="D334" s="112"/>
      <c r="E334" s="113"/>
      <c r="F334" s="113"/>
      <c r="G334" s="113"/>
      <c r="H334" s="114"/>
      <c r="I334" s="113"/>
      <c r="J334" s="113"/>
      <c r="K334" s="113"/>
      <c r="L334" s="113"/>
      <c r="M334" s="85" t="str">
        <f t="shared" ref="M334:M397" si="27">IF(G334&amp;I334&amp;J334&amp;K334&amp;L334="","",G334+I334+J334-K334-L334)</f>
        <v/>
      </c>
      <c r="N334" s="18"/>
      <c r="O334" s="85" t="str">
        <f t="shared" si="23"/>
        <v/>
      </c>
      <c r="P334" s="85">
        <f t="shared" si="24"/>
        <v>0</v>
      </c>
      <c r="Q334" s="85" t="str">
        <f t="shared" si="25"/>
        <v/>
      </c>
      <c r="R334" s="85" t="str">
        <f t="shared" si="26"/>
        <v/>
      </c>
    </row>
    <row r="335" spans="3:18" ht="17.45" customHeight="1" x14ac:dyDescent="0.2">
      <c r="C335" s="111"/>
      <c r="D335" s="112"/>
      <c r="E335" s="113"/>
      <c r="F335" s="113"/>
      <c r="G335" s="113"/>
      <c r="H335" s="114"/>
      <c r="I335" s="113"/>
      <c r="J335" s="113"/>
      <c r="K335" s="113"/>
      <c r="L335" s="113"/>
      <c r="M335" s="85" t="str">
        <f t="shared" si="27"/>
        <v/>
      </c>
      <c r="N335" s="18"/>
      <c r="O335" s="85" t="str">
        <f t="shared" ref="O335:O398" si="28">IF($H335="E",G335,"")</f>
        <v/>
      </c>
      <c r="P335" s="85">
        <f t="shared" si="24"/>
        <v>0</v>
      </c>
      <c r="Q335" s="85" t="str">
        <f t="shared" si="25"/>
        <v/>
      </c>
      <c r="R335" s="85" t="str">
        <f t="shared" si="26"/>
        <v/>
      </c>
    </row>
    <row r="336" spans="3:18" ht="17.45" customHeight="1" x14ac:dyDescent="0.2">
      <c r="C336" s="111"/>
      <c r="D336" s="112"/>
      <c r="E336" s="113"/>
      <c r="F336" s="113"/>
      <c r="G336" s="113"/>
      <c r="H336" s="114"/>
      <c r="I336" s="113"/>
      <c r="J336" s="113"/>
      <c r="K336" s="113"/>
      <c r="L336" s="113"/>
      <c r="M336" s="85" t="str">
        <f t="shared" si="27"/>
        <v/>
      </c>
      <c r="N336" s="18"/>
      <c r="O336" s="85" t="str">
        <f t="shared" si="28"/>
        <v/>
      </c>
      <c r="P336" s="85">
        <f t="shared" ref="P336:P399" si="29">IF($H336=0%,G336,"")</f>
        <v>0</v>
      </c>
      <c r="Q336" s="85" t="str">
        <f t="shared" ref="Q336:Q399" si="30">IF(OR($H336=2%,$H336=6%,$H336=8%),$I336/$H336,"")</f>
        <v/>
      </c>
      <c r="R336" s="85" t="str">
        <f t="shared" ref="R336:R399" si="31">IF(OR($H336=15%,$H336=16%),$I336/$H336,"")</f>
        <v/>
      </c>
    </row>
    <row r="337" spans="3:18" ht="17.45" customHeight="1" x14ac:dyDescent="0.2">
      <c r="C337" s="111"/>
      <c r="D337" s="112"/>
      <c r="E337" s="113"/>
      <c r="F337" s="113"/>
      <c r="G337" s="113"/>
      <c r="H337" s="114"/>
      <c r="I337" s="113"/>
      <c r="J337" s="113"/>
      <c r="K337" s="113"/>
      <c r="L337" s="113"/>
      <c r="M337" s="85" t="str">
        <f t="shared" si="27"/>
        <v/>
      </c>
      <c r="N337" s="18"/>
      <c r="O337" s="85" t="str">
        <f t="shared" si="28"/>
        <v/>
      </c>
      <c r="P337" s="85">
        <f t="shared" si="29"/>
        <v>0</v>
      </c>
      <c r="Q337" s="85" t="str">
        <f t="shared" si="30"/>
        <v/>
      </c>
      <c r="R337" s="85" t="str">
        <f t="shared" si="31"/>
        <v/>
      </c>
    </row>
    <row r="338" spans="3:18" ht="17.45" customHeight="1" x14ac:dyDescent="0.2">
      <c r="C338" s="111"/>
      <c r="D338" s="112"/>
      <c r="E338" s="113"/>
      <c r="F338" s="113"/>
      <c r="G338" s="113"/>
      <c r="H338" s="114"/>
      <c r="I338" s="113"/>
      <c r="J338" s="113"/>
      <c r="K338" s="113"/>
      <c r="L338" s="113"/>
      <c r="M338" s="85" t="str">
        <f t="shared" si="27"/>
        <v/>
      </c>
      <c r="N338" s="18"/>
      <c r="O338" s="85" t="str">
        <f t="shared" si="28"/>
        <v/>
      </c>
      <c r="P338" s="85">
        <f t="shared" si="29"/>
        <v>0</v>
      </c>
      <c r="Q338" s="85" t="str">
        <f t="shared" si="30"/>
        <v/>
      </c>
      <c r="R338" s="85" t="str">
        <f t="shared" si="31"/>
        <v/>
      </c>
    </row>
    <row r="339" spans="3:18" ht="17.45" customHeight="1" x14ac:dyDescent="0.2">
      <c r="C339" s="111"/>
      <c r="D339" s="112"/>
      <c r="E339" s="113"/>
      <c r="F339" s="113"/>
      <c r="G339" s="113"/>
      <c r="H339" s="114"/>
      <c r="I339" s="113"/>
      <c r="J339" s="113"/>
      <c r="K339" s="113"/>
      <c r="L339" s="113"/>
      <c r="M339" s="85" t="str">
        <f t="shared" si="27"/>
        <v/>
      </c>
      <c r="N339" s="18"/>
      <c r="O339" s="85" t="str">
        <f t="shared" si="28"/>
        <v/>
      </c>
      <c r="P339" s="85">
        <f t="shared" si="29"/>
        <v>0</v>
      </c>
      <c r="Q339" s="85" t="str">
        <f t="shared" si="30"/>
        <v/>
      </c>
      <c r="R339" s="85" t="str">
        <f t="shared" si="31"/>
        <v/>
      </c>
    </row>
    <row r="340" spans="3:18" ht="17.45" customHeight="1" x14ac:dyDescent="0.2">
      <c r="C340" s="111"/>
      <c r="D340" s="112"/>
      <c r="E340" s="113"/>
      <c r="F340" s="113"/>
      <c r="G340" s="113"/>
      <c r="H340" s="114"/>
      <c r="I340" s="113"/>
      <c r="J340" s="113"/>
      <c r="K340" s="113"/>
      <c r="L340" s="113"/>
      <c r="M340" s="85" t="str">
        <f t="shared" si="27"/>
        <v/>
      </c>
      <c r="N340" s="18"/>
      <c r="O340" s="85" t="str">
        <f t="shared" si="28"/>
        <v/>
      </c>
      <c r="P340" s="85">
        <f t="shared" si="29"/>
        <v>0</v>
      </c>
      <c r="Q340" s="85" t="str">
        <f t="shared" si="30"/>
        <v/>
      </c>
      <c r="R340" s="85" t="str">
        <f t="shared" si="31"/>
        <v/>
      </c>
    </row>
    <row r="341" spans="3:18" ht="17.45" customHeight="1" x14ac:dyDescent="0.2">
      <c r="C341" s="111"/>
      <c r="D341" s="112"/>
      <c r="E341" s="113"/>
      <c r="F341" s="113"/>
      <c r="G341" s="113"/>
      <c r="H341" s="114"/>
      <c r="I341" s="113"/>
      <c r="J341" s="113"/>
      <c r="K341" s="113"/>
      <c r="L341" s="113"/>
      <c r="M341" s="85" t="str">
        <f t="shared" si="27"/>
        <v/>
      </c>
      <c r="N341" s="18"/>
      <c r="O341" s="85" t="str">
        <f t="shared" si="28"/>
        <v/>
      </c>
      <c r="P341" s="85">
        <f t="shared" si="29"/>
        <v>0</v>
      </c>
      <c r="Q341" s="85" t="str">
        <f t="shared" si="30"/>
        <v/>
      </c>
      <c r="R341" s="85" t="str">
        <f t="shared" si="31"/>
        <v/>
      </c>
    </row>
    <row r="342" spans="3:18" ht="17.45" customHeight="1" x14ac:dyDescent="0.2">
      <c r="C342" s="111"/>
      <c r="D342" s="112"/>
      <c r="E342" s="113"/>
      <c r="F342" s="113"/>
      <c r="G342" s="113"/>
      <c r="H342" s="114"/>
      <c r="I342" s="113"/>
      <c r="J342" s="113"/>
      <c r="K342" s="113"/>
      <c r="L342" s="113"/>
      <c r="M342" s="85" t="str">
        <f t="shared" si="27"/>
        <v/>
      </c>
      <c r="N342" s="18"/>
      <c r="O342" s="85" t="str">
        <f t="shared" si="28"/>
        <v/>
      </c>
      <c r="P342" s="85">
        <f t="shared" si="29"/>
        <v>0</v>
      </c>
      <c r="Q342" s="85" t="str">
        <f t="shared" si="30"/>
        <v/>
      </c>
      <c r="R342" s="85" t="str">
        <f t="shared" si="31"/>
        <v/>
      </c>
    </row>
    <row r="343" spans="3:18" ht="17.45" customHeight="1" x14ac:dyDescent="0.2">
      <c r="C343" s="111"/>
      <c r="D343" s="112"/>
      <c r="E343" s="113"/>
      <c r="F343" s="113"/>
      <c r="G343" s="113"/>
      <c r="H343" s="114"/>
      <c r="I343" s="113"/>
      <c r="J343" s="113"/>
      <c r="K343" s="113"/>
      <c r="L343" s="113"/>
      <c r="M343" s="85" t="str">
        <f t="shared" si="27"/>
        <v/>
      </c>
      <c r="N343" s="18"/>
      <c r="O343" s="85" t="str">
        <f t="shared" si="28"/>
        <v/>
      </c>
      <c r="P343" s="85">
        <f t="shared" si="29"/>
        <v>0</v>
      </c>
      <c r="Q343" s="85" t="str">
        <f t="shared" si="30"/>
        <v/>
      </c>
      <c r="R343" s="85" t="str">
        <f t="shared" si="31"/>
        <v/>
      </c>
    </row>
    <row r="344" spans="3:18" ht="17.45" customHeight="1" x14ac:dyDescent="0.2">
      <c r="C344" s="111"/>
      <c r="D344" s="112"/>
      <c r="E344" s="113"/>
      <c r="F344" s="113"/>
      <c r="G344" s="113"/>
      <c r="H344" s="114"/>
      <c r="I344" s="113"/>
      <c r="J344" s="113"/>
      <c r="K344" s="113"/>
      <c r="L344" s="113"/>
      <c r="M344" s="85" t="str">
        <f t="shared" si="27"/>
        <v/>
      </c>
      <c r="N344" s="18"/>
      <c r="O344" s="85" t="str">
        <f t="shared" si="28"/>
        <v/>
      </c>
      <c r="P344" s="85">
        <f t="shared" si="29"/>
        <v>0</v>
      </c>
      <c r="Q344" s="85" t="str">
        <f t="shared" si="30"/>
        <v/>
      </c>
      <c r="R344" s="85" t="str">
        <f t="shared" si="31"/>
        <v/>
      </c>
    </row>
    <row r="345" spans="3:18" ht="17.45" customHeight="1" x14ac:dyDescent="0.2">
      <c r="C345" s="111"/>
      <c r="D345" s="112"/>
      <c r="E345" s="113"/>
      <c r="F345" s="113"/>
      <c r="G345" s="113"/>
      <c r="H345" s="114"/>
      <c r="I345" s="113"/>
      <c r="J345" s="113"/>
      <c r="K345" s="113"/>
      <c r="L345" s="113"/>
      <c r="M345" s="85" t="str">
        <f t="shared" si="27"/>
        <v/>
      </c>
      <c r="N345" s="18"/>
      <c r="O345" s="85" t="str">
        <f t="shared" si="28"/>
        <v/>
      </c>
      <c r="P345" s="85">
        <f t="shared" si="29"/>
        <v>0</v>
      </c>
      <c r="Q345" s="85" t="str">
        <f t="shared" si="30"/>
        <v/>
      </c>
      <c r="R345" s="85" t="str">
        <f t="shared" si="31"/>
        <v/>
      </c>
    </row>
    <row r="346" spans="3:18" ht="17.45" customHeight="1" x14ac:dyDescent="0.2">
      <c r="C346" s="111"/>
      <c r="D346" s="112"/>
      <c r="E346" s="113"/>
      <c r="F346" s="113"/>
      <c r="G346" s="113"/>
      <c r="H346" s="114"/>
      <c r="I346" s="113"/>
      <c r="J346" s="113"/>
      <c r="K346" s="113"/>
      <c r="L346" s="113"/>
      <c r="M346" s="85" t="str">
        <f t="shared" si="27"/>
        <v/>
      </c>
      <c r="N346" s="18"/>
      <c r="O346" s="85" t="str">
        <f t="shared" si="28"/>
        <v/>
      </c>
      <c r="P346" s="85">
        <f t="shared" si="29"/>
        <v>0</v>
      </c>
      <c r="Q346" s="85" t="str">
        <f t="shared" si="30"/>
        <v/>
      </c>
      <c r="R346" s="85" t="str">
        <f t="shared" si="31"/>
        <v/>
      </c>
    </row>
    <row r="347" spans="3:18" ht="17.45" customHeight="1" x14ac:dyDescent="0.2">
      <c r="C347" s="111"/>
      <c r="D347" s="112"/>
      <c r="E347" s="113"/>
      <c r="F347" s="113"/>
      <c r="G347" s="113"/>
      <c r="H347" s="114"/>
      <c r="I347" s="113"/>
      <c r="J347" s="113"/>
      <c r="K347" s="113"/>
      <c r="L347" s="113"/>
      <c r="M347" s="85" t="str">
        <f t="shared" si="27"/>
        <v/>
      </c>
      <c r="N347" s="18"/>
      <c r="O347" s="85" t="str">
        <f t="shared" si="28"/>
        <v/>
      </c>
      <c r="P347" s="85">
        <f t="shared" si="29"/>
        <v>0</v>
      </c>
      <c r="Q347" s="85" t="str">
        <f t="shared" si="30"/>
        <v/>
      </c>
      <c r="R347" s="85" t="str">
        <f t="shared" si="31"/>
        <v/>
      </c>
    </row>
    <row r="348" spans="3:18" ht="17.45" customHeight="1" x14ac:dyDescent="0.2">
      <c r="C348" s="111"/>
      <c r="D348" s="112"/>
      <c r="E348" s="113"/>
      <c r="F348" s="113"/>
      <c r="G348" s="113"/>
      <c r="H348" s="114"/>
      <c r="I348" s="113"/>
      <c r="J348" s="113"/>
      <c r="K348" s="113"/>
      <c r="L348" s="113"/>
      <c r="M348" s="85" t="str">
        <f t="shared" si="27"/>
        <v/>
      </c>
      <c r="N348" s="18"/>
      <c r="O348" s="85" t="str">
        <f t="shared" si="28"/>
        <v/>
      </c>
      <c r="P348" s="85">
        <f t="shared" si="29"/>
        <v>0</v>
      </c>
      <c r="Q348" s="85" t="str">
        <f t="shared" si="30"/>
        <v/>
      </c>
      <c r="R348" s="85" t="str">
        <f t="shared" si="31"/>
        <v/>
      </c>
    </row>
    <row r="349" spans="3:18" ht="17.45" customHeight="1" x14ac:dyDescent="0.2">
      <c r="C349" s="111"/>
      <c r="D349" s="112"/>
      <c r="E349" s="113"/>
      <c r="F349" s="113"/>
      <c r="G349" s="113"/>
      <c r="H349" s="114"/>
      <c r="I349" s="113"/>
      <c r="J349" s="113"/>
      <c r="K349" s="113"/>
      <c r="L349" s="113"/>
      <c r="M349" s="85" t="str">
        <f t="shared" si="27"/>
        <v/>
      </c>
      <c r="N349" s="18"/>
      <c r="O349" s="85" t="str">
        <f t="shared" si="28"/>
        <v/>
      </c>
      <c r="P349" s="85">
        <f t="shared" si="29"/>
        <v>0</v>
      </c>
      <c r="Q349" s="85" t="str">
        <f t="shared" si="30"/>
        <v/>
      </c>
      <c r="R349" s="85" t="str">
        <f t="shared" si="31"/>
        <v/>
      </c>
    </row>
    <row r="350" spans="3:18" ht="17.45" customHeight="1" x14ac:dyDescent="0.2">
      <c r="C350" s="111"/>
      <c r="D350" s="112"/>
      <c r="E350" s="113"/>
      <c r="F350" s="113"/>
      <c r="G350" s="113"/>
      <c r="H350" s="114"/>
      <c r="I350" s="113"/>
      <c r="J350" s="113"/>
      <c r="K350" s="113"/>
      <c r="L350" s="113"/>
      <c r="M350" s="85" t="str">
        <f t="shared" si="27"/>
        <v/>
      </c>
      <c r="N350" s="18"/>
      <c r="O350" s="85" t="str">
        <f t="shared" si="28"/>
        <v/>
      </c>
      <c r="P350" s="85">
        <f t="shared" si="29"/>
        <v>0</v>
      </c>
      <c r="Q350" s="85" t="str">
        <f t="shared" si="30"/>
        <v/>
      </c>
      <c r="R350" s="85" t="str">
        <f t="shared" si="31"/>
        <v/>
      </c>
    </row>
    <row r="351" spans="3:18" ht="17.45" customHeight="1" x14ac:dyDescent="0.2">
      <c r="C351" s="111"/>
      <c r="D351" s="112"/>
      <c r="E351" s="113"/>
      <c r="F351" s="113"/>
      <c r="G351" s="113"/>
      <c r="H351" s="114"/>
      <c r="I351" s="113"/>
      <c r="J351" s="113"/>
      <c r="K351" s="113"/>
      <c r="L351" s="113"/>
      <c r="M351" s="85" t="str">
        <f t="shared" si="27"/>
        <v/>
      </c>
      <c r="N351" s="18"/>
      <c r="O351" s="85" t="str">
        <f t="shared" si="28"/>
        <v/>
      </c>
      <c r="P351" s="85">
        <f t="shared" si="29"/>
        <v>0</v>
      </c>
      <c r="Q351" s="85" t="str">
        <f t="shared" si="30"/>
        <v/>
      </c>
      <c r="R351" s="85" t="str">
        <f t="shared" si="31"/>
        <v/>
      </c>
    </row>
    <row r="352" spans="3:18" ht="17.45" customHeight="1" x14ac:dyDescent="0.2">
      <c r="C352" s="111"/>
      <c r="D352" s="112"/>
      <c r="E352" s="113"/>
      <c r="F352" s="113"/>
      <c r="G352" s="113"/>
      <c r="H352" s="114"/>
      <c r="I352" s="113"/>
      <c r="J352" s="113"/>
      <c r="K352" s="113"/>
      <c r="L352" s="113"/>
      <c r="M352" s="85" t="str">
        <f t="shared" si="27"/>
        <v/>
      </c>
      <c r="N352" s="18"/>
      <c r="O352" s="85" t="str">
        <f t="shared" si="28"/>
        <v/>
      </c>
      <c r="P352" s="85">
        <f t="shared" si="29"/>
        <v>0</v>
      </c>
      <c r="Q352" s="85" t="str">
        <f t="shared" si="30"/>
        <v/>
      </c>
      <c r="R352" s="85" t="str">
        <f t="shared" si="31"/>
        <v/>
      </c>
    </row>
    <row r="353" spans="3:18" ht="17.45" customHeight="1" x14ac:dyDescent="0.2">
      <c r="C353" s="111"/>
      <c r="D353" s="112"/>
      <c r="E353" s="113"/>
      <c r="F353" s="113"/>
      <c r="G353" s="113"/>
      <c r="H353" s="114"/>
      <c r="I353" s="113"/>
      <c r="J353" s="113"/>
      <c r="K353" s="113"/>
      <c r="L353" s="113"/>
      <c r="M353" s="85" t="str">
        <f t="shared" si="27"/>
        <v/>
      </c>
      <c r="N353" s="18"/>
      <c r="O353" s="85" t="str">
        <f t="shared" si="28"/>
        <v/>
      </c>
      <c r="P353" s="85">
        <f t="shared" si="29"/>
        <v>0</v>
      </c>
      <c r="Q353" s="85" t="str">
        <f t="shared" si="30"/>
        <v/>
      </c>
      <c r="R353" s="85" t="str">
        <f t="shared" si="31"/>
        <v/>
      </c>
    </row>
    <row r="354" spans="3:18" ht="17.45" customHeight="1" x14ac:dyDescent="0.2">
      <c r="C354" s="111"/>
      <c r="D354" s="112"/>
      <c r="E354" s="113"/>
      <c r="F354" s="113"/>
      <c r="G354" s="113"/>
      <c r="H354" s="114"/>
      <c r="I354" s="113"/>
      <c r="J354" s="113"/>
      <c r="K354" s="113"/>
      <c r="L354" s="113"/>
      <c r="M354" s="85" t="str">
        <f t="shared" si="27"/>
        <v/>
      </c>
      <c r="N354" s="18"/>
      <c r="O354" s="85" t="str">
        <f t="shared" si="28"/>
        <v/>
      </c>
      <c r="P354" s="85">
        <f t="shared" si="29"/>
        <v>0</v>
      </c>
      <c r="Q354" s="85" t="str">
        <f t="shared" si="30"/>
        <v/>
      </c>
      <c r="R354" s="85" t="str">
        <f t="shared" si="31"/>
        <v/>
      </c>
    </row>
    <row r="355" spans="3:18" ht="17.45" customHeight="1" x14ac:dyDescent="0.2">
      <c r="C355" s="111"/>
      <c r="D355" s="112"/>
      <c r="E355" s="113"/>
      <c r="F355" s="113"/>
      <c r="G355" s="113"/>
      <c r="H355" s="114"/>
      <c r="I355" s="113"/>
      <c r="J355" s="113"/>
      <c r="K355" s="113"/>
      <c r="L355" s="113"/>
      <c r="M355" s="85" t="str">
        <f t="shared" si="27"/>
        <v/>
      </c>
      <c r="N355" s="18"/>
      <c r="O355" s="85" t="str">
        <f t="shared" si="28"/>
        <v/>
      </c>
      <c r="P355" s="85">
        <f t="shared" si="29"/>
        <v>0</v>
      </c>
      <c r="Q355" s="85" t="str">
        <f t="shared" si="30"/>
        <v/>
      </c>
      <c r="R355" s="85" t="str">
        <f t="shared" si="31"/>
        <v/>
      </c>
    </row>
    <row r="356" spans="3:18" ht="17.45" customHeight="1" x14ac:dyDescent="0.2">
      <c r="C356" s="111"/>
      <c r="D356" s="112"/>
      <c r="E356" s="113"/>
      <c r="F356" s="113"/>
      <c r="G356" s="113"/>
      <c r="H356" s="114"/>
      <c r="I356" s="113"/>
      <c r="J356" s="113"/>
      <c r="K356" s="113"/>
      <c r="L356" s="113"/>
      <c r="M356" s="85" t="str">
        <f t="shared" si="27"/>
        <v/>
      </c>
      <c r="N356" s="18"/>
      <c r="O356" s="85" t="str">
        <f t="shared" si="28"/>
        <v/>
      </c>
      <c r="P356" s="85">
        <f t="shared" si="29"/>
        <v>0</v>
      </c>
      <c r="Q356" s="85" t="str">
        <f t="shared" si="30"/>
        <v/>
      </c>
      <c r="R356" s="85" t="str">
        <f t="shared" si="31"/>
        <v/>
      </c>
    </row>
    <row r="357" spans="3:18" ht="17.45" customHeight="1" x14ac:dyDescent="0.2">
      <c r="C357" s="111"/>
      <c r="D357" s="112"/>
      <c r="E357" s="113"/>
      <c r="F357" s="113"/>
      <c r="G357" s="113"/>
      <c r="H357" s="114"/>
      <c r="I357" s="113"/>
      <c r="J357" s="113"/>
      <c r="K357" s="113"/>
      <c r="L357" s="113"/>
      <c r="M357" s="85" t="str">
        <f t="shared" si="27"/>
        <v/>
      </c>
      <c r="N357" s="18"/>
      <c r="O357" s="85" t="str">
        <f t="shared" si="28"/>
        <v/>
      </c>
      <c r="P357" s="85">
        <f t="shared" si="29"/>
        <v>0</v>
      </c>
      <c r="Q357" s="85" t="str">
        <f t="shared" si="30"/>
        <v/>
      </c>
      <c r="R357" s="85" t="str">
        <f t="shared" si="31"/>
        <v/>
      </c>
    </row>
    <row r="358" spans="3:18" ht="17.45" customHeight="1" x14ac:dyDescent="0.2">
      <c r="C358" s="111"/>
      <c r="D358" s="112"/>
      <c r="E358" s="113"/>
      <c r="F358" s="113"/>
      <c r="G358" s="113"/>
      <c r="H358" s="114"/>
      <c r="I358" s="113"/>
      <c r="J358" s="113"/>
      <c r="K358" s="113"/>
      <c r="L358" s="113"/>
      <c r="M358" s="85" t="str">
        <f t="shared" si="27"/>
        <v/>
      </c>
      <c r="N358" s="18"/>
      <c r="O358" s="85" t="str">
        <f t="shared" si="28"/>
        <v/>
      </c>
      <c r="P358" s="85">
        <f t="shared" si="29"/>
        <v>0</v>
      </c>
      <c r="Q358" s="85" t="str">
        <f t="shared" si="30"/>
        <v/>
      </c>
      <c r="R358" s="85" t="str">
        <f t="shared" si="31"/>
        <v/>
      </c>
    </row>
    <row r="359" spans="3:18" ht="17.45" customHeight="1" x14ac:dyDescent="0.2">
      <c r="C359" s="111"/>
      <c r="D359" s="112"/>
      <c r="E359" s="113"/>
      <c r="F359" s="113"/>
      <c r="G359" s="113"/>
      <c r="H359" s="114"/>
      <c r="I359" s="113"/>
      <c r="J359" s="113"/>
      <c r="K359" s="113"/>
      <c r="L359" s="113"/>
      <c r="M359" s="85" t="str">
        <f t="shared" si="27"/>
        <v/>
      </c>
      <c r="N359" s="18"/>
      <c r="O359" s="85" t="str">
        <f t="shared" si="28"/>
        <v/>
      </c>
      <c r="P359" s="85">
        <f t="shared" si="29"/>
        <v>0</v>
      </c>
      <c r="Q359" s="85" t="str">
        <f t="shared" si="30"/>
        <v/>
      </c>
      <c r="R359" s="85" t="str">
        <f t="shared" si="31"/>
        <v/>
      </c>
    </row>
    <row r="360" spans="3:18" ht="17.45" customHeight="1" x14ac:dyDescent="0.2">
      <c r="C360" s="111"/>
      <c r="D360" s="112"/>
      <c r="E360" s="113"/>
      <c r="F360" s="113"/>
      <c r="G360" s="113"/>
      <c r="H360" s="114"/>
      <c r="I360" s="113"/>
      <c r="J360" s="113"/>
      <c r="K360" s="113"/>
      <c r="L360" s="113"/>
      <c r="M360" s="85" t="str">
        <f t="shared" si="27"/>
        <v/>
      </c>
      <c r="N360" s="18"/>
      <c r="O360" s="85" t="str">
        <f t="shared" si="28"/>
        <v/>
      </c>
      <c r="P360" s="85">
        <f t="shared" si="29"/>
        <v>0</v>
      </c>
      <c r="Q360" s="85" t="str">
        <f t="shared" si="30"/>
        <v/>
      </c>
      <c r="R360" s="85" t="str">
        <f t="shared" si="31"/>
        <v/>
      </c>
    </row>
    <row r="361" spans="3:18" ht="17.45" customHeight="1" x14ac:dyDescent="0.2">
      <c r="C361" s="111"/>
      <c r="D361" s="112"/>
      <c r="E361" s="113"/>
      <c r="F361" s="113"/>
      <c r="G361" s="113"/>
      <c r="H361" s="114"/>
      <c r="I361" s="113"/>
      <c r="J361" s="113"/>
      <c r="K361" s="113"/>
      <c r="L361" s="113"/>
      <c r="M361" s="85" t="str">
        <f t="shared" si="27"/>
        <v/>
      </c>
      <c r="N361" s="18"/>
      <c r="O361" s="85" t="str">
        <f t="shared" si="28"/>
        <v/>
      </c>
      <c r="P361" s="85">
        <f t="shared" si="29"/>
        <v>0</v>
      </c>
      <c r="Q361" s="85" t="str">
        <f t="shared" si="30"/>
        <v/>
      </c>
      <c r="R361" s="85" t="str">
        <f t="shared" si="31"/>
        <v/>
      </c>
    </row>
    <row r="362" spans="3:18" ht="17.45" customHeight="1" x14ac:dyDescent="0.2">
      <c r="C362" s="111"/>
      <c r="D362" s="112"/>
      <c r="E362" s="113"/>
      <c r="F362" s="113"/>
      <c r="G362" s="113"/>
      <c r="H362" s="114"/>
      <c r="I362" s="113"/>
      <c r="J362" s="113"/>
      <c r="K362" s="113"/>
      <c r="L362" s="113"/>
      <c r="M362" s="85" t="str">
        <f t="shared" si="27"/>
        <v/>
      </c>
      <c r="N362" s="18"/>
      <c r="O362" s="85" t="str">
        <f t="shared" si="28"/>
        <v/>
      </c>
      <c r="P362" s="85">
        <f t="shared" si="29"/>
        <v>0</v>
      </c>
      <c r="Q362" s="85" t="str">
        <f t="shared" si="30"/>
        <v/>
      </c>
      <c r="R362" s="85" t="str">
        <f t="shared" si="31"/>
        <v/>
      </c>
    </row>
    <row r="363" spans="3:18" ht="17.45" customHeight="1" x14ac:dyDescent="0.2">
      <c r="C363" s="111"/>
      <c r="D363" s="112"/>
      <c r="E363" s="113"/>
      <c r="F363" s="113"/>
      <c r="G363" s="113"/>
      <c r="H363" s="114"/>
      <c r="I363" s="113"/>
      <c r="J363" s="113"/>
      <c r="K363" s="113"/>
      <c r="L363" s="113"/>
      <c r="M363" s="85" t="str">
        <f t="shared" si="27"/>
        <v/>
      </c>
      <c r="N363" s="18"/>
      <c r="O363" s="85" t="str">
        <f t="shared" si="28"/>
        <v/>
      </c>
      <c r="P363" s="85">
        <f t="shared" si="29"/>
        <v>0</v>
      </c>
      <c r="Q363" s="85" t="str">
        <f t="shared" si="30"/>
        <v/>
      </c>
      <c r="R363" s="85" t="str">
        <f t="shared" si="31"/>
        <v/>
      </c>
    </row>
    <row r="364" spans="3:18" ht="17.45" customHeight="1" x14ac:dyDescent="0.2">
      <c r="C364" s="111"/>
      <c r="D364" s="112"/>
      <c r="E364" s="113"/>
      <c r="F364" s="113"/>
      <c r="G364" s="113"/>
      <c r="H364" s="114"/>
      <c r="I364" s="113"/>
      <c r="J364" s="113"/>
      <c r="K364" s="113"/>
      <c r="L364" s="113"/>
      <c r="M364" s="85" t="str">
        <f t="shared" si="27"/>
        <v/>
      </c>
      <c r="N364" s="18"/>
      <c r="O364" s="85" t="str">
        <f t="shared" si="28"/>
        <v/>
      </c>
      <c r="P364" s="85">
        <f t="shared" si="29"/>
        <v>0</v>
      </c>
      <c r="Q364" s="85" t="str">
        <f t="shared" si="30"/>
        <v/>
      </c>
      <c r="R364" s="85" t="str">
        <f t="shared" si="31"/>
        <v/>
      </c>
    </row>
    <row r="365" spans="3:18" ht="17.45" customHeight="1" x14ac:dyDescent="0.2">
      <c r="C365" s="111"/>
      <c r="D365" s="112"/>
      <c r="E365" s="113"/>
      <c r="F365" s="113"/>
      <c r="G365" s="113"/>
      <c r="H365" s="114"/>
      <c r="I365" s="113"/>
      <c r="J365" s="113"/>
      <c r="K365" s="113"/>
      <c r="L365" s="113"/>
      <c r="M365" s="85" t="str">
        <f t="shared" si="27"/>
        <v/>
      </c>
      <c r="N365" s="18"/>
      <c r="O365" s="85" t="str">
        <f t="shared" si="28"/>
        <v/>
      </c>
      <c r="P365" s="85">
        <f t="shared" si="29"/>
        <v>0</v>
      </c>
      <c r="Q365" s="85" t="str">
        <f t="shared" si="30"/>
        <v/>
      </c>
      <c r="R365" s="85" t="str">
        <f t="shared" si="31"/>
        <v/>
      </c>
    </row>
    <row r="366" spans="3:18" ht="17.45" customHeight="1" x14ac:dyDescent="0.2">
      <c r="C366" s="111"/>
      <c r="D366" s="112"/>
      <c r="E366" s="113"/>
      <c r="F366" s="113"/>
      <c r="G366" s="113"/>
      <c r="H366" s="114"/>
      <c r="I366" s="113"/>
      <c r="J366" s="113"/>
      <c r="K366" s="113"/>
      <c r="L366" s="113"/>
      <c r="M366" s="85" t="str">
        <f t="shared" si="27"/>
        <v/>
      </c>
      <c r="N366" s="18"/>
      <c r="O366" s="85" t="str">
        <f t="shared" si="28"/>
        <v/>
      </c>
      <c r="P366" s="85">
        <f t="shared" si="29"/>
        <v>0</v>
      </c>
      <c r="Q366" s="85" t="str">
        <f t="shared" si="30"/>
        <v/>
      </c>
      <c r="R366" s="85" t="str">
        <f t="shared" si="31"/>
        <v/>
      </c>
    </row>
    <row r="367" spans="3:18" ht="17.45" customHeight="1" x14ac:dyDescent="0.2">
      <c r="C367" s="111"/>
      <c r="D367" s="112"/>
      <c r="E367" s="113"/>
      <c r="F367" s="113"/>
      <c r="G367" s="113"/>
      <c r="H367" s="114"/>
      <c r="I367" s="113"/>
      <c r="J367" s="113"/>
      <c r="K367" s="113"/>
      <c r="L367" s="113"/>
      <c r="M367" s="85" t="str">
        <f t="shared" si="27"/>
        <v/>
      </c>
      <c r="N367" s="18"/>
      <c r="O367" s="85" t="str">
        <f t="shared" si="28"/>
        <v/>
      </c>
      <c r="P367" s="85">
        <f t="shared" si="29"/>
        <v>0</v>
      </c>
      <c r="Q367" s="85" t="str">
        <f t="shared" si="30"/>
        <v/>
      </c>
      <c r="R367" s="85" t="str">
        <f t="shared" si="31"/>
        <v/>
      </c>
    </row>
    <row r="368" spans="3:18" ht="17.45" customHeight="1" x14ac:dyDescent="0.2">
      <c r="C368" s="111"/>
      <c r="D368" s="112"/>
      <c r="E368" s="113"/>
      <c r="F368" s="113"/>
      <c r="G368" s="113"/>
      <c r="H368" s="114"/>
      <c r="I368" s="113"/>
      <c r="J368" s="113"/>
      <c r="K368" s="113"/>
      <c r="L368" s="113"/>
      <c r="M368" s="85" t="str">
        <f t="shared" si="27"/>
        <v/>
      </c>
      <c r="N368" s="18"/>
      <c r="O368" s="85" t="str">
        <f t="shared" si="28"/>
        <v/>
      </c>
      <c r="P368" s="85">
        <f t="shared" si="29"/>
        <v>0</v>
      </c>
      <c r="Q368" s="85" t="str">
        <f t="shared" si="30"/>
        <v/>
      </c>
      <c r="R368" s="85" t="str">
        <f t="shared" si="31"/>
        <v/>
      </c>
    </row>
    <row r="369" spans="3:18" ht="17.45" customHeight="1" x14ac:dyDescent="0.2">
      <c r="C369" s="111"/>
      <c r="D369" s="112"/>
      <c r="E369" s="113"/>
      <c r="F369" s="113"/>
      <c r="G369" s="113"/>
      <c r="H369" s="114"/>
      <c r="I369" s="113"/>
      <c r="J369" s="113"/>
      <c r="K369" s="113"/>
      <c r="L369" s="113"/>
      <c r="M369" s="85" t="str">
        <f t="shared" si="27"/>
        <v/>
      </c>
      <c r="N369" s="18"/>
      <c r="O369" s="85" t="str">
        <f t="shared" si="28"/>
        <v/>
      </c>
      <c r="P369" s="85">
        <f t="shared" si="29"/>
        <v>0</v>
      </c>
      <c r="Q369" s="85" t="str">
        <f t="shared" si="30"/>
        <v/>
      </c>
      <c r="R369" s="85" t="str">
        <f t="shared" si="31"/>
        <v/>
      </c>
    </row>
    <row r="370" spans="3:18" ht="17.45" customHeight="1" x14ac:dyDescent="0.2">
      <c r="C370" s="111"/>
      <c r="D370" s="112"/>
      <c r="E370" s="113"/>
      <c r="F370" s="113"/>
      <c r="G370" s="113"/>
      <c r="H370" s="114"/>
      <c r="I370" s="113"/>
      <c r="J370" s="113"/>
      <c r="K370" s="113"/>
      <c r="L370" s="113"/>
      <c r="M370" s="85" t="str">
        <f t="shared" si="27"/>
        <v/>
      </c>
      <c r="N370" s="18"/>
      <c r="O370" s="85" t="str">
        <f t="shared" si="28"/>
        <v/>
      </c>
      <c r="P370" s="85">
        <f t="shared" si="29"/>
        <v>0</v>
      </c>
      <c r="Q370" s="85" t="str">
        <f t="shared" si="30"/>
        <v/>
      </c>
      <c r="R370" s="85" t="str">
        <f t="shared" si="31"/>
        <v/>
      </c>
    </row>
    <row r="371" spans="3:18" ht="17.45" customHeight="1" x14ac:dyDescent="0.2">
      <c r="C371" s="111"/>
      <c r="D371" s="112"/>
      <c r="E371" s="113"/>
      <c r="F371" s="113"/>
      <c r="G371" s="113"/>
      <c r="H371" s="114"/>
      <c r="I371" s="113"/>
      <c r="J371" s="113"/>
      <c r="K371" s="113"/>
      <c r="L371" s="113"/>
      <c r="M371" s="85" t="str">
        <f t="shared" si="27"/>
        <v/>
      </c>
      <c r="N371" s="18"/>
      <c r="O371" s="85" t="str">
        <f t="shared" si="28"/>
        <v/>
      </c>
      <c r="P371" s="85">
        <f t="shared" si="29"/>
        <v>0</v>
      </c>
      <c r="Q371" s="85" t="str">
        <f t="shared" si="30"/>
        <v/>
      </c>
      <c r="R371" s="85" t="str">
        <f t="shared" si="31"/>
        <v/>
      </c>
    </row>
    <row r="372" spans="3:18" ht="17.45" customHeight="1" x14ac:dyDescent="0.2">
      <c r="C372" s="111"/>
      <c r="D372" s="112"/>
      <c r="E372" s="113"/>
      <c r="F372" s="113"/>
      <c r="G372" s="113"/>
      <c r="H372" s="114"/>
      <c r="I372" s="113"/>
      <c r="J372" s="113"/>
      <c r="K372" s="113"/>
      <c r="L372" s="113"/>
      <c r="M372" s="85" t="str">
        <f t="shared" si="27"/>
        <v/>
      </c>
      <c r="N372" s="18"/>
      <c r="O372" s="85" t="str">
        <f t="shared" si="28"/>
        <v/>
      </c>
      <c r="P372" s="85">
        <f t="shared" si="29"/>
        <v>0</v>
      </c>
      <c r="Q372" s="85" t="str">
        <f t="shared" si="30"/>
        <v/>
      </c>
      <c r="R372" s="85" t="str">
        <f t="shared" si="31"/>
        <v/>
      </c>
    </row>
    <row r="373" spans="3:18" ht="17.45" customHeight="1" x14ac:dyDescent="0.2">
      <c r="C373" s="111"/>
      <c r="D373" s="112"/>
      <c r="E373" s="113"/>
      <c r="F373" s="113"/>
      <c r="G373" s="113"/>
      <c r="H373" s="114"/>
      <c r="I373" s="113"/>
      <c r="J373" s="113"/>
      <c r="K373" s="113"/>
      <c r="L373" s="113"/>
      <c r="M373" s="85" t="str">
        <f t="shared" si="27"/>
        <v/>
      </c>
      <c r="N373" s="18"/>
      <c r="O373" s="85" t="str">
        <f t="shared" si="28"/>
        <v/>
      </c>
      <c r="P373" s="85">
        <f t="shared" si="29"/>
        <v>0</v>
      </c>
      <c r="Q373" s="85" t="str">
        <f t="shared" si="30"/>
        <v/>
      </c>
      <c r="R373" s="85" t="str">
        <f t="shared" si="31"/>
        <v/>
      </c>
    </row>
    <row r="374" spans="3:18" ht="17.45" customHeight="1" x14ac:dyDescent="0.2">
      <c r="C374" s="111"/>
      <c r="D374" s="112"/>
      <c r="E374" s="113"/>
      <c r="F374" s="113"/>
      <c r="G374" s="113"/>
      <c r="H374" s="114"/>
      <c r="I374" s="113"/>
      <c r="J374" s="113"/>
      <c r="K374" s="113"/>
      <c r="L374" s="113"/>
      <c r="M374" s="85" t="str">
        <f t="shared" si="27"/>
        <v/>
      </c>
      <c r="N374" s="18"/>
      <c r="O374" s="85" t="str">
        <f t="shared" si="28"/>
        <v/>
      </c>
      <c r="P374" s="85">
        <f t="shared" si="29"/>
        <v>0</v>
      </c>
      <c r="Q374" s="85" t="str">
        <f t="shared" si="30"/>
        <v/>
      </c>
      <c r="R374" s="85" t="str">
        <f t="shared" si="31"/>
        <v/>
      </c>
    </row>
    <row r="375" spans="3:18" ht="17.45" customHeight="1" x14ac:dyDescent="0.2">
      <c r="C375" s="111"/>
      <c r="D375" s="112"/>
      <c r="E375" s="113"/>
      <c r="F375" s="113"/>
      <c r="G375" s="113"/>
      <c r="H375" s="114"/>
      <c r="I375" s="113"/>
      <c r="J375" s="113"/>
      <c r="K375" s="113"/>
      <c r="L375" s="113"/>
      <c r="M375" s="85" t="str">
        <f t="shared" si="27"/>
        <v/>
      </c>
      <c r="N375" s="18"/>
      <c r="O375" s="85" t="str">
        <f t="shared" si="28"/>
        <v/>
      </c>
      <c r="P375" s="85">
        <f t="shared" si="29"/>
        <v>0</v>
      </c>
      <c r="Q375" s="85" t="str">
        <f t="shared" si="30"/>
        <v/>
      </c>
      <c r="R375" s="85" t="str">
        <f t="shared" si="31"/>
        <v/>
      </c>
    </row>
    <row r="376" spans="3:18" ht="17.45" customHeight="1" x14ac:dyDescent="0.2">
      <c r="C376" s="111"/>
      <c r="D376" s="112"/>
      <c r="E376" s="113"/>
      <c r="F376" s="113"/>
      <c r="G376" s="113"/>
      <c r="H376" s="114"/>
      <c r="I376" s="113"/>
      <c r="J376" s="113"/>
      <c r="K376" s="113"/>
      <c r="L376" s="113"/>
      <c r="M376" s="85" t="str">
        <f t="shared" si="27"/>
        <v/>
      </c>
      <c r="N376" s="18"/>
      <c r="O376" s="85" t="str">
        <f t="shared" si="28"/>
        <v/>
      </c>
      <c r="P376" s="85">
        <f t="shared" si="29"/>
        <v>0</v>
      </c>
      <c r="Q376" s="85" t="str">
        <f t="shared" si="30"/>
        <v/>
      </c>
      <c r="R376" s="85" t="str">
        <f t="shared" si="31"/>
        <v/>
      </c>
    </row>
    <row r="377" spans="3:18" ht="17.45" customHeight="1" x14ac:dyDescent="0.2">
      <c r="C377" s="111"/>
      <c r="D377" s="112"/>
      <c r="E377" s="113"/>
      <c r="F377" s="113"/>
      <c r="G377" s="113"/>
      <c r="H377" s="114"/>
      <c r="I377" s="113"/>
      <c r="J377" s="113"/>
      <c r="K377" s="113"/>
      <c r="L377" s="113"/>
      <c r="M377" s="85" t="str">
        <f t="shared" si="27"/>
        <v/>
      </c>
      <c r="N377" s="18"/>
      <c r="O377" s="85" t="str">
        <f t="shared" si="28"/>
        <v/>
      </c>
      <c r="P377" s="85">
        <f t="shared" si="29"/>
        <v>0</v>
      </c>
      <c r="Q377" s="85" t="str">
        <f t="shared" si="30"/>
        <v/>
      </c>
      <c r="R377" s="85" t="str">
        <f t="shared" si="31"/>
        <v/>
      </c>
    </row>
    <row r="378" spans="3:18" ht="17.45" customHeight="1" x14ac:dyDescent="0.2">
      <c r="C378" s="111"/>
      <c r="D378" s="112"/>
      <c r="E378" s="113"/>
      <c r="F378" s="113"/>
      <c r="G378" s="113"/>
      <c r="H378" s="114"/>
      <c r="I378" s="113"/>
      <c r="J378" s="113"/>
      <c r="K378" s="113"/>
      <c r="L378" s="113"/>
      <c r="M378" s="85" t="str">
        <f t="shared" si="27"/>
        <v/>
      </c>
      <c r="N378" s="18"/>
      <c r="O378" s="85" t="str">
        <f t="shared" si="28"/>
        <v/>
      </c>
      <c r="P378" s="85">
        <f t="shared" si="29"/>
        <v>0</v>
      </c>
      <c r="Q378" s="85" t="str">
        <f t="shared" si="30"/>
        <v/>
      </c>
      <c r="R378" s="85" t="str">
        <f t="shared" si="31"/>
        <v/>
      </c>
    </row>
    <row r="379" spans="3:18" ht="17.45" customHeight="1" x14ac:dyDescent="0.2">
      <c r="C379" s="111"/>
      <c r="D379" s="112"/>
      <c r="E379" s="113"/>
      <c r="F379" s="113"/>
      <c r="G379" s="113"/>
      <c r="H379" s="114"/>
      <c r="I379" s="113"/>
      <c r="J379" s="113"/>
      <c r="K379" s="113"/>
      <c r="L379" s="113"/>
      <c r="M379" s="85" t="str">
        <f t="shared" si="27"/>
        <v/>
      </c>
      <c r="N379" s="18"/>
      <c r="O379" s="85" t="str">
        <f t="shared" si="28"/>
        <v/>
      </c>
      <c r="P379" s="85">
        <f t="shared" si="29"/>
        <v>0</v>
      </c>
      <c r="Q379" s="85" t="str">
        <f t="shared" si="30"/>
        <v/>
      </c>
      <c r="R379" s="85" t="str">
        <f t="shared" si="31"/>
        <v/>
      </c>
    </row>
    <row r="380" spans="3:18" ht="17.45" customHeight="1" x14ac:dyDescent="0.2">
      <c r="C380" s="111"/>
      <c r="D380" s="112"/>
      <c r="E380" s="113"/>
      <c r="F380" s="113"/>
      <c r="G380" s="113"/>
      <c r="H380" s="114"/>
      <c r="I380" s="113"/>
      <c r="J380" s="113"/>
      <c r="K380" s="113"/>
      <c r="L380" s="113"/>
      <c r="M380" s="85" t="str">
        <f t="shared" si="27"/>
        <v/>
      </c>
      <c r="N380" s="18"/>
      <c r="O380" s="85" t="str">
        <f t="shared" si="28"/>
        <v/>
      </c>
      <c r="P380" s="85">
        <f t="shared" si="29"/>
        <v>0</v>
      </c>
      <c r="Q380" s="85" t="str">
        <f t="shared" si="30"/>
        <v/>
      </c>
      <c r="R380" s="85" t="str">
        <f t="shared" si="31"/>
        <v/>
      </c>
    </row>
    <row r="381" spans="3:18" ht="17.45" customHeight="1" x14ac:dyDescent="0.2">
      <c r="C381" s="111"/>
      <c r="D381" s="112"/>
      <c r="E381" s="113"/>
      <c r="F381" s="113"/>
      <c r="G381" s="113"/>
      <c r="H381" s="114"/>
      <c r="I381" s="113"/>
      <c r="J381" s="113"/>
      <c r="K381" s="113"/>
      <c r="L381" s="113"/>
      <c r="M381" s="85" t="str">
        <f t="shared" si="27"/>
        <v/>
      </c>
      <c r="N381" s="18"/>
      <c r="O381" s="85" t="str">
        <f t="shared" si="28"/>
        <v/>
      </c>
      <c r="P381" s="85">
        <f t="shared" si="29"/>
        <v>0</v>
      </c>
      <c r="Q381" s="85" t="str">
        <f t="shared" si="30"/>
        <v/>
      </c>
      <c r="R381" s="85" t="str">
        <f t="shared" si="31"/>
        <v/>
      </c>
    </row>
    <row r="382" spans="3:18" ht="17.45" customHeight="1" x14ac:dyDescent="0.2">
      <c r="C382" s="111"/>
      <c r="D382" s="112"/>
      <c r="E382" s="113"/>
      <c r="F382" s="113"/>
      <c r="G382" s="113"/>
      <c r="H382" s="114"/>
      <c r="I382" s="113"/>
      <c r="J382" s="113"/>
      <c r="K382" s="113"/>
      <c r="L382" s="113"/>
      <c r="M382" s="85" t="str">
        <f t="shared" si="27"/>
        <v/>
      </c>
      <c r="N382" s="18"/>
      <c r="O382" s="85" t="str">
        <f t="shared" si="28"/>
        <v/>
      </c>
      <c r="P382" s="85">
        <f t="shared" si="29"/>
        <v>0</v>
      </c>
      <c r="Q382" s="85" t="str">
        <f t="shared" si="30"/>
        <v/>
      </c>
      <c r="R382" s="85" t="str">
        <f t="shared" si="31"/>
        <v/>
      </c>
    </row>
    <row r="383" spans="3:18" ht="17.45" customHeight="1" x14ac:dyDescent="0.2">
      <c r="C383" s="111"/>
      <c r="D383" s="112"/>
      <c r="E383" s="113"/>
      <c r="F383" s="113"/>
      <c r="G383" s="113"/>
      <c r="H383" s="114"/>
      <c r="I383" s="113"/>
      <c r="J383" s="113"/>
      <c r="K383" s="113"/>
      <c r="L383" s="113"/>
      <c r="M383" s="85" t="str">
        <f t="shared" si="27"/>
        <v/>
      </c>
      <c r="N383" s="18"/>
      <c r="O383" s="85" t="str">
        <f t="shared" si="28"/>
        <v/>
      </c>
      <c r="P383" s="85">
        <f t="shared" si="29"/>
        <v>0</v>
      </c>
      <c r="Q383" s="85" t="str">
        <f t="shared" si="30"/>
        <v/>
      </c>
      <c r="R383" s="85" t="str">
        <f t="shared" si="31"/>
        <v/>
      </c>
    </row>
    <row r="384" spans="3:18" ht="17.45" customHeight="1" x14ac:dyDescent="0.2">
      <c r="C384" s="111"/>
      <c r="D384" s="112"/>
      <c r="E384" s="113"/>
      <c r="F384" s="113"/>
      <c r="G384" s="113"/>
      <c r="H384" s="114"/>
      <c r="I384" s="113"/>
      <c r="J384" s="113"/>
      <c r="K384" s="113"/>
      <c r="L384" s="113"/>
      <c r="M384" s="85" t="str">
        <f t="shared" si="27"/>
        <v/>
      </c>
      <c r="N384" s="18"/>
      <c r="O384" s="85" t="str">
        <f t="shared" si="28"/>
        <v/>
      </c>
      <c r="P384" s="85">
        <f t="shared" si="29"/>
        <v>0</v>
      </c>
      <c r="Q384" s="85" t="str">
        <f t="shared" si="30"/>
        <v/>
      </c>
      <c r="R384" s="85" t="str">
        <f t="shared" si="31"/>
        <v/>
      </c>
    </row>
    <row r="385" spans="3:18" ht="17.45" customHeight="1" x14ac:dyDescent="0.2">
      <c r="C385" s="111"/>
      <c r="D385" s="112"/>
      <c r="E385" s="113"/>
      <c r="F385" s="113"/>
      <c r="G385" s="113"/>
      <c r="H385" s="114"/>
      <c r="I385" s="113"/>
      <c r="J385" s="113"/>
      <c r="K385" s="113"/>
      <c r="L385" s="113"/>
      <c r="M385" s="85" t="str">
        <f t="shared" si="27"/>
        <v/>
      </c>
      <c r="N385" s="18"/>
      <c r="O385" s="85" t="str">
        <f t="shared" si="28"/>
        <v/>
      </c>
      <c r="P385" s="85">
        <f t="shared" si="29"/>
        <v>0</v>
      </c>
      <c r="Q385" s="85" t="str">
        <f t="shared" si="30"/>
        <v/>
      </c>
      <c r="R385" s="85" t="str">
        <f t="shared" si="31"/>
        <v/>
      </c>
    </row>
    <row r="386" spans="3:18" ht="17.45" customHeight="1" x14ac:dyDescent="0.2">
      <c r="C386" s="111"/>
      <c r="D386" s="112"/>
      <c r="E386" s="113"/>
      <c r="F386" s="113"/>
      <c r="G386" s="113"/>
      <c r="H386" s="114"/>
      <c r="I386" s="113"/>
      <c r="J386" s="113"/>
      <c r="K386" s="113"/>
      <c r="L386" s="113"/>
      <c r="M386" s="85" t="str">
        <f t="shared" si="27"/>
        <v/>
      </c>
      <c r="N386" s="18"/>
      <c r="O386" s="85" t="str">
        <f t="shared" si="28"/>
        <v/>
      </c>
      <c r="P386" s="85">
        <f t="shared" si="29"/>
        <v>0</v>
      </c>
      <c r="Q386" s="85" t="str">
        <f t="shared" si="30"/>
        <v/>
      </c>
      <c r="R386" s="85" t="str">
        <f t="shared" si="31"/>
        <v/>
      </c>
    </row>
    <row r="387" spans="3:18" ht="17.45" customHeight="1" x14ac:dyDescent="0.2">
      <c r="C387" s="111"/>
      <c r="D387" s="112"/>
      <c r="E387" s="113"/>
      <c r="F387" s="113"/>
      <c r="G387" s="113"/>
      <c r="H387" s="114"/>
      <c r="I387" s="113"/>
      <c r="J387" s="113"/>
      <c r="K387" s="113"/>
      <c r="L387" s="113"/>
      <c r="M387" s="85" t="str">
        <f t="shared" si="27"/>
        <v/>
      </c>
      <c r="N387" s="18"/>
      <c r="O387" s="85" t="str">
        <f t="shared" si="28"/>
        <v/>
      </c>
      <c r="P387" s="85">
        <f t="shared" si="29"/>
        <v>0</v>
      </c>
      <c r="Q387" s="85" t="str">
        <f t="shared" si="30"/>
        <v/>
      </c>
      <c r="R387" s="85" t="str">
        <f t="shared" si="31"/>
        <v/>
      </c>
    </row>
    <row r="388" spans="3:18" ht="17.45" customHeight="1" x14ac:dyDescent="0.2">
      <c r="C388" s="111"/>
      <c r="D388" s="112"/>
      <c r="E388" s="113"/>
      <c r="F388" s="113"/>
      <c r="G388" s="113"/>
      <c r="H388" s="114"/>
      <c r="I388" s="113"/>
      <c r="J388" s="113"/>
      <c r="K388" s="113"/>
      <c r="L388" s="113"/>
      <c r="M388" s="85" t="str">
        <f t="shared" si="27"/>
        <v/>
      </c>
      <c r="N388" s="18"/>
      <c r="O388" s="85" t="str">
        <f t="shared" si="28"/>
        <v/>
      </c>
      <c r="P388" s="85">
        <f t="shared" si="29"/>
        <v>0</v>
      </c>
      <c r="Q388" s="85" t="str">
        <f t="shared" si="30"/>
        <v/>
      </c>
      <c r="R388" s="85" t="str">
        <f t="shared" si="31"/>
        <v/>
      </c>
    </row>
    <row r="389" spans="3:18" ht="17.45" customHeight="1" x14ac:dyDescent="0.2">
      <c r="C389" s="111"/>
      <c r="D389" s="112"/>
      <c r="E389" s="113"/>
      <c r="F389" s="113"/>
      <c r="G389" s="113"/>
      <c r="H389" s="114"/>
      <c r="I389" s="113"/>
      <c r="J389" s="113"/>
      <c r="K389" s="113"/>
      <c r="L389" s="113"/>
      <c r="M389" s="85" t="str">
        <f t="shared" si="27"/>
        <v/>
      </c>
      <c r="N389" s="18"/>
      <c r="O389" s="85" t="str">
        <f t="shared" si="28"/>
        <v/>
      </c>
      <c r="P389" s="85">
        <f t="shared" si="29"/>
        <v>0</v>
      </c>
      <c r="Q389" s="85" t="str">
        <f t="shared" si="30"/>
        <v/>
      </c>
      <c r="R389" s="85" t="str">
        <f t="shared" si="31"/>
        <v/>
      </c>
    </row>
    <row r="390" spans="3:18" ht="17.45" customHeight="1" x14ac:dyDescent="0.2">
      <c r="C390" s="111"/>
      <c r="D390" s="112"/>
      <c r="E390" s="113"/>
      <c r="F390" s="113"/>
      <c r="G390" s="113"/>
      <c r="H390" s="114"/>
      <c r="I390" s="113"/>
      <c r="J390" s="113"/>
      <c r="K390" s="113"/>
      <c r="L390" s="113"/>
      <c r="M390" s="85" t="str">
        <f t="shared" si="27"/>
        <v/>
      </c>
      <c r="N390" s="18"/>
      <c r="O390" s="85" t="str">
        <f t="shared" si="28"/>
        <v/>
      </c>
      <c r="P390" s="85">
        <f t="shared" si="29"/>
        <v>0</v>
      </c>
      <c r="Q390" s="85" t="str">
        <f t="shared" si="30"/>
        <v/>
      </c>
      <c r="R390" s="85" t="str">
        <f t="shared" si="31"/>
        <v/>
      </c>
    </row>
    <row r="391" spans="3:18" ht="17.45" customHeight="1" x14ac:dyDescent="0.2">
      <c r="C391" s="111"/>
      <c r="D391" s="112"/>
      <c r="E391" s="113"/>
      <c r="F391" s="113"/>
      <c r="G391" s="113"/>
      <c r="H391" s="114"/>
      <c r="I391" s="113"/>
      <c r="J391" s="113"/>
      <c r="K391" s="113"/>
      <c r="L391" s="113"/>
      <c r="M391" s="85" t="str">
        <f t="shared" si="27"/>
        <v/>
      </c>
      <c r="N391" s="18"/>
      <c r="O391" s="85" t="str">
        <f t="shared" si="28"/>
        <v/>
      </c>
      <c r="P391" s="85">
        <f t="shared" si="29"/>
        <v>0</v>
      </c>
      <c r="Q391" s="85" t="str">
        <f t="shared" si="30"/>
        <v/>
      </c>
      <c r="R391" s="85" t="str">
        <f t="shared" si="31"/>
        <v/>
      </c>
    </row>
    <row r="392" spans="3:18" ht="17.45" customHeight="1" x14ac:dyDescent="0.2">
      <c r="C392" s="111"/>
      <c r="D392" s="112"/>
      <c r="E392" s="113"/>
      <c r="F392" s="113"/>
      <c r="G392" s="113"/>
      <c r="H392" s="114"/>
      <c r="I392" s="113"/>
      <c r="J392" s="113"/>
      <c r="K392" s="113"/>
      <c r="L392" s="113"/>
      <c r="M392" s="85" t="str">
        <f t="shared" si="27"/>
        <v/>
      </c>
      <c r="N392" s="18"/>
      <c r="O392" s="85" t="str">
        <f t="shared" si="28"/>
        <v/>
      </c>
      <c r="P392" s="85">
        <f t="shared" si="29"/>
        <v>0</v>
      </c>
      <c r="Q392" s="85" t="str">
        <f t="shared" si="30"/>
        <v/>
      </c>
      <c r="R392" s="85" t="str">
        <f t="shared" si="31"/>
        <v/>
      </c>
    </row>
    <row r="393" spans="3:18" ht="17.45" customHeight="1" x14ac:dyDescent="0.2">
      <c r="C393" s="111"/>
      <c r="D393" s="112"/>
      <c r="E393" s="113"/>
      <c r="F393" s="113"/>
      <c r="G393" s="113"/>
      <c r="H393" s="114"/>
      <c r="I393" s="113"/>
      <c r="J393" s="113"/>
      <c r="K393" s="113"/>
      <c r="L393" s="113"/>
      <c r="M393" s="85" t="str">
        <f t="shared" si="27"/>
        <v/>
      </c>
      <c r="N393" s="18"/>
      <c r="O393" s="85" t="str">
        <f t="shared" si="28"/>
        <v/>
      </c>
      <c r="P393" s="85">
        <f t="shared" si="29"/>
        <v>0</v>
      </c>
      <c r="Q393" s="85" t="str">
        <f t="shared" si="30"/>
        <v/>
      </c>
      <c r="R393" s="85" t="str">
        <f t="shared" si="31"/>
        <v/>
      </c>
    </row>
    <row r="394" spans="3:18" ht="17.45" customHeight="1" x14ac:dyDescent="0.2">
      <c r="C394" s="111"/>
      <c r="D394" s="112"/>
      <c r="E394" s="113"/>
      <c r="F394" s="113"/>
      <c r="G394" s="113"/>
      <c r="H394" s="114"/>
      <c r="I394" s="113"/>
      <c r="J394" s="113"/>
      <c r="K394" s="113"/>
      <c r="L394" s="113"/>
      <c r="M394" s="85" t="str">
        <f t="shared" si="27"/>
        <v/>
      </c>
      <c r="N394" s="18"/>
      <c r="O394" s="85" t="str">
        <f t="shared" si="28"/>
        <v/>
      </c>
      <c r="P394" s="85">
        <f t="shared" si="29"/>
        <v>0</v>
      </c>
      <c r="Q394" s="85" t="str">
        <f t="shared" si="30"/>
        <v/>
      </c>
      <c r="R394" s="85" t="str">
        <f t="shared" si="31"/>
        <v/>
      </c>
    </row>
    <row r="395" spans="3:18" ht="17.45" customHeight="1" x14ac:dyDescent="0.2">
      <c r="C395" s="111"/>
      <c r="D395" s="112"/>
      <c r="E395" s="113"/>
      <c r="F395" s="113"/>
      <c r="G395" s="113"/>
      <c r="H395" s="114"/>
      <c r="I395" s="113"/>
      <c r="J395" s="113"/>
      <c r="K395" s="113"/>
      <c r="L395" s="113"/>
      <c r="M395" s="85" t="str">
        <f t="shared" si="27"/>
        <v/>
      </c>
      <c r="N395" s="18"/>
      <c r="O395" s="85" t="str">
        <f t="shared" si="28"/>
        <v/>
      </c>
      <c r="P395" s="85">
        <f t="shared" si="29"/>
        <v>0</v>
      </c>
      <c r="Q395" s="85" t="str">
        <f t="shared" si="30"/>
        <v/>
      </c>
      <c r="R395" s="85" t="str">
        <f t="shared" si="31"/>
        <v/>
      </c>
    </row>
    <row r="396" spans="3:18" ht="17.45" customHeight="1" x14ac:dyDescent="0.2">
      <c r="C396" s="111"/>
      <c r="D396" s="112"/>
      <c r="E396" s="113"/>
      <c r="F396" s="113"/>
      <c r="G396" s="113"/>
      <c r="H396" s="114"/>
      <c r="I396" s="113"/>
      <c r="J396" s="113"/>
      <c r="K396" s="113"/>
      <c r="L396" s="113"/>
      <c r="M396" s="85" t="str">
        <f t="shared" si="27"/>
        <v/>
      </c>
      <c r="N396" s="18"/>
      <c r="O396" s="85" t="str">
        <f t="shared" si="28"/>
        <v/>
      </c>
      <c r="P396" s="85">
        <f t="shared" si="29"/>
        <v>0</v>
      </c>
      <c r="Q396" s="85" t="str">
        <f t="shared" si="30"/>
        <v/>
      </c>
      <c r="R396" s="85" t="str">
        <f t="shared" si="31"/>
        <v/>
      </c>
    </row>
    <row r="397" spans="3:18" ht="17.45" customHeight="1" x14ac:dyDescent="0.2">
      <c r="C397" s="111"/>
      <c r="D397" s="112"/>
      <c r="E397" s="113"/>
      <c r="F397" s="113"/>
      <c r="G397" s="113"/>
      <c r="H397" s="114"/>
      <c r="I397" s="113"/>
      <c r="J397" s="113"/>
      <c r="K397" s="113"/>
      <c r="L397" s="113"/>
      <c r="M397" s="85" t="str">
        <f t="shared" si="27"/>
        <v/>
      </c>
      <c r="N397" s="18"/>
      <c r="O397" s="85" t="str">
        <f t="shared" si="28"/>
        <v/>
      </c>
      <c r="P397" s="85">
        <f t="shared" si="29"/>
        <v>0</v>
      </c>
      <c r="Q397" s="85" t="str">
        <f t="shared" si="30"/>
        <v/>
      </c>
      <c r="R397" s="85" t="str">
        <f t="shared" si="31"/>
        <v/>
      </c>
    </row>
    <row r="398" spans="3:18" ht="17.45" customHeight="1" x14ac:dyDescent="0.2">
      <c r="C398" s="111"/>
      <c r="D398" s="112"/>
      <c r="E398" s="113"/>
      <c r="F398" s="113"/>
      <c r="G398" s="113"/>
      <c r="H398" s="114"/>
      <c r="I398" s="113"/>
      <c r="J398" s="113"/>
      <c r="K398" s="113"/>
      <c r="L398" s="113"/>
      <c r="M398" s="85" t="str">
        <f t="shared" ref="M398:M461" si="32">IF(G398&amp;I398&amp;J398&amp;K398&amp;L398="","",G398+I398+J398-K398-L398)</f>
        <v/>
      </c>
      <c r="N398" s="18"/>
      <c r="O398" s="85" t="str">
        <f t="shared" si="28"/>
        <v/>
      </c>
      <c r="P398" s="85">
        <f t="shared" si="29"/>
        <v>0</v>
      </c>
      <c r="Q398" s="85" t="str">
        <f t="shared" si="30"/>
        <v/>
      </c>
      <c r="R398" s="85" t="str">
        <f t="shared" si="31"/>
        <v/>
      </c>
    </row>
    <row r="399" spans="3:18" ht="17.45" customHeight="1" x14ac:dyDescent="0.2">
      <c r="C399" s="111"/>
      <c r="D399" s="112"/>
      <c r="E399" s="113"/>
      <c r="F399" s="113"/>
      <c r="G399" s="113"/>
      <c r="H399" s="114"/>
      <c r="I399" s="113"/>
      <c r="J399" s="113"/>
      <c r="K399" s="113"/>
      <c r="L399" s="113"/>
      <c r="M399" s="85" t="str">
        <f t="shared" si="32"/>
        <v/>
      </c>
      <c r="N399" s="18"/>
      <c r="O399" s="85" t="str">
        <f t="shared" ref="O399:O462" si="33">IF($H399="E",G399,"")</f>
        <v/>
      </c>
      <c r="P399" s="85">
        <f t="shared" si="29"/>
        <v>0</v>
      </c>
      <c r="Q399" s="85" t="str">
        <f t="shared" si="30"/>
        <v/>
      </c>
      <c r="R399" s="85" t="str">
        <f t="shared" si="31"/>
        <v/>
      </c>
    </row>
    <row r="400" spans="3:18" ht="17.45" customHeight="1" x14ac:dyDescent="0.2">
      <c r="C400" s="111"/>
      <c r="D400" s="112"/>
      <c r="E400" s="113"/>
      <c r="F400" s="113"/>
      <c r="G400" s="113"/>
      <c r="H400" s="114"/>
      <c r="I400" s="113"/>
      <c r="J400" s="113"/>
      <c r="K400" s="113"/>
      <c r="L400" s="113"/>
      <c r="M400" s="85" t="str">
        <f t="shared" si="32"/>
        <v/>
      </c>
      <c r="N400" s="18"/>
      <c r="O400" s="85" t="str">
        <f t="shared" si="33"/>
        <v/>
      </c>
      <c r="P400" s="85">
        <f t="shared" ref="P400:P463" si="34">IF($H400=0%,G400,"")</f>
        <v>0</v>
      </c>
      <c r="Q400" s="85" t="str">
        <f t="shared" ref="Q400:Q463" si="35">IF(OR($H400=2%,$H400=6%,$H400=8%),$I400/$H400,"")</f>
        <v/>
      </c>
      <c r="R400" s="85" t="str">
        <f t="shared" ref="R400:R463" si="36">IF(OR($H400=15%,$H400=16%),$I400/$H400,"")</f>
        <v/>
      </c>
    </row>
    <row r="401" spans="3:18" ht="17.45" customHeight="1" x14ac:dyDescent="0.2">
      <c r="C401" s="111"/>
      <c r="D401" s="112"/>
      <c r="E401" s="113"/>
      <c r="F401" s="113"/>
      <c r="G401" s="113"/>
      <c r="H401" s="114"/>
      <c r="I401" s="113"/>
      <c r="J401" s="113"/>
      <c r="K401" s="113"/>
      <c r="L401" s="113"/>
      <c r="M401" s="85" t="str">
        <f t="shared" si="32"/>
        <v/>
      </c>
      <c r="N401" s="18"/>
      <c r="O401" s="85" t="str">
        <f t="shared" si="33"/>
        <v/>
      </c>
      <c r="P401" s="85">
        <f t="shared" si="34"/>
        <v>0</v>
      </c>
      <c r="Q401" s="85" t="str">
        <f t="shared" si="35"/>
        <v/>
      </c>
      <c r="R401" s="85" t="str">
        <f t="shared" si="36"/>
        <v/>
      </c>
    </row>
    <row r="402" spans="3:18" ht="17.45" customHeight="1" x14ac:dyDescent="0.2">
      <c r="C402" s="111"/>
      <c r="D402" s="112"/>
      <c r="E402" s="113"/>
      <c r="F402" s="113"/>
      <c r="G402" s="113"/>
      <c r="H402" s="114"/>
      <c r="I402" s="113"/>
      <c r="J402" s="113"/>
      <c r="K402" s="113"/>
      <c r="L402" s="113"/>
      <c r="M402" s="85" t="str">
        <f t="shared" si="32"/>
        <v/>
      </c>
      <c r="N402" s="18"/>
      <c r="O402" s="85" t="str">
        <f t="shared" si="33"/>
        <v/>
      </c>
      <c r="P402" s="85">
        <f t="shared" si="34"/>
        <v>0</v>
      </c>
      <c r="Q402" s="85" t="str">
        <f t="shared" si="35"/>
        <v/>
      </c>
      <c r="R402" s="85" t="str">
        <f t="shared" si="36"/>
        <v/>
      </c>
    </row>
    <row r="403" spans="3:18" ht="17.45" customHeight="1" x14ac:dyDescent="0.2">
      <c r="C403" s="111"/>
      <c r="D403" s="112"/>
      <c r="E403" s="113"/>
      <c r="F403" s="113"/>
      <c r="G403" s="113"/>
      <c r="H403" s="114"/>
      <c r="I403" s="113"/>
      <c r="J403" s="113"/>
      <c r="K403" s="113"/>
      <c r="L403" s="113"/>
      <c r="M403" s="85" t="str">
        <f t="shared" si="32"/>
        <v/>
      </c>
      <c r="N403" s="18"/>
      <c r="O403" s="85" t="str">
        <f t="shared" si="33"/>
        <v/>
      </c>
      <c r="P403" s="85">
        <f t="shared" si="34"/>
        <v>0</v>
      </c>
      <c r="Q403" s="85" t="str">
        <f t="shared" si="35"/>
        <v/>
      </c>
      <c r="R403" s="85" t="str">
        <f t="shared" si="36"/>
        <v/>
      </c>
    </row>
    <row r="404" spans="3:18" ht="17.45" customHeight="1" x14ac:dyDescent="0.2">
      <c r="C404" s="111"/>
      <c r="D404" s="112"/>
      <c r="E404" s="113"/>
      <c r="F404" s="113"/>
      <c r="G404" s="113"/>
      <c r="H404" s="114"/>
      <c r="I404" s="113"/>
      <c r="J404" s="113"/>
      <c r="K404" s="113"/>
      <c r="L404" s="113"/>
      <c r="M404" s="85" t="str">
        <f t="shared" si="32"/>
        <v/>
      </c>
      <c r="N404" s="18"/>
      <c r="O404" s="85" t="str">
        <f t="shared" si="33"/>
        <v/>
      </c>
      <c r="P404" s="85">
        <f t="shared" si="34"/>
        <v>0</v>
      </c>
      <c r="Q404" s="85" t="str">
        <f t="shared" si="35"/>
        <v/>
      </c>
      <c r="R404" s="85" t="str">
        <f t="shared" si="36"/>
        <v/>
      </c>
    </row>
    <row r="405" spans="3:18" ht="17.45" customHeight="1" x14ac:dyDescent="0.2">
      <c r="C405" s="111"/>
      <c r="D405" s="112"/>
      <c r="E405" s="113"/>
      <c r="F405" s="113"/>
      <c r="G405" s="113"/>
      <c r="H405" s="114"/>
      <c r="I405" s="113"/>
      <c r="J405" s="113"/>
      <c r="K405" s="113"/>
      <c r="L405" s="113"/>
      <c r="M405" s="85" t="str">
        <f t="shared" si="32"/>
        <v/>
      </c>
      <c r="N405" s="18"/>
      <c r="O405" s="85" t="str">
        <f t="shared" si="33"/>
        <v/>
      </c>
      <c r="P405" s="85">
        <f t="shared" si="34"/>
        <v>0</v>
      </c>
      <c r="Q405" s="85" t="str">
        <f t="shared" si="35"/>
        <v/>
      </c>
      <c r="R405" s="85" t="str">
        <f t="shared" si="36"/>
        <v/>
      </c>
    </row>
    <row r="406" spans="3:18" ht="17.45" customHeight="1" x14ac:dyDescent="0.2">
      <c r="C406" s="111"/>
      <c r="D406" s="112"/>
      <c r="E406" s="113"/>
      <c r="F406" s="113"/>
      <c r="G406" s="113"/>
      <c r="H406" s="114"/>
      <c r="I406" s="113"/>
      <c r="J406" s="113"/>
      <c r="K406" s="113"/>
      <c r="L406" s="113"/>
      <c r="M406" s="85" t="str">
        <f t="shared" si="32"/>
        <v/>
      </c>
      <c r="N406" s="18"/>
      <c r="O406" s="85" t="str">
        <f t="shared" si="33"/>
        <v/>
      </c>
      <c r="P406" s="85">
        <f t="shared" si="34"/>
        <v>0</v>
      </c>
      <c r="Q406" s="85" t="str">
        <f t="shared" si="35"/>
        <v/>
      </c>
      <c r="R406" s="85" t="str">
        <f t="shared" si="36"/>
        <v/>
      </c>
    </row>
    <row r="407" spans="3:18" ht="17.45" customHeight="1" x14ac:dyDescent="0.2">
      <c r="C407" s="111"/>
      <c r="D407" s="112"/>
      <c r="E407" s="113"/>
      <c r="F407" s="113"/>
      <c r="G407" s="113"/>
      <c r="H407" s="114"/>
      <c r="I407" s="113"/>
      <c r="J407" s="113"/>
      <c r="K407" s="113"/>
      <c r="L407" s="113"/>
      <c r="M407" s="85" t="str">
        <f t="shared" si="32"/>
        <v/>
      </c>
      <c r="N407" s="18"/>
      <c r="O407" s="85" t="str">
        <f t="shared" si="33"/>
        <v/>
      </c>
      <c r="P407" s="85">
        <f t="shared" si="34"/>
        <v>0</v>
      </c>
      <c r="Q407" s="85" t="str">
        <f t="shared" si="35"/>
        <v/>
      </c>
      <c r="R407" s="85" t="str">
        <f t="shared" si="36"/>
        <v/>
      </c>
    </row>
    <row r="408" spans="3:18" ht="17.45" customHeight="1" x14ac:dyDescent="0.2">
      <c r="C408" s="111"/>
      <c r="D408" s="112"/>
      <c r="E408" s="113"/>
      <c r="F408" s="113"/>
      <c r="G408" s="113"/>
      <c r="H408" s="114"/>
      <c r="I408" s="113"/>
      <c r="J408" s="113"/>
      <c r="K408" s="113"/>
      <c r="L408" s="113"/>
      <c r="M408" s="85" t="str">
        <f t="shared" si="32"/>
        <v/>
      </c>
      <c r="N408" s="18"/>
      <c r="O408" s="85" t="str">
        <f t="shared" si="33"/>
        <v/>
      </c>
      <c r="P408" s="85">
        <f t="shared" si="34"/>
        <v>0</v>
      </c>
      <c r="Q408" s="85" t="str">
        <f t="shared" si="35"/>
        <v/>
      </c>
      <c r="R408" s="85" t="str">
        <f t="shared" si="36"/>
        <v/>
      </c>
    </row>
    <row r="409" spans="3:18" ht="17.45" customHeight="1" x14ac:dyDescent="0.2">
      <c r="C409" s="111"/>
      <c r="D409" s="112"/>
      <c r="E409" s="113"/>
      <c r="F409" s="113"/>
      <c r="G409" s="113"/>
      <c r="H409" s="114"/>
      <c r="I409" s="113"/>
      <c r="J409" s="113"/>
      <c r="K409" s="113"/>
      <c r="L409" s="113"/>
      <c r="M409" s="85" t="str">
        <f t="shared" si="32"/>
        <v/>
      </c>
      <c r="N409" s="18"/>
      <c r="O409" s="85" t="str">
        <f t="shared" si="33"/>
        <v/>
      </c>
      <c r="P409" s="85">
        <f t="shared" si="34"/>
        <v>0</v>
      </c>
      <c r="Q409" s="85" t="str">
        <f t="shared" si="35"/>
        <v/>
      </c>
      <c r="R409" s="85" t="str">
        <f t="shared" si="36"/>
        <v/>
      </c>
    </row>
    <row r="410" spans="3:18" ht="17.45" customHeight="1" x14ac:dyDescent="0.2">
      <c r="C410" s="111"/>
      <c r="D410" s="112"/>
      <c r="E410" s="113"/>
      <c r="F410" s="113"/>
      <c r="G410" s="113"/>
      <c r="H410" s="114"/>
      <c r="I410" s="113"/>
      <c r="J410" s="113"/>
      <c r="K410" s="113"/>
      <c r="L410" s="113"/>
      <c r="M410" s="85" t="str">
        <f t="shared" si="32"/>
        <v/>
      </c>
      <c r="N410" s="18"/>
      <c r="O410" s="85" t="str">
        <f t="shared" si="33"/>
        <v/>
      </c>
      <c r="P410" s="85">
        <f t="shared" si="34"/>
        <v>0</v>
      </c>
      <c r="Q410" s="85" t="str">
        <f t="shared" si="35"/>
        <v/>
      </c>
      <c r="R410" s="85" t="str">
        <f t="shared" si="36"/>
        <v/>
      </c>
    </row>
    <row r="411" spans="3:18" ht="17.45" customHeight="1" x14ac:dyDescent="0.2">
      <c r="C411" s="111"/>
      <c r="D411" s="112"/>
      <c r="E411" s="113"/>
      <c r="F411" s="113"/>
      <c r="G411" s="113"/>
      <c r="H411" s="114"/>
      <c r="I411" s="113"/>
      <c r="J411" s="113"/>
      <c r="K411" s="113"/>
      <c r="L411" s="113"/>
      <c r="M411" s="85" t="str">
        <f t="shared" si="32"/>
        <v/>
      </c>
      <c r="N411" s="18"/>
      <c r="O411" s="85" t="str">
        <f t="shared" si="33"/>
        <v/>
      </c>
      <c r="P411" s="85">
        <f t="shared" si="34"/>
        <v>0</v>
      </c>
      <c r="Q411" s="85" t="str">
        <f t="shared" si="35"/>
        <v/>
      </c>
      <c r="R411" s="85" t="str">
        <f t="shared" si="36"/>
        <v/>
      </c>
    </row>
    <row r="412" spans="3:18" ht="17.45" customHeight="1" x14ac:dyDescent="0.2">
      <c r="C412" s="111"/>
      <c r="D412" s="112"/>
      <c r="E412" s="113"/>
      <c r="F412" s="113"/>
      <c r="G412" s="113"/>
      <c r="H412" s="114"/>
      <c r="I412" s="113"/>
      <c r="J412" s="113"/>
      <c r="K412" s="113"/>
      <c r="L412" s="113"/>
      <c r="M412" s="85" t="str">
        <f t="shared" si="32"/>
        <v/>
      </c>
      <c r="N412" s="18"/>
      <c r="O412" s="85" t="str">
        <f t="shared" si="33"/>
        <v/>
      </c>
      <c r="P412" s="85">
        <f t="shared" si="34"/>
        <v>0</v>
      </c>
      <c r="Q412" s="85" t="str">
        <f t="shared" si="35"/>
        <v/>
      </c>
      <c r="R412" s="85" t="str">
        <f t="shared" si="36"/>
        <v/>
      </c>
    </row>
    <row r="413" spans="3:18" ht="17.45" customHeight="1" x14ac:dyDescent="0.2">
      <c r="C413" s="111"/>
      <c r="D413" s="112"/>
      <c r="E413" s="113"/>
      <c r="F413" s="113"/>
      <c r="G413" s="113"/>
      <c r="H413" s="114"/>
      <c r="I413" s="113"/>
      <c r="J413" s="113"/>
      <c r="K413" s="113"/>
      <c r="L413" s="113"/>
      <c r="M413" s="85" t="str">
        <f t="shared" si="32"/>
        <v/>
      </c>
      <c r="N413" s="18"/>
      <c r="O413" s="85" t="str">
        <f t="shared" si="33"/>
        <v/>
      </c>
      <c r="P413" s="85">
        <f t="shared" si="34"/>
        <v>0</v>
      </c>
      <c r="Q413" s="85" t="str">
        <f t="shared" si="35"/>
        <v/>
      </c>
      <c r="R413" s="85" t="str">
        <f t="shared" si="36"/>
        <v/>
      </c>
    </row>
    <row r="414" spans="3:18" ht="17.45" customHeight="1" x14ac:dyDescent="0.2">
      <c r="C414" s="111"/>
      <c r="D414" s="112"/>
      <c r="E414" s="113"/>
      <c r="F414" s="113"/>
      <c r="G414" s="113"/>
      <c r="H414" s="114"/>
      <c r="I414" s="113"/>
      <c r="J414" s="113"/>
      <c r="K414" s="113"/>
      <c r="L414" s="113"/>
      <c r="M414" s="85" t="str">
        <f t="shared" si="32"/>
        <v/>
      </c>
      <c r="N414" s="18"/>
      <c r="O414" s="85" t="str">
        <f t="shared" si="33"/>
        <v/>
      </c>
      <c r="P414" s="85">
        <f t="shared" si="34"/>
        <v>0</v>
      </c>
      <c r="Q414" s="85" t="str">
        <f t="shared" si="35"/>
        <v/>
      </c>
      <c r="R414" s="85" t="str">
        <f t="shared" si="36"/>
        <v/>
      </c>
    </row>
    <row r="415" spans="3:18" ht="17.45" customHeight="1" x14ac:dyDescent="0.2">
      <c r="C415" s="111"/>
      <c r="D415" s="112"/>
      <c r="E415" s="113"/>
      <c r="F415" s="113"/>
      <c r="G415" s="113"/>
      <c r="H415" s="114"/>
      <c r="I415" s="113"/>
      <c r="J415" s="113"/>
      <c r="K415" s="113"/>
      <c r="L415" s="113"/>
      <c r="M415" s="85" t="str">
        <f t="shared" si="32"/>
        <v/>
      </c>
      <c r="N415" s="18"/>
      <c r="O415" s="85" t="str">
        <f t="shared" si="33"/>
        <v/>
      </c>
      <c r="P415" s="85">
        <f t="shared" si="34"/>
        <v>0</v>
      </c>
      <c r="Q415" s="85" t="str">
        <f t="shared" si="35"/>
        <v/>
      </c>
      <c r="R415" s="85" t="str">
        <f t="shared" si="36"/>
        <v/>
      </c>
    </row>
    <row r="416" spans="3:18" ht="17.45" customHeight="1" x14ac:dyDescent="0.2">
      <c r="C416" s="111"/>
      <c r="D416" s="112"/>
      <c r="E416" s="113"/>
      <c r="F416" s="113"/>
      <c r="G416" s="113"/>
      <c r="H416" s="114"/>
      <c r="I416" s="113"/>
      <c r="J416" s="113"/>
      <c r="K416" s="113"/>
      <c r="L416" s="113"/>
      <c r="M416" s="85" t="str">
        <f t="shared" si="32"/>
        <v/>
      </c>
      <c r="N416" s="18"/>
      <c r="O416" s="85" t="str">
        <f t="shared" si="33"/>
        <v/>
      </c>
      <c r="P416" s="85">
        <f t="shared" si="34"/>
        <v>0</v>
      </c>
      <c r="Q416" s="85" t="str">
        <f t="shared" si="35"/>
        <v/>
      </c>
      <c r="R416" s="85" t="str">
        <f t="shared" si="36"/>
        <v/>
      </c>
    </row>
    <row r="417" spans="3:18" ht="17.45" customHeight="1" x14ac:dyDescent="0.2">
      <c r="C417" s="111"/>
      <c r="D417" s="112"/>
      <c r="E417" s="113"/>
      <c r="F417" s="113"/>
      <c r="G417" s="113"/>
      <c r="H417" s="114"/>
      <c r="I417" s="113"/>
      <c r="J417" s="113"/>
      <c r="K417" s="113"/>
      <c r="L417" s="113"/>
      <c r="M417" s="85" t="str">
        <f t="shared" si="32"/>
        <v/>
      </c>
      <c r="N417" s="18"/>
      <c r="O417" s="85" t="str">
        <f t="shared" si="33"/>
        <v/>
      </c>
      <c r="P417" s="85">
        <f t="shared" si="34"/>
        <v>0</v>
      </c>
      <c r="Q417" s="85" t="str">
        <f t="shared" si="35"/>
        <v/>
      </c>
      <c r="R417" s="85" t="str">
        <f t="shared" si="36"/>
        <v/>
      </c>
    </row>
    <row r="418" spans="3:18" ht="17.45" customHeight="1" x14ac:dyDescent="0.2">
      <c r="C418" s="111"/>
      <c r="D418" s="112"/>
      <c r="E418" s="113"/>
      <c r="F418" s="113"/>
      <c r="G418" s="113"/>
      <c r="H418" s="114"/>
      <c r="I418" s="113"/>
      <c r="J418" s="113"/>
      <c r="K418" s="113"/>
      <c r="L418" s="113"/>
      <c r="M418" s="85" t="str">
        <f t="shared" si="32"/>
        <v/>
      </c>
      <c r="N418" s="18"/>
      <c r="O418" s="85" t="str">
        <f t="shared" si="33"/>
        <v/>
      </c>
      <c r="P418" s="85">
        <f t="shared" si="34"/>
        <v>0</v>
      </c>
      <c r="Q418" s="85" t="str">
        <f t="shared" si="35"/>
        <v/>
      </c>
      <c r="R418" s="85" t="str">
        <f t="shared" si="36"/>
        <v/>
      </c>
    </row>
    <row r="419" spans="3:18" ht="17.45" customHeight="1" x14ac:dyDescent="0.2">
      <c r="C419" s="111"/>
      <c r="D419" s="112"/>
      <c r="E419" s="113"/>
      <c r="F419" s="113"/>
      <c r="G419" s="113"/>
      <c r="H419" s="114"/>
      <c r="I419" s="113"/>
      <c r="J419" s="113"/>
      <c r="K419" s="113"/>
      <c r="L419" s="113"/>
      <c r="M419" s="85" t="str">
        <f t="shared" si="32"/>
        <v/>
      </c>
      <c r="N419" s="18"/>
      <c r="O419" s="85" t="str">
        <f t="shared" si="33"/>
        <v/>
      </c>
      <c r="P419" s="85">
        <f t="shared" si="34"/>
        <v>0</v>
      </c>
      <c r="Q419" s="85" t="str">
        <f t="shared" si="35"/>
        <v/>
      </c>
      <c r="R419" s="85" t="str">
        <f t="shared" si="36"/>
        <v/>
      </c>
    </row>
    <row r="420" spans="3:18" ht="17.45" customHeight="1" x14ac:dyDescent="0.2">
      <c r="C420" s="111"/>
      <c r="D420" s="112"/>
      <c r="E420" s="113"/>
      <c r="F420" s="113"/>
      <c r="G420" s="113"/>
      <c r="H420" s="114"/>
      <c r="I420" s="113"/>
      <c r="J420" s="113"/>
      <c r="K420" s="113"/>
      <c r="L420" s="113"/>
      <c r="M420" s="85" t="str">
        <f t="shared" si="32"/>
        <v/>
      </c>
      <c r="N420" s="18"/>
      <c r="O420" s="85" t="str">
        <f t="shared" si="33"/>
        <v/>
      </c>
      <c r="P420" s="85">
        <f t="shared" si="34"/>
        <v>0</v>
      </c>
      <c r="Q420" s="85" t="str">
        <f t="shared" si="35"/>
        <v/>
      </c>
      <c r="R420" s="85" t="str">
        <f t="shared" si="36"/>
        <v/>
      </c>
    </row>
    <row r="421" spans="3:18" ht="17.45" customHeight="1" x14ac:dyDescent="0.2">
      <c r="C421" s="111"/>
      <c r="D421" s="112"/>
      <c r="E421" s="113"/>
      <c r="F421" s="113"/>
      <c r="G421" s="113"/>
      <c r="H421" s="114"/>
      <c r="I421" s="113"/>
      <c r="J421" s="113"/>
      <c r="K421" s="113"/>
      <c r="L421" s="113"/>
      <c r="M421" s="85" t="str">
        <f t="shared" si="32"/>
        <v/>
      </c>
      <c r="N421" s="18"/>
      <c r="O421" s="85" t="str">
        <f t="shared" si="33"/>
        <v/>
      </c>
      <c r="P421" s="85">
        <f t="shared" si="34"/>
        <v>0</v>
      </c>
      <c r="Q421" s="85" t="str">
        <f t="shared" si="35"/>
        <v/>
      </c>
      <c r="R421" s="85" t="str">
        <f t="shared" si="36"/>
        <v/>
      </c>
    </row>
    <row r="422" spans="3:18" ht="17.45" customHeight="1" x14ac:dyDescent="0.2">
      <c r="C422" s="111"/>
      <c r="D422" s="112"/>
      <c r="E422" s="113"/>
      <c r="F422" s="113"/>
      <c r="G422" s="113"/>
      <c r="H422" s="114"/>
      <c r="I422" s="113"/>
      <c r="J422" s="113"/>
      <c r="K422" s="113"/>
      <c r="L422" s="113"/>
      <c r="M422" s="85" t="str">
        <f t="shared" si="32"/>
        <v/>
      </c>
      <c r="N422" s="18"/>
      <c r="O422" s="85" t="str">
        <f t="shared" si="33"/>
        <v/>
      </c>
      <c r="P422" s="85">
        <f t="shared" si="34"/>
        <v>0</v>
      </c>
      <c r="Q422" s="85" t="str">
        <f t="shared" si="35"/>
        <v/>
      </c>
      <c r="R422" s="85" t="str">
        <f t="shared" si="36"/>
        <v/>
      </c>
    </row>
    <row r="423" spans="3:18" ht="17.45" customHeight="1" x14ac:dyDescent="0.2">
      <c r="C423" s="111"/>
      <c r="D423" s="112"/>
      <c r="E423" s="113"/>
      <c r="F423" s="113"/>
      <c r="G423" s="113"/>
      <c r="H423" s="114"/>
      <c r="I423" s="113"/>
      <c r="J423" s="113"/>
      <c r="K423" s="113"/>
      <c r="L423" s="113"/>
      <c r="M423" s="85" t="str">
        <f t="shared" si="32"/>
        <v/>
      </c>
      <c r="N423" s="18"/>
      <c r="O423" s="85" t="str">
        <f t="shared" si="33"/>
        <v/>
      </c>
      <c r="P423" s="85">
        <f t="shared" si="34"/>
        <v>0</v>
      </c>
      <c r="Q423" s="85" t="str">
        <f t="shared" si="35"/>
        <v/>
      </c>
      <c r="R423" s="85" t="str">
        <f t="shared" si="36"/>
        <v/>
      </c>
    </row>
    <row r="424" spans="3:18" ht="17.45" customHeight="1" x14ac:dyDescent="0.2">
      <c r="C424" s="111"/>
      <c r="D424" s="112"/>
      <c r="E424" s="113"/>
      <c r="F424" s="113"/>
      <c r="G424" s="113"/>
      <c r="H424" s="114"/>
      <c r="I424" s="113"/>
      <c r="J424" s="113"/>
      <c r="K424" s="113"/>
      <c r="L424" s="113"/>
      <c r="M424" s="85" t="str">
        <f t="shared" si="32"/>
        <v/>
      </c>
      <c r="N424" s="18"/>
      <c r="O424" s="85" t="str">
        <f t="shared" si="33"/>
        <v/>
      </c>
      <c r="P424" s="85">
        <f t="shared" si="34"/>
        <v>0</v>
      </c>
      <c r="Q424" s="85" t="str">
        <f t="shared" si="35"/>
        <v/>
      </c>
      <c r="R424" s="85" t="str">
        <f t="shared" si="36"/>
        <v/>
      </c>
    </row>
    <row r="425" spans="3:18" ht="17.45" customHeight="1" x14ac:dyDescent="0.2">
      <c r="C425" s="111"/>
      <c r="D425" s="112"/>
      <c r="E425" s="113"/>
      <c r="F425" s="113"/>
      <c r="G425" s="113"/>
      <c r="H425" s="114"/>
      <c r="I425" s="113"/>
      <c r="J425" s="113"/>
      <c r="K425" s="113"/>
      <c r="L425" s="113"/>
      <c r="M425" s="85" t="str">
        <f t="shared" si="32"/>
        <v/>
      </c>
      <c r="N425" s="18"/>
      <c r="O425" s="85" t="str">
        <f t="shared" si="33"/>
        <v/>
      </c>
      <c r="P425" s="85">
        <f t="shared" si="34"/>
        <v>0</v>
      </c>
      <c r="Q425" s="85" t="str">
        <f t="shared" si="35"/>
        <v/>
      </c>
      <c r="R425" s="85" t="str">
        <f t="shared" si="36"/>
        <v/>
      </c>
    </row>
    <row r="426" spans="3:18" ht="17.45" customHeight="1" x14ac:dyDescent="0.2">
      <c r="C426" s="111"/>
      <c r="D426" s="112"/>
      <c r="E426" s="113"/>
      <c r="F426" s="113"/>
      <c r="G426" s="113"/>
      <c r="H426" s="114"/>
      <c r="I426" s="113"/>
      <c r="J426" s="113"/>
      <c r="K426" s="113"/>
      <c r="L426" s="113"/>
      <c r="M426" s="85" t="str">
        <f t="shared" si="32"/>
        <v/>
      </c>
      <c r="N426" s="18"/>
      <c r="O426" s="85" t="str">
        <f t="shared" si="33"/>
        <v/>
      </c>
      <c r="P426" s="85">
        <f t="shared" si="34"/>
        <v>0</v>
      </c>
      <c r="Q426" s="85" t="str">
        <f t="shared" si="35"/>
        <v/>
      </c>
      <c r="R426" s="85" t="str">
        <f t="shared" si="36"/>
        <v/>
      </c>
    </row>
    <row r="427" spans="3:18" ht="17.45" customHeight="1" x14ac:dyDescent="0.2">
      <c r="C427" s="111"/>
      <c r="D427" s="112"/>
      <c r="E427" s="113"/>
      <c r="F427" s="113"/>
      <c r="G427" s="113"/>
      <c r="H427" s="114"/>
      <c r="I427" s="113"/>
      <c r="J427" s="113"/>
      <c r="K427" s="113"/>
      <c r="L427" s="113"/>
      <c r="M427" s="85" t="str">
        <f t="shared" si="32"/>
        <v/>
      </c>
      <c r="N427" s="18"/>
      <c r="O427" s="85" t="str">
        <f t="shared" si="33"/>
        <v/>
      </c>
      <c r="P427" s="85">
        <f t="shared" si="34"/>
        <v>0</v>
      </c>
      <c r="Q427" s="85" t="str">
        <f t="shared" si="35"/>
        <v/>
      </c>
      <c r="R427" s="85" t="str">
        <f t="shared" si="36"/>
        <v/>
      </c>
    </row>
    <row r="428" spans="3:18" ht="17.45" customHeight="1" x14ac:dyDescent="0.2">
      <c r="C428" s="111"/>
      <c r="D428" s="112"/>
      <c r="E428" s="113"/>
      <c r="F428" s="113"/>
      <c r="G428" s="113"/>
      <c r="H428" s="114"/>
      <c r="I428" s="113"/>
      <c r="J428" s="113"/>
      <c r="K428" s="113"/>
      <c r="L428" s="113"/>
      <c r="M428" s="85" t="str">
        <f t="shared" si="32"/>
        <v/>
      </c>
      <c r="N428" s="18"/>
      <c r="O428" s="85" t="str">
        <f t="shared" si="33"/>
        <v/>
      </c>
      <c r="P428" s="85">
        <f t="shared" si="34"/>
        <v>0</v>
      </c>
      <c r="Q428" s="85" t="str">
        <f t="shared" si="35"/>
        <v/>
      </c>
      <c r="R428" s="85" t="str">
        <f t="shared" si="36"/>
        <v/>
      </c>
    </row>
    <row r="429" spans="3:18" ht="17.45" customHeight="1" x14ac:dyDescent="0.2">
      <c r="C429" s="111"/>
      <c r="D429" s="112"/>
      <c r="E429" s="113"/>
      <c r="F429" s="113"/>
      <c r="G429" s="113"/>
      <c r="H429" s="114"/>
      <c r="I429" s="113"/>
      <c r="J429" s="113"/>
      <c r="K429" s="113"/>
      <c r="L429" s="113"/>
      <c r="M429" s="85" t="str">
        <f t="shared" si="32"/>
        <v/>
      </c>
      <c r="N429" s="18"/>
      <c r="O429" s="85" t="str">
        <f t="shared" si="33"/>
        <v/>
      </c>
      <c r="P429" s="85">
        <f t="shared" si="34"/>
        <v>0</v>
      </c>
      <c r="Q429" s="85" t="str">
        <f t="shared" si="35"/>
        <v/>
      </c>
      <c r="R429" s="85" t="str">
        <f t="shared" si="36"/>
        <v/>
      </c>
    </row>
    <row r="430" spans="3:18" ht="17.45" customHeight="1" x14ac:dyDescent="0.2">
      <c r="C430" s="111"/>
      <c r="D430" s="112"/>
      <c r="E430" s="113"/>
      <c r="F430" s="113"/>
      <c r="G430" s="113"/>
      <c r="H430" s="114"/>
      <c r="I430" s="113"/>
      <c r="J430" s="113"/>
      <c r="K430" s="113"/>
      <c r="L430" s="113"/>
      <c r="M430" s="85" t="str">
        <f t="shared" si="32"/>
        <v/>
      </c>
      <c r="N430" s="18"/>
      <c r="O430" s="85" t="str">
        <f t="shared" si="33"/>
        <v/>
      </c>
      <c r="P430" s="85">
        <f t="shared" si="34"/>
        <v>0</v>
      </c>
      <c r="Q430" s="85" t="str">
        <f t="shared" si="35"/>
        <v/>
      </c>
      <c r="R430" s="85" t="str">
        <f t="shared" si="36"/>
        <v/>
      </c>
    </row>
    <row r="431" spans="3:18" ht="17.45" customHeight="1" x14ac:dyDescent="0.2">
      <c r="C431" s="111"/>
      <c r="D431" s="112"/>
      <c r="E431" s="113"/>
      <c r="F431" s="113"/>
      <c r="G431" s="113"/>
      <c r="H431" s="114"/>
      <c r="I431" s="113"/>
      <c r="J431" s="113"/>
      <c r="K431" s="113"/>
      <c r="L431" s="113"/>
      <c r="M431" s="85" t="str">
        <f t="shared" si="32"/>
        <v/>
      </c>
      <c r="N431" s="18"/>
      <c r="O431" s="85" t="str">
        <f t="shared" si="33"/>
        <v/>
      </c>
      <c r="P431" s="85">
        <f t="shared" si="34"/>
        <v>0</v>
      </c>
      <c r="Q431" s="85" t="str">
        <f t="shared" si="35"/>
        <v/>
      </c>
      <c r="R431" s="85" t="str">
        <f t="shared" si="36"/>
        <v/>
      </c>
    </row>
    <row r="432" spans="3:18" ht="17.45" customHeight="1" x14ac:dyDescent="0.2">
      <c r="C432" s="111"/>
      <c r="D432" s="112"/>
      <c r="E432" s="113"/>
      <c r="F432" s="113"/>
      <c r="G432" s="113"/>
      <c r="H432" s="114"/>
      <c r="I432" s="113"/>
      <c r="J432" s="113"/>
      <c r="K432" s="113"/>
      <c r="L432" s="113"/>
      <c r="M432" s="85" t="str">
        <f t="shared" si="32"/>
        <v/>
      </c>
      <c r="N432" s="18"/>
      <c r="O432" s="85" t="str">
        <f t="shared" si="33"/>
        <v/>
      </c>
      <c r="P432" s="85">
        <f t="shared" si="34"/>
        <v>0</v>
      </c>
      <c r="Q432" s="85" t="str">
        <f t="shared" si="35"/>
        <v/>
      </c>
      <c r="R432" s="85" t="str">
        <f t="shared" si="36"/>
        <v/>
      </c>
    </row>
    <row r="433" spans="3:18" ht="17.45" customHeight="1" x14ac:dyDescent="0.2">
      <c r="C433" s="111"/>
      <c r="D433" s="112"/>
      <c r="E433" s="113"/>
      <c r="F433" s="113"/>
      <c r="G433" s="113"/>
      <c r="H433" s="114"/>
      <c r="I433" s="113"/>
      <c r="J433" s="113"/>
      <c r="K433" s="113"/>
      <c r="L433" s="113"/>
      <c r="M433" s="85" t="str">
        <f t="shared" si="32"/>
        <v/>
      </c>
      <c r="N433" s="18"/>
      <c r="O433" s="85" t="str">
        <f t="shared" si="33"/>
        <v/>
      </c>
      <c r="P433" s="85">
        <f t="shared" si="34"/>
        <v>0</v>
      </c>
      <c r="Q433" s="85" t="str">
        <f t="shared" si="35"/>
        <v/>
      </c>
      <c r="R433" s="85" t="str">
        <f t="shared" si="36"/>
        <v/>
      </c>
    </row>
    <row r="434" spans="3:18" ht="17.45" customHeight="1" x14ac:dyDescent="0.2">
      <c r="C434" s="111"/>
      <c r="D434" s="112"/>
      <c r="E434" s="113"/>
      <c r="F434" s="113"/>
      <c r="G434" s="113"/>
      <c r="H434" s="114"/>
      <c r="I434" s="113"/>
      <c r="J434" s="113"/>
      <c r="K434" s="113"/>
      <c r="L434" s="113"/>
      <c r="M434" s="85" t="str">
        <f t="shared" si="32"/>
        <v/>
      </c>
      <c r="N434" s="18"/>
      <c r="O434" s="85" t="str">
        <f t="shared" si="33"/>
        <v/>
      </c>
      <c r="P434" s="85">
        <f t="shared" si="34"/>
        <v>0</v>
      </c>
      <c r="Q434" s="85" t="str">
        <f t="shared" si="35"/>
        <v/>
      </c>
      <c r="R434" s="85" t="str">
        <f t="shared" si="36"/>
        <v/>
      </c>
    </row>
    <row r="435" spans="3:18" ht="17.45" customHeight="1" x14ac:dyDescent="0.2">
      <c r="C435" s="111"/>
      <c r="D435" s="112"/>
      <c r="E435" s="113"/>
      <c r="F435" s="113"/>
      <c r="G435" s="113"/>
      <c r="H435" s="114"/>
      <c r="I435" s="113"/>
      <c r="J435" s="113"/>
      <c r="K435" s="113"/>
      <c r="L435" s="113"/>
      <c r="M435" s="85" t="str">
        <f t="shared" si="32"/>
        <v/>
      </c>
      <c r="N435" s="18"/>
      <c r="O435" s="85" t="str">
        <f t="shared" si="33"/>
        <v/>
      </c>
      <c r="P435" s="85">
        <f t="shared" si="34"/>
        <v>0</v>
      </c>
      <c r="Q435" s="85" t="str">
        <f t="shared" si="35"/>
        <v/>
      </c>
      <c r="R435" s="85" t="str">
        <f t="shared" si="36"/>
        <v/>
      </c>
    </row>
    <row r="436" spans="3:18" ht="17.45" customHeight="1" x14ac:dyDescent="0.2">
      <c r="C436" s="111"/>
      <c r="D436" s="112"/>
      <c r="E436" s="113"/>
      <c r="F436" s="113"/>
      <c r="G436" s="113"/>
      <c r="H436" s="114"/>
      <c r="I436" s="113"/>
      <c r="J436" s="113"/>
      <c r="K436" s="113"/>
      <c r="L436" s="113"/>
      <c r="M436" s="85" t="str">
        <f t="shared" si="32"/>
        <v/>
      </c>
      <c r="N436" s="18"/>
      <c r="O436" s="85" t="str">
        <f t="shared" si="33"/>
        <v/>
      </c>
      <c r="P436" s="85">
        <f t="shared" si="34"/>
        <v>0</v>
      </c>
      <c r="Q436" s="85" t="str">
        <f t="shared" si="35"/>
        <v/>
      </c>
      <c r="R436" s="85" t="str">
        <f t="shared" si="36"/>
        <v/>
      </c>
    </row>
    <row r="437" spans="3:18" ht="17.45" customHeight="1" x14ac:dyDescent="0.2">
      <c r="C437" s="111"/>
      <c r="D437" s="112"/>
      <c r="E437" s="113"/>
      <c r="F437" s="113"/>
      <c r="G437" s="113"/>
      <c r="H437" s="114"/>
      <c r="I437" s="113"/>
      <c r="J437" s="113"/>
      <c r="K437" s="113"/>
      <c r="L437" s="113"/>
      <c r="M437" s="85" t="str">
        <f t="shared" si="32"/>
        <v/>
      </c>
      <c r="N437" s="18"/>
      <c r="O437" s="85" t="str">
        <f t="shared" si="33"/>
        <v/>
      </c>
      <c r="P437" s="85">
        <f t="shared" si="34"/>
        <v>0</v>
      </c>
      <c r="Q437" s="85" t="str">
        <f t="shared" si="35"/>
        <v/>
      </c>
      <c r="R437" s="85" t="str">
        <f t="shared" si="36"/>
        <v/>
      </c>
    </row>
    <row r="438" spans="3:18" ht="17.45" customHeight="1" x14ac:dyDescent="0.2">
      <c r="C438" s="111"/>
      <c r="D438" s="112"/>
      <c r="E438" s="113"/>
      <c r="F438" s="113"/>
      <c r="G438" s="113"/>
      <c r="H438" s="114"/>
      <c r="I438" s="113"/>
      <c r="J438" s="113"/>
      <c r="K438" s="113"/>
      <c r="L438" s="113"/>
      <c r="M438" s="85" t="str">
        <f t="shared" si="32"/>
        <v/>
      </c>
      <c r="N438" s="18"/>
      <c r="O438" s="85" t="str">
        <f t="shared" si="33"/>
        <v/>
      </c>
      <c r="P438" s="85">
        <f t="shared" si="34"/>
        <v>0</v>
      </c>
      <c r="Q438" s="85" t="str">
        <f t="shared" si="35"/>
        <v/>
      </c>
      <c r="R438" s="85" t="str">
        <f t="shared" si="36"/>
        <v/>
      </c>
    </row>
    <row r="439" spans="3:18" ht="17.45" customHeight="1" x14ac:dyDescent="0.2">
      <c r="C439" s="111"/>
      <c r="D439" s="112"/>
      <c r="E439" s="113"/>
      <c r="F439" s="113"/>
      <c r="G439" s="113"/>
      <c r="H439" s="114"/>
      <c r="I439" s="113"/>
      <c r="J439" s="113"/>
      <c r="K439" s="113"/>
      <c r="L439" s="113"/>
      <c r="M439" s="85" t="str">
        <f t="shared" si="32"/>
        <v/>
      </c>
      <c r="N439" s="18"/>
      <c r="O439" s="85" t="str">
        <f t="shared" si="33"/>
        <v/>
      </c>
      <c r="P439" s="85">
        <f t="shared" si="34"/>
        <v>0</v>
      </c>
      <c r="Q439" s="85" t="str">
        <f t="shared" si="35"/>
        <v/>
      </c>
      <c r="R439" s="85" t="str">
        <f t="shared" si="36"/>
        <v/>
      </c>
    </row>
    <row r="440" spans="3:18" ht="17.45" customHeight="1" x14ac:dyDescent="0.2">
      <c r="C440" s="111"/>
      <c r="D440" s="112"/>
      <c r="E440" s="113"/>
      <c r="F440" s="113"/>
      <c r="G440" s="113"/>
      <c r="H440" s="114"/>
      <c r="I440" s="113"/>
      <c r="J440" s="113"/>
      <c r="K440" s="113"/>
      <c r="L440" s="113"/>
      <c r="M440" s="85" t="str">
        <f t="shared" si="32"/>
        <v/>
      </c>
      <c r="N440" s="18"/>
      <c r="O440" s="85" t="str">
        <f t="shared" si="33"/>
        <v/>
      </c>
      <c r="P440" s="85">
        <f t="shared" si="34"/>
        <v>0</v>
      </c>
      <c r="Q440" s="85" t="str">
        <f t="shared" si="35"/>
        <v/>
      </c>
      <c r="R440" s="85" t="str">
        <f t="shared" si="36"/>
        <v/>
      </c>
    </row>
    <row r="441" spans="3:18" ht="17.45" customHeight="1" x14ac:dyDescent="0.2">
      <c r="C441" s="111"/>
      <c r="D441" s="112"/>
      <c r="E441" s="113"/>
      <c r="F441" s="113"/>
      <c r="G441" s="113"/>
      <c r="H441" s="114"/>
      <c r="I441" s="113"/>
      <c r="J441" s="113"/>
      <c r="K441" s="113"/>
      <c r="L441" s="113"/>
      <c r="M441" s="85" t="str">
        <f t="shared" si="32"/>
        <v/>
      </c>
      <c r="N441" s="18"/>
      <c r="O441" s="85" t="str">
        <f t="shared" si="33"/>
        <v/>
      </c>
      <c r="P441" s="85">
        <f t="shared" si="34"/>
        <v>0</v>
      </c>
      <c r="Q441" s="85" t="str">
        <f t="shared" si="35"/>
        <v/>
      </c>
      <c r="R441" s="85" t="str">
        <f t="shared" si="36"/>
        <v/>
      </c>
    </row>
    <row r="442" spans="3:18" ht="17.45" customHeight="1" x14ac:dyDescent="0.2">
      <c r="C442" s="111"/>
      <c r="D442" s="112"/>
      <c r="E442" s="113"/>
      <c r="F442" s="113"/>
      <c r="G442" s="113"/>
      <c r="H442" s="114"/>
      <c r="I442" s="113"/>
      <c r="J442" s="113"/>
      <c r="K442" s="113"/>
      <c r="L442" s="113"/>
      <c r="M442" s="85" t="str">
        <f t="shared" si="32"/>
        <v/>
      </c>
      <c r="N442" s="18"/>
      <c r="O442" s="85" t="str">
        <f t="shared" si="33"/>
        <v/>
      </c>
      <c r="P442" s="85">
        <f t="shared" si="34"/>
        <v>0</v>
      </c>
      <c r="Q442" s="85" t="str">
        <f t="shared" si="35"/>
        <v/>
      </c>
      <c r="R442" s="85" t="str">
        <f t="shared" si="36"/>
        <v/>
      </c>
    </row>
    <row r="443" spans="3:18" ht="17.45" customHeight="1" x14ac:dyDescent="0.2">
      <c r="C443" s="111"/>
      <c r="D443" s="112"/>
      <c r="E443" s="113"/>
      <c r="F443" s="113"/>
      <c r="G443" s="113"/>
      <c r="H443" s="114"/>
      <c r="I443" s="113"/>
      <c r="J443" s="113"/>
      <c r="K443" s="113"/>
      <c r="L443" s="113"/>
      <c r="M443" s="85" t="str">
        <f t="shared" si="32"/>
        <v/>
      </c>
      <c r="N443" s="18"/>
      <c r="O443" s="85" t="str">
        <f t="shared" si="33"/>
        <v/>
      </c>
      <c r="P443" s="85">
        <f t="shared" si="34"/>
        <v>0</v>
      </c>
      <c r="Q443" s="85" t="str">
        <f t="shared" si="35"/>
        <v/>
      </c>
      <c r="R443" s="85" t="str">
        <f t="shared" si="36"/>
        <v/>
      </c>
    </row>
    <row r="444" spans="3:18" ht="17.45" customHeight="1" x14ac:dyDescent="0.2">
      <c r="C444" s="111"/>
      <c r="D444" s="112"/>
      <c r="E444" s="113"/>
      <c r="F444" s="113"/>
      <c r="G444" s="113"/>
      <c r="H444" s="114"/>
      <c r="I444" s="113"/>
      <c r="J444" s="113"/>
      <c r="K444" s="113"/>
      <c r="L444" s="113"/>
      <c r="M444" s="85" t="str">
        <f t="shared" si="32"/>
        <v/>
      </c>
      <c r="N444" s="18"/>
      <c r="O444" s="85" t="str">
        <f t="shared" si="33"/>
        <v/>
      </c>
      <c r="P444" s="85">
        <f t="shared" si="34"/>
        <v>0</v>
      </c>
      <c r="Q444" s="85" t="str">
        <f t="shared" si="35"/>
        <v/>
      </c>
      <c r="R444" s="85" t="str">
        <f t="shared" si="36"/>
        <v/>
      </c>
    </row>
    <row r="445" spans="3:18" ht="17.45" customHeight="1" x14ac:dyDescent="0.2">
      <c r="C445" s="111"/>
      <c r="D445" s="112"/>
      <c r="E445" s="113"/>
      <c r="F445" s="113"/>
      <c r="G445" s="113"/>
      <c r="H445" s="114"/>
      <c r="I445" s="113"/>
      <c r="J445" s="113"/>
      <c r="K445" s="113"/>
      <c r="L445" s="113"/>
      <c r="M445" s="85" t="str">
        <f t="shared" si="32"/>
        <v/>
      </c>
      <c r="N445" s="18"/>
      <c r="O445" s="85" t="str">
        <f t="shared" si="33"/>
        <v/>
      </c>
      <c r="P445" s="85">
        <f t="shared" si="34"/>
        <v>0</v>
      </c>
      <c r="Q445" s="85" t="str">
        <f t="shared" si="35"/>
        <v/>
      </c>
      <c r="R445" s="85" t="str">
        <f t="shared" si="36"/>
        <v/>
      </c>
    </row>
    <row r="446" spans="3:18" ht="17.45" customHeight="1" x14ac:dyDescent="0.2">
      <c r="C446" s="111"/>
      <c r="D446" s="112"/>
      <c r="E446" s="113"/>
      <c r="F446" s="113"/>
      <c r="G446" s="113"/>
      <c r="H446" s="114"/>
      <c r="I446" s="113"/>
      <c r="J446" s="113"/>
      <c r="K446" s="113"/>
      <c r="L446" s="113"/>
      <c r="M446" s="85" t="str">
        <f t="shared" si="32"/>
        <v/>
      </c>
      <c r="N446" s="18"/>
      <c r="O446" s="85" t="str">
        <f t="shared" si="33"/>
        <v/>
      </c>
      <c r="P446" s="85">
        <f t="shared" si="34"/>
        <v>0</v>
      </c>
      <c r="Q446" s="85" t="str">
        <f t="shared" si="35"/>
        <v/>
      </c>
      <c r="R446" s="85" t="str">
        <f t="shared" si="36"/>
        <v/>
      </c>
    </row>
    <row r="447" spans="3:18" ht="17.45" customHeight="1" x14ac:dyDescent="0.2">
      <c r="C447" s="111"/>
      <c r="D447" s="112"/>
      <c r="E447" s="113"/>
      <c r="F447" s="113"/>
      <c r="G447" s="113"/>
      <c r="H447" s="114"/>
      <c r="I447" s="113"/>
      <c r="J447" s="113"/>
      <c r="K447" s="113"/>
      <c r="L447" s="113"/>
      <c r="M447" s="85" t="str">
        <f t="shared" si="32"/>
        <v/>
      </c>
      <c r="N447" s="18"/>
      <c r="O447" s="85" t="str">
        <f t="shared" si="33"/>
        <v/>
      </c>
      <c r="P447" s="85">
        <f t="shared" si="34"/>
        <v>0</v>
      </c>
      <c r="Q447" s="85" t="str">
        <f t="shared" si="35"/>
        <v/>
      </c>
      <c r="R447" s="85" t="str">
        <f t="shared" si="36"/>
        <v/>
      </c>
    </row>
    <row r="448" spans="3:18" ht="17.45" customHeight="1" x14ac:dyDescent="0.2">
      <c r="C448" s="111"/>
      <c r="D448" s="112"/>
      <c r="E448" s="113"/>
      <c r="F448" s="113"/>
      <c r="G448" s="113"/>
      <c r="H448" s="114"/>
      <c r="I448" s="113"/>
      <c r="J448" s="113"/>
      <c r="K448" s="113"/>
      <c r="L448" s="113"/>
      <c r="M448" s="85" t="str">
        <f t="shared" si="32"/>
        <v/>
      </c>
      <c r="N448" s="18"/>
      <c r="O448" s="85" t="str">
        <f t="shared" si="33"/>
        <v/>
      </c>
      <c r="P448" s="85">
        <f t="shared" si="34"/>
        <v>0</v>
      </c>
      <c r="Q448" s="85" t="str">
        <f t="shared" si="35"/>
        <v/>
      </c>
      <c r="R448" s="85" t="str">
        <f t="shared" si="36"/>
        <v/>
      </c>
    </row>
    <row r="449" spans="3:18" ht="17.45" customHeight="1" x14ac:dyDescent="0.2">
      <c r="C449" s="111"/>
      <c r="D449" s="112"/>
      <c r="E449" s="113"/>
      <c r="F449" s="113"/>
      <c r="G449" s="113"/>
      <c r="H449" s="114"/>
      <c r="I449" s="113"/>
      <c r="J449" s="113"/>
      <c r="K449" s="113"/>
      <c r="L449" s="113"/>
      <c r="M449" s="85" t="str">
        <f t="shared" si="32"/>
        <v/>
      </c>
      <c r="N449" s="18"/>
      <c r="O449" s="85" t="str">
        <f t="shared" si="33"/>
        <v/>
      </c>
      <c r="P449" s="85">
        <f t="shared" si="34"/>
        <v>0</v>
      </c>
      <c r="Q449" s="85" t="str">
        <f t="shared" si="35"/>
        <v/>
      </c>
      <c r="R449" s="85" t="str">
        <f t="shared" si="36"/>
        <v/>
      </c>
    </row>
    <row r="450" spans="3:18" ht="17.45" customHeight="1" x14ac:dyDescent="0.2">
      <c r="C450" s="111"/>
      <c r="D450" s="112"/>
      <c r="E450" s="113"/>
      <c r="F450" s="113"/>
      <c r="G450" s="113"/>
      <c r="H450" s="114"/>
      <c r="I450" s="113"/>
      <c r="J450" s="113"/>
      <c r="K450" s="113"/>
      <c r="L450" s="113"/>
      <c r="M450" s="85" t="str">
        <f t="shared" si="32"/>
        <v/>
      </c>
      <c r="N450" s="18"/>
      <c r="O450" s="85" t="str">
        <f t="shared" si="33"/>
        <v/>
      </c>
      <c r="P450" s="85">
        <f t="shared" si="34"/>
        <v>0</v>
      </c>
      <c r="Q450" s="85" t="str">
        <f t="shared" si="35"/>
        <v/>
      </c>
      <c r="R450" s="85" t="str">
        <f t="shared" si="36"/>
        <v/>
      </c>
    </row>
    <row r="451" spans="3:18" ht="17.45" customHeight="1" x14ac:dyDescent="0.2">
      <c r="C451" s="111"/>
      <c r="D451" s="112"/>
      <c r="E451" s="113"/>
      <c r="F451" s="113"/>
      <c r="G451" s="113"/>
      <c r="H451" s="114"/>
      <c r="I451" s="113"/>
      <c r="J451" s="113"/>
      <c r="K451" s="113"/>
      <c r="L451" s="113"/>
      <c r="M451" s="85" t="str">
        <f t="shared" si="32"/>
        <v/>
      </c>
      <c r="N451" s="18"/>
      <c r="O451" s="85" t="str">
        <f t="shared" si="33"/>
        <v/>
      </c>
      <c r="P451" s="85">
        <f t="shared" si="34"/>
        <v>0</v>
      </c>
      <c r="Q451" s="85" t="str">
        <f t="shared" si="35"/>
        <v/>
      </c>
      <c r="R451" s="85" t="str">
        <f t="shared" si="36"/>
        <v/>
      </c>
    </row>
    <row r="452" spans="3:18" ht="17.45" customHeight="1" x14ac:dyDescent="0.2">
      <c r="C452" s="111"/>
      <c r="D452" s="112"/>
      <c r="E452" s="113"/>
      <c r="F452" s="113"/>
      <c r="G452" s="113"/>
      <c r="H452" s="114"/>
      <c r="I452" s="113"/>
      <c r="J452" s="113"/>
      <c r="K452" s="113"/>
      <c r="L452" s="113"/>
      <c r="M452" s="85" t="str">
        <f t="shared" si="32"/>
        <v/>
      </c>
      <c r="N452" s="18"/>
      <c r="O452" s="85" t="str">
        <f t="shared" si="33"/>
        <v/>
      </c>
      <c r="P452" s="85">
        <f t="shared" si="34"/>
        <v>0</v>
      </c>
      <c r="Q452" s="85" t="str">
        <f t="shared" si="35"/>
        <v/>
      </c>
      <c r="R452" s="85" t="str">
        <f t="shared" si="36"/>
        <v/>
      </c>
    </row>
    <row r="453" spans="3:18" ht="17.45" customHeight="1" x14ac:dyDescent="0.2">
      <c r="C453" s="111"/>
      <c r="D453" s="112"/>
      <c r="E453" s="113"/>
      <c r="F453" s="113"/>
      <c r="G453" s="113"/>
      <c r="H453" s="114"/>
      <c r="I453" s="113"/>
      <c r="J453" s="113"/>
      <c r="K453" s="113"/>
      <c r="L453" s="113"/>
      <c r="M453" s="85" t="str">
        <f t="shared" si="32"/>
        <v/>
      </c>
      <c r="N453" s="18"/>
      <c r="O453" s="85" t="str">
        <f t="shared" si="33"/>
        <v/>
      </c>
      <c r="P453" s="85">
        <f t="shared" si="34"/>
        <v>0</v>
      </c>
      <c r="Q453" s="85" t="str">
        <f t="shared" si="35"/>
        <v/>
      </c>
      <c r="R453" s="85" t="str">
        <f t="shared" si="36"/>
        <v/>
      </c>
    </row>
    <row r="454" spans="3:18" ht="17.45" customHeight="1" x14ac:dyDescent="0.2">
      <c r="C454" s="111"/>
      <c r="D454" s="112"/>
      <c r="E454" s="113"/>
      <c r="F454" s="113"/>
      <c r="G454" s="113"/>
      <c r="H454" s="114"/>
      <c r="I454" s="113"/>
      <c r="J454" s="113"/>
      <c r="K454" s="113"/>
      <c r="L454" s="113"/>
      <c r="M454" s="85" t="str">
        <f t="shared" si="32"/>
        <v/>
      </c>
      <c r="N454" s="18"/>
      <c r="O454" s="85" t="str">
        <f t="shared" si="33"/>
        <v/>
      </c>
      <c r="P454" s="85">
        <f t="shared" si="34"/>
        <v>0</v>
      </c>
      <c r="Q454" s="85" t="str">
        <f t="shared" si="35"/>
        <v/>
      </c>
      <c r="R454" s="85" t="str">
        <f t="shared" si="36"/>
        <v/>
      </c>
    </row>
    <row r="455" spans="3:18" ht="17.45" customHeight="1" x14ac:dyDescent="0.2">
      <c r="C455" s="111"/>
      <c r="D455" s="112"/>
      <c r="E455" s="113"/>
      <c r="F455" s="113"/>
      <c r="G455" s="113"/>
      <c r="H455" s="114"/>
      <c r="I455" s="113"/>
      <c r="J455" s="113"/>
      <c r="K455" s="113"/>
      <c r="L455" s="113"/>
      <c r="M455" s="85" t="str">
        <f t="shared" si="32"/>
        <v/>
      </c>
      <c r="N455" s="18"/>
      <c r="O455" s="85" t="str">
        <f t="shared" si="33"/>
        <v/>
      </c>
      <c r="P455" s="85">
        <f t="shared" si="34"/>
        <v>0</v>
      </c>
      <c r="Q455" s="85" t="str">
        <f t="shared" si="35"/>
        <v/>
      </c>
      <c r="R455" s="85" t="str">
        <f t="shared" si="36"/>
        <v/>
      </c>
    </row>
    <row r="456" spans="3:18" ht="17.45" customHeight="1" x14ac:dyDescent="0.2">
      <c r="C456" s="111"/>
      <c r="D456" s="112"/>
      <c r="E456" s="113"/>
      <c r="F456" s="113"/>
      <c r="G456" s="113"/>
      <c r="H456" s="114"/>
      <c r="I456" s="113"/>
      <c r="J456" s="113"/>
      <c r="K456" s="113"/>
      <c r="L456" s="113"/>
      <c r="M456" s="85" t="str">
        <f t="shared" si="32"/>
        <v/>
      </c>
      <c r="N456" s="18"/>
      <c r="O456" s="85" t="str">
        <f t="shared" si="33"/>
        <v/>
      </c>
      <c r="P456" s="85">
        <f t="shared" si="34"/>
        <v>0</v>
      </c>
      <c r="Q456" s="85" t="str">
        <f t="shared" si="35"/>
        <v/>
      </c>
      <c r="R456" s="85" t="str">
        <f t="shared" si="36"/>
        <v/>
      </c>
    </row>
    <row r="457" spans="3:18" ht="17.45" customHeight="1" x14ac:dyDescent="0.2">
      <c r="C457" s="111"/>
      <c r="D457" s="112"/>
      <c r="E457" s="113"/>
      <c r="F457" s="113"/>
      <c r="G457" s="113"/>
      <c r="H457" s="114"/>
      <c r="I457" s="113"/>
      <c r="J457" s="113"/>
      <c r="K457" s="113"/>
      <c r="L457" s="113"/>
      <c r="M457" s="85" t="str">
        <f t="shared" si="32"/>
        <v/>
      </c>
      <c r="N457" s="18"/>
      <c r="O457" s="85" t="str">
        <f t="shared" si="33"/>
        <v/>
      </c>
      <c r="P457" s="85">
        <f t="shared" si="34"/>
        <v>0</v>
      </c>
      <c r="Q457" s="85" t="str">
        <f t="shared" si="35"/>
        <v/>
      </c>
      <c r="R457" s="85" t="str">
        <f t="shared" si="36"/>
        <v/>
      </c>
    </row>
    <row r="458" spans="3:18" ht="17.45" customHeight="1" x14ac:dyDescent="0.2">
      <c r="C458" s="111"/>
      <c r="D458" s="112"/>
      <c r="E458" s="113"/>
      <c r="F458" s="113"/>
      <c r="G458" s="113"/>
      <c r="H458" s="114"/>
      <c r="I458" s="113"/>
      <c r="J458" s="113"/>
      <c r="K458" s="113"/>
      <c r="L458" s="113"/>
      <c r="M458" s="85" t="str">
        <f t="shared" si="32"/>
        <v/>
      </c>
      <c r="N458" s="18"/>
      <c r="O458" s="85" t="str">
        <f t="shared" si="33"/>
        <v/>
      </c>
      <c r="P458" s="85">
        <f t="shared" si="34"/>
        <v>0</v>
      </c>
      <c r="Q458" s="85" t="str">
        <f t="shared" si="35"/>
        <v/>
      </c>
      <c r="R458" s="85" t="str">
        <f t="shared" si="36"/>
        <v/>
      </c>
    </row>
    <row r="459" spans="3:18" ht="17.45" customHeight="1" x14ac:dyDescent="0.2">
      <c r="C459" s="111"/>
      <c r="D459" s="112"/>
      <c r="E459" s="113"/>
      <c r="F459" s="113"/>
      <c r="G459" s="113"/>
      <c r="H459" s="114"/>
      <c r="I459" s="113"/>
      <c r="J459" s="113"/>
      <c r="K459" s="113"/>
      <c r="L459" s="113"/>
      <c r="M459" s="85" t="str">
        <f t="shared" si="32"/>
        <v/>
      </c>
      <c r="N459" s="18"/>
      <c r="O459" s="85" t="str">
        <f t="shared" si="33"/>
        <v/>
      </c>
      <c r="P459" s="85">
        <f t="shared" si="34"/>
        <v>0</v>
      </c>
      <c r="Q459" s="85" t="str">
        <f t="shared" si="35"/>
        <v/>
      </c>
      <c r="R459" s="85" t="str">
        <f t="shared" si="36"/>
        <v/>
      </c>
    </row>
    <row r="460" spans="3:18" ht="17.45" customHeight="1" x14ac:dyDescent="0.2">
      <c r="C460" s="111"/>
      <c r="D460" s="112"/>
      <c r="E460" s="113"/>
      <c r="F460" s="113"/>
      <c r="G460" s="113"/>
      <c r="H460" s="114"/>
      <c r="I460" s="113"/>
      <c r="J460" s="113"/>
      <c r="K460" s="113"/>
      <c r="L460" s="113"/>
      <c r="M460" s="85" t="str">
        <f t="shared" si="32"/>
        <v/>
      </c>
      <c r="N460" s="18"/>
      <c r="O460" s="85" t="str">
        <f t="shared" si="33"/>
        <v/>
      </c>
      <c r="P460" s="85">
        <f t="shared" si="34"/>
        <v>0</v>
      </c>
      <c r="Q460" s="85" t="str">
        <f t="shared" si="35"/>
        <v/>
      </c>
      <c r="R460" s="85" t="str">
        <f t="shared" si="36"/>
        <v/>
      </c>
    </row>
    <row r="461" spans="3:18" ht="17.45" customHeight="1" x14ac:dyDescent="0.2">
      <c r="C461" s="111"/>
      <c r="D461" s="112"/>
      <c r="E461" s="113"/>
      <c r="F461" s="113"/>
      <c r="G461" s="113"/>
      <c r="H461" s="114"/>
      <c r="I461" s="113"/>
      <c r="J461" s="113"/>
      <c r="K461" s="113"/>
      <c r="L461" s="113"/>
      <c r="M461" s="85" t="str">
        <f t="shared" si="32"/>
        <v/>
      </c>
      <c r="N461" s="18"/>
      <c r="O461" s="85" t="str">
        <f t="shared" si="33"/>
        <v/>
      </c>
      <c r="P461" s="85">
        <f t="shared" si="34"/>
        <v>0</v>
      </c>
      <c r="Q461" s="85" t="str">
        <f t="shared" si="35"/>
        <v/>
      </c>
      <c r="R461" s="85" t="str">
        <f t="shared" si="36"/>
        <v/>
      </c>
    </row>
    <row r="462" spans="3:18" ht="17.45" customHeight="1" x14ac:dyDescent="0.2">
      <c r="C462" s="111"/>
      <c r="D462" s="112"/>
      <c r="E462" s="113"/>
      <c r="F462" s="113"/>
      <c r="G462" s="113"/>
      <c r="H462" s="114"/>
      <c r="I462" s="113"/>
      <c r="J462" s="113"/>
      <c r="K462" s="113"/>
      <c r="L462" s="113"/>
      <c r="M462" s="85" t="str">
        <f t="shared" ref="M462:M513" si="37">IF(G462&amp;I462&amp;J462&amp;K462&amp;L462="","",G462+I462+J462-K462-L462)</f>
        <v/>
      </c>
      <c r="N462" s="18"/>
      <c r="O462" s="85" t="str">
        <f t="shared" si="33"/>
        <v/>
      </c>
      <c r="P462" s="85">
        <f t="shared" si="34"/>
        <v>0</v>
      </c>
      <c r="Q462" s="85" t="str">
        <f t="shared" si="35"/>
        <v/>
      </c>
      <c r="R462" s="85" t="str">
        <f t="shared" si="36"/>
        <v/>
      </c>
    </row>
    <row r="463" spans="3:18" ht="17.45" customHeight="1" x14ac:dyDescent="0.2">
      <c r="C463" s="111"/>
      <c r="D463" s="112"/>
      <c r="E463" s="113"/>
      <c r="F463" s="113"/>
      <c r="G463" s="113"/>
      <c r="H463" s="114"/>
      <c r="I463" s="113"/>
      <c r="J463" s="113"/>
      <c r="K463" s="113"/>
      <c r="L463" s="113"/>
      <c r="M463" s="85" t="str">
        <f t="shared" si="37"/>
        <v/>
      </c>
      <c r="N463" s="18"/>
      <c r="O463" s="85" t="str">
        <f t="shared" ref="O463:O513" si="38">IF($H463="E",G463,"")</f>
        <v/>
      </c>
      <c r="P463" s="85">
        <f t="shared" si="34"/>
        <v>0</v>
      </c>
      <c r="Q463" s="85" t="str">
        <f t="shared" si="35"/>
        <v/>
      </c>
      <c r="R463" s="85" t="str">
        <f t="shared" si="36"/>
        <v/>
      </c>
    </row>
    <row r="464" spans="3:18" ht="17.45" customHeight="1" x14ac:dyDescent="0.2">
      <c r="C464" s="111"/>
      <c r="D464" s="112"/>
      <c r="E464" s="113"/>
      <c r="F464" s="113"/>
      <c r="G464" s="113"/>
      <c r="H464" s="114"/>
      <c r="I464" s="113"/>
      <c r="J464" s="113"/>
      <c r="K464" s="113"/>
      <c r="L464" s="113"/>
      <c r="M464" s="85" t="str">
        <f t="shared" si="37"/>
        <v/>
      </c>
      <c r="N464" s="18"/>
      <c r="O464" s="85" t="str">
        <f t="shared" si="38"/>
        <v/>
      </c>
      <c r="P464" s="85">
        <f t="shared" ref="P464:P513" si="39">IF($H464=0%,G464,"")</f>
        <v>0</v>
      </c>
      <c r="Q464" s="85" t="str">
        <f t="shared" ref="Q464:Q513" si="40">IF(OR($H464=2%,$H464=6%,$H464=8%),$I464/$H464,"")</f>
        <v/>
      </c>
      <c r="R464" s="85" t="str">
        <f t="shared" ref="R464:R513" si="41">IF(OR($H464=15%,$H464=16%),$I464/$H464,"")</f>
        <v/>
      </c>
    </row>
    <row r="465" spans="3:18" ht="17.45" customHeight="1" x14ac:dyDescent="0.2">
      <c r="C465" s="111"/>
      <c r="D465" s="112"/>
      <c r="E465" s="113"/>
      <c r="F465" s="113"/>
      <c r="G465" s="113"/>
      <c r="H465" s="114"/>
      <c r="I465" s="113"/>
      <c r="J465" s="113"/>
      <c r="K465" s="113"/>
      <c r="L465" s="113"/>
      <c r="M465" s="85" t="str">
        <f t="shared" si="37"/>
        <v/>
      </c>
      <c r="N465" s="18"/>
      <c r="O465" s="85" t="str">
        <f t="shared" si="38"/>
        <v/>
      </c>
      <c r="P465" s="85">
        <f t="shared" si="39"/>
        <v>0</v>
      </c>
      <c r="Q465" s="85" t="str">
        <f t="shared" si="40"/>
        <v/>
      </c>
      <c r="R465" s="85" t="str">
        <f t="shared" si="41"/>
        <v/>
      </c>
    </row>
    <row r="466" spans="3:18" ht="17.45" customHeight="1" x14ac:dyDescent="0.2">
      <c r="C466" s="111"/>
      <c r="D466" s="112"/>
      <c r="E466" s="113"/>
      <c r="F466" s="113"/>
      <c r="G466" s="113"/>
      <c r="H466" s="114"/>
      <c r="I466" s="113"/>
      <c r="J466" s="113"/>
      <c r="K466" s="113"/>
      <c r="L466" s="113"/>
      <c r="M466" s="85" t="str">
        <f t="shared" si="37"/>
        <v/>
      </c>
      <c r="N466" s="18"/>
      <c r="O466" s="85" t="str">
        <f t="shared" si="38"/>
        <v/>
      </c>
      <c r="P466" s="85">
        <f t="shared" si="39"/>
        <v>0</v>
      </c>
      <c r="Q466" s="85" t="str">
        <f t="shared" si="40"/>
        <v/>
      </c>
      <c r="R466" s="85" t="str">
        <f t="shared" si="41"/>
        <v/>
      </c>
    </row>
    <row r="467" spans="3:18" ht="17.45" customHeight="1" x14ac:dyDescent="0.2">
      <c r="C467" s="111"/>
      <c r="D467" s="112"/>
      <c r="E467" s="113"/>
      <c r="F467" s="113"/>
      <c r="G467" s="113"/>
      <c r="H467" s="114"/>
      <c r="I467" s="113"/>
      <c r="J467" s="113"/>
      <c r="K467" s="113"/>
      <c r="L467" s="113"/>
      <c r="M467" s="85" t="str">
        <f t="shared" si="37"/>
        <v/>
      </c>
      <c r="N467" s="18"/>
      <c r="O467" s="85" t="str">
        <f t="shared" si="38"/>
        <v/>
      </c>
      <c r="P467" s="85">
        <f t="shared" si="39"/>
        <v>0</v>
      </c>
      <c r="Q467" s="85" t="str">
        <f t="shared" si="40"/>
        <v/>
      </c>
      <c r="R467" s="85" t="str">
        <f t="shared" si="41"/>
        <v/>
      </c>
    </row>
    <row r="468" spans="3:18" ht="17.45" customHeight="1" x14ac:dyDescent="0.2">
      <c r="C468" s="111"/>
      <c r="D468" s="112"/>
      <c r="E468" s="113"/>
      <c r="F468" s="113"/>
      <c r="G468" s="113"/>
      <c r="H468" s="114"/>
      <c r="I468" s="113"/>
      <c r="J468" s="113"/>
      <c r="K468" s="113"/>
      <c r="L468" s="113"/>
      <c r="M468" s="85" t="str">
        <f t="shared" si="37"/>
        <v/>
      </c>
      <c r="N468" s="18"/>
      <c r="O468" s="85" t="str">
        <f t="shared" si="38"/>
        <v/>
      </c>
      <c r="P468" s="85">
        <f t="shared" si="39"/>
        <v>0</v>
      </c>
      <c r="Q468" s="85" t="str">
        <f t="shared" si="40"/>
        <v/>
      </c>
      <c r="R468" s="85" t="str">
        <f t="shared" si="41"/>
        <v/>
      </c>
    </row>
    <row r="469" spans="3:18" ht="17.45" customHeight="1" x14ac:dyDescent="0.2">
      <c r="C469" s="111"/>
      <c r="D469" s="112"/>
      <c r="E469" s="113"/>
      <c r="F469" s="113"/>
      <c r="G469" s="113"/>
      <c r="H469" s="114"/>
      <c r="I469" s="113"/>
      <c r="J469" s="113"/>
      <c r="K469" s="113"/>
      <c r="L469" s="113"/>
      <c r="M469" s="85" t="str">
        <f t="shared" si="37"/>
        <v/>
      </c>
      <c r="N469" s="18"/>
      <c r="O469" s="85" t="str">
        <f t="shared" si="38"/>
        <v/>
      </c>
      <c r="P469" s="85">
        <f t="shared" si="39"/>
        <v>0</v>
      </c>
      <c r="Q469" s="85" t="str">
        <f t="shared" si="40"/>
        <v/>
      </c>
      <c r="R469" s="85" t="str">
        <f t="shared" si="41"/>
        <v/>
      </c>
    </row>
    <row r="470" spans="3:18" ht="17.45" customHeight="1" x14ac:dyDescent="0.2">
      <c r="C470" s="111"/>
      <c r="D470" s="112"/>
      <c r="E470" s="113"/>
      <c r="F470" s="113"/>
      <c r="G470" s="113"/>
      <c r="H470" s="114"/>
      <c r="I470" s="113"/>
      <c r="J470" s="113"/>
      <c r="K470" s="113"/>
      <c r="L470" s="113"/>
      <c r="M470" s="85" t="str">
        <f t="shared" si="37"/>
        <v/>
      </c>
      <c r="N470" s="18"/>
      <c r="O470" s="85" t="str">
        <f t="shared" si="38"/>
        <v/>
      </c>
      <c r="P470" s="85">
        <f t="shared" si="39"/>
        <v>0</v>
      </c>
      <c r="Q470" s="85" t="str">
        <f t="shared" si="40"/>
        <v/>
      </c>
      <c r="R470" s="85" t="str">
        <f t="shared" si="41"/>
        <v/>
      </c>
    </row>
    <row r="471" spans="3:18" ht="17.45" customHeight="1" x14ac:dyDescent="0.2">
      <c r="C471" s="111"/>
      <c r="D471" s="112"/>
      <c r="E471" s="113"/>
      <c r="F471" s="113"/>
      <c r="G471" s="113"/>
      <c r="H471" s="114"/>
      <c r="I471" s="113"/>
      <c r="J471" s="113"/>
      <c r="K471" s="113"/>
      <c r="L471" s="113"/>
      <c r="M471" s="85" t="str">
        <f t="shared" si="37"/>
        <v/>
      </c>
      <c r="N471" s="18"/>
      <c r="O471" s="85" t="str">
        <f t="shared" si="38"/>
        <v/>
      </c>
      <c r="P471" s="85">
        <f t="shared" si="39"/>
        <v>0</v>
      </c>
      <c r="Q471" s="85" t="str">
        <f t="shared" si="40"/>
        <v/>
      </c>
      <c r="R471" s="85" t="str">
        <f t="shared" si="41"/>
        <v/>
      </c>
    </row>
    <row r="472" spans="3:18" ht="17.45" customHeight="1" x14ac:dyDescent="0.2">
      <c r="C472" s="111"/>
      <c r="D472" s="112"/>
      <c r="E472" s="113"/>
      <c r="F472" s="113"/>
      <c r="G472" s="113"/>
      <c r="H472" s="114"/>
      <c r="I472" s="113"/>
      <c r="J472" s="113"/>
      <c r="K472" s="113"/>
      <c r="L472" s="113"/>
      <c r="M472" s="85" t="str">
        <f t="shared" si="37"/>
        <v/>
      </c>
      <c r="N472" s="18"/>
      <c r="O472" s="85" t="str">
        <f t="shared" si="38"/>
        <v/>
      </c>
      <c r="P472" s="85">
        <f t="shared" si="39"/>
        <v>0</v>
      </c>
      <c r="Q472" s="85" t="str">
        <f t="shared" si="40"/>
        <v/>
      </c>
      <c r="R472" s="85" t="str">
        <f t="shared" si="41"/>
        <v/>
      </c>
    </row>
    <row r="473" spans="3:18" ht="17.45" customHeight="1" x14ac:dyDescent="0.2">
      <c r="C473" s="111"/>
      <c r="D473" s="112"/>
      <c r="E473" s="113"/>
      <c r="F473" s="113"/>
      <c r="G473" s="113"/>
      <c r="H473" s="114"/>
      <c r="I473" s="113"/>
      <c r="J473" s="113"/>
      <c r="K473" s="113"/>
      <c r="L473" s="113"/>
      <c r="M473" s="85" t="str">
        <f t="shared" si="37"/>
        <v/>
      </c>
      <c r="N473" s="18"/>
      <c r="O473" s="85" t="str">
        <f t="shared" si="38"/>
        <v/>
      </c>
      <c r="P473" s="85">
        <f t="shared" si="39"/>
        <v>0</v>
      </c>
      <c r="Q473" s="85" t="str">
        <f t="shared" si="40"/>
        <v/>
      </c>
      <c r="R473" s="85" t="str">
        <f t="shared" si="41"/>
        <v/>
      </c>
    </row>
    <row r="474" spans="3:18" ht="17.45" customHeight="1" x14ac:dyDescent="0.2">
      <c r="C474" s="111"/>
      <c r="D474" s="112"/>
      <c r="E474" s="113"/>
      <c r="F474" s="113"/>
      <c r="G474" s="113"/>
      <c r="H474" s="114"/>
      <c r="I474" s="113"/>
      <c r="J474" s="113"/>
      <c r="K474" s="113"/>
      <c r="L474" s="113"/>
      <c r="M474" s="85" t="str">
        <f t="shared" si="37"/>
        <v/>
      </c>
      <c r="N474" s="18"/>
      <c r="O474" s="85" t="str">
        <f t="shared" si="38"/>
        <v/>
      </c>
      <c r="P474" s="85">
        <f t="shared" si="39"/>
        <v>0</v>
      </c>
      <c r="Q474" s="85" t="str">
        <f t="shared" si="40"/>
        <v/>
      </c>
      <c r="R474" s="85" t="str">
        <f t="shared" si="41"/>
        <v/>
      </c>
    </row>
    <row r="475" spans="3:18" ht="17.45" customHeight="1" x14ac:dyDescent="0.2">
      <c r="C475" s="111"/>
      <c r="D475" s="112"/>
      <c r="E475" s="113"/>
      <c r="F475" s="113"/>
      <c r="G475" s="113"/>
      <c r="H475" s="114"/>
      <c r="I475" s="113"/>
      <c r="J475" s="113"/>
      <c r="K475" s="113"/>
      <c r="L475" s="113"/>
      <c r="M475" s="85" t="str">
        <f t="shared" si="37"/>
        <v/>
      </c>
      <c r="N475" s="18"/>
      <c r="O475" s="85" t="str">
        <f t="shared" si="38"/>
        <v/>
      </c>
      <c r="P475" s="85">
        <f t="shared" si="39"/>
        <v>0</v>
      </c>
      <c r="Q475" s="85" t="str">
        <f t="shared" si="40"/>
        <v/>
      </c>
      <c r="R475" s="85" t="str">
        <f t="shared" si="41"/>
        <v/>
      </c>
    </row>
    <row r="476" spans="3:18" ht="17.45" customHeight="1" x14ac:dyDescent="0.2">
      <c r="C476" s="111"/>
      <c r="D476" s="112"/>
      <c r="E476" s="113"/>
      <c r="F476" s="113"/>
      <c r="G476" s="113"/>
      <c r="H476" s="114"/>
      <c r="I476" s="113"/>
      <c r="J476" s="113"/>
      <c r="K476" s="113"/>
      <c r="L476" s="113"/>
      <c r="M476" s="85" t="str">
        <f t="shared" si="37"/>
        <v/>
      </c>
      <c r="N476" s="18"/>
      <c r="O476" s="85" t="str">
        <f t="shared" si="38"/>
        <v/>
      </c>
      <c r="P476" s="85">
        <f t="shared" si="39"/>
        <v>0</v>
      </c>
      <c r="Q476" s="85" t="str">
        <f t="shared" si="40"/>
        <v/>
      </c>
      <c r="R476" s="85" t="str">
        <f t="shared" si="41"/>
        <v/>
      </c>
    </row>
    <row r="477" spans="3:18" ht="17.45" customHeight="1" x14ac:dyDescent="0.2">
      <c r="C477" s="111"/>
      <c r="D477" s="112"/>
      <c r="E477" s="113"/>
      <c r="F477" s="113"/>
      <c r="G477" s="113"/>
      <c r="H477" s="114"/>
      <c r="I477" s="113"/>
      <c r="J477" s="113"/>
      <c r="K477" s="113"/>
      <c r="L477" s="113"/>
      <c r="M477" s="85" t="str">
        <f t="shared" si="37"/>
        <v/>
      </c>
      <c r="N477" s="18"/>
      <c r="O477" s="85" t="str">
        <f t="shared" si="38"/>
        <v/>
      </c>
      <c r="P477" s="85">
        <f t="shared" si="39"/>
        <v>0</v>
      </c>
      <c r="Q477" s="85" t="str">
        <f t="shared" si="40"/>
        <v/>
      </c>
      <c r="R477" s="85" t="str">
        <f t="shared" si="41"/>
        <v/>
      </c>
    </row>
    <row r="478" spans="3:18" ht="17.45" customHeight="1" x14ac:dyDescent="0.2">
      <c r="C478" s="111"/>
      <c r="D478" s="112"/>
      <c r="E478" s="113"/>
      <c r="F478" s="113"/>
      <c r="G478" s="113"/>
      <c r="H478" s="114"/>
      <c r="I478" s="113"/>
      <c r="J478" s="113"/>
      <c r="K478" s="113"/>
      <c r="L478" s="113"/>
      <c r="M478" s="85" t="str">
        <f t="shared" si="37"/>
        <v/>
      </c>
      <c r="N478" s="18"/>
      <c r="O478" s="85" t="str">
        <f t="shared" si="38"/>
        <v/>
      </c>
      <c r="P478" s="85">
        <f t="shared" si="39"/>
        <v>0</v>
      </c>
      <c r="Q478" s="85" t="str">
        <f t="shared" si="40"/>
        <v/>
      </c>
      <c r="R478" s="85" t="str">
        <f t="shared" si="41"/>
        <v/>
      </c>
    </row>
    <row r="479" spans="3:18" ht="17.45" customHeight="1" x14ac:dyDescent="0.2">
      <c r="C479" s="111"/>
      <c r="D479" s="112"/>
      <c r="E479" s="113"/>
      <c r="F479" s="113"/>
      <c r="G479" s="113"/>
      <c r="H479" s="114"/>
      <c r="I479" s="113"/>
      <c r="J479" s="113"/>
      <c r="K479" s="113"/>
      <c r="L479" s="113"/>
      <c r="M479" s="85" t="str">
        <f t="shared" si="37"/>
        <v/>
      </c>
      <c r="N479" s="18"/>
      <c r="O479" s="85" t="str">
        <f t="shared" si="38"/>
        <v/>
      </c>
      <c r="P479" s="85">
        <f t="shared" si="39"/>
        <v>0</v>
      </c>
      <c r="Q479" s="85" t="str">
        <f t="shared" si="40"/>
        <v/>
      </c>
      <c r="R479" s="85" t="str">
        <f t="shared" si="41"/>
        <v/>
      </c>
    </row>
    <row r="480" spans="3:18" ht="17.45" customHeight="1" x14ac:dyDescent="0.2">
      <c r="C480" s="111"/>
      <c r="D480" s="112"/>
      <c r="E480" s="113"/>
      <c r="F480" s="113"/>
      <c r="G480" s="113"/>
      <c r="H480" s="114"/>
      <c r="I480" s="113"/>
      <c r="J480" s="113"/>
      <c r="K480" s="113"/>
      <c r="L480" s="113"/>
      <c r="M480" s="85" t="str">
        <f t="shared" si="37"/>
        <v/>
      </c>
      <c r="N480" s="18"/>
      <c r="O480" s="85" t="str">
        <f t="shared" si="38"/>
        <v/>
      </c>
      <c r="P480" s="85">
        <f t="shared" si="39"/>
        <v>0</v>
      </c>
      <c r="Q480" s="85" t="str">
        <f t="shared" si="40"/>
        <v/>
      </c>
      <c r="R480" s="85" t="str">
        <f t="shared" si="41"/>
        <v/>
      </c>
    </row>
    <row r="481" spans="3:18" ht="17.45" customHeight="1" x14ac:dyDescent="0.2">
      <c r="C481" s="111"/>
      <c r="D481" s="112"/>
      <c r="E481" s="113"/>
      <c r="F481" s="113"/>
      <c r="G481" s="113"/>
      <c r="H481" s="114"/>
      <c r="I481" s="113"/>
      <c r="J481" s="113"/>
      <c r="K481" s="113"/>
      <c r="L481" s="113"/>
      <c r="M481" s="85" t="str">
        <f t="shared" si="37"/>
        <v/>
      </c>
      <c r="N481" s="18"/>
      <c r="O481" s="85" t="str">
        <f t="shared" si="38"/>
        <v/>
      </c>
      <c r="P481" s="85">
        <f t="shared" si="39"/>
        <v>0</v>
      </c>
      <c r="Q481" s="85" t="str">
        <f t="shared" si="40"/>
        <v/>
      </c>
      <c r="R481" s="85" t="str">
        <f t="shared" si="41"/>
        <v/>
      </c>
    </row>
    <row r="482" spans="3:18" ht="17.45" customHeight="1" x14ac:dyDescent="0.2">
      <c r="C482" s="111"/>
      <c r="D482" s="112"/>
      <c r="E482" s="113"/>
      <c r="F482" s="113"/>
      <c r="G482" s="113"/>
      <c r="H482" s="114"/>
      <c r="I482" s="113"/>
      <c r="J482" s="113"/>
      <c r="K482" s="113"/>
      <c r="L482" s="113"/>
      <c r="M482" s="85" t="str">
        <f t="shared" si="37"/>
        <v/>
      </c>
      <c r="N482" s="18"/>
      <c r="O482" s="85" t="str">
        <f t="shared" si="38"/>
        <v/>
      </c>
      <c r="P482" s="85">
        <f t="shared" si="39"/>
        <v>0</v>
      </c>
      <c r="Q482" s="85" t="str">
        <f t="shared" si="40"/>
        <v/>
      </c>
      <c r="R482" s="85" t="str">
        <f t="shared" si="41"/>
        <v/>
      </c>
    </row>
    <row r="483" spans="3:18" ht="17.45" customHeight="1" x14ac:dyDescent="0.2">
      <c r="C483" s="111"/>
      <c r="D483" s="112"/>
      <c r="E483" s="113"/>
      <c r="F483" s="113"/>
      <c r="G483" s="113"/>
      <c r="H483" s="114"/>
      <c r="I483" s="113"/>
      <c r="J483" s="113"/>
      <c r="K483" s="113"/>
      <c r="L483" s="113"/>
      <c r="M483" s="85" t="str">
        <f t="shared" si="37"/>
        <v/>
      </c>
      <c r="N483" s="18"/>
      <c r="O483" s="85" t="str">
        <f t="shared" si="38"/>
        <v/>
      </c>
      <c r="P483" s="85">
        <f t="shared" si="39"/>
        <v>0</v>
      </c>
      <c r="Q483" s="85" t="str">
        <f t="shared" si="40"/>
        <v/>
      </c>
      <c r="R483" s="85" t="str">
        <f t="shared" si="41"/>
        <v/>
      </c>
    </row>
    <row r="484" spans="3:18" ht="17.45" customHeight="1" x14ac:dyDescent="0.2">
      <c r="C484" s="111"/>
      <c r="D484" s="112"/>
      <c r="E484" s="113"/>
      <c r="F484" s="113"/>
      <c r="G484" s="113"/>
      <c r="H484" s="114"/>
      <c r="I484" s="113"/>
      <c r="J484" s="113"/>
      <c r="K484" s="113"/>
      <c r="L484" s="113"/>
      <c r="M484" s="85" t="str">
        <f t="shared" si="37"/>
        <v/>
      </c>
      <c r="N484" s="18"/>
      <c r="O484" s="85" t="str">
        <f t="shared" si="38"/>
        <v/>
      </c>
      <c r="P484" s="85">
        <f t="shared" si="39"/>
        <v>0</v>
      </c>
      <c r="Q484" s="85" t="str">
        <f t="shared" si="40"/>
        <v/>
      </c>
      <c r="R484" s="85" t="str">
        <f t="shared" si="41"/>
        <v/>
      </c>
    </row>
    <row r="485" spans="3:18" ht="17.45" customHeight="1" x14ac:dyDescent="0.2">
      <c r="C485" s="111"/>
      <c r="D485" s="112"/>
      <c r="E485" s="113"/>
      <c r="F485" s="113"/>
      <c r="G485" s="113"/>
      <c r="H485" s="114"/>
      <c r="I485" s="113"/>
      <c r="J485" s="113"/>
      <c r="K485" s="113"/>
      <c r="L485" s="113"/>
      <c r="M485" s="85" t="str">
        <f t="shared" si="37"/>
        <v/>
      </c>
      <c r="N485" s="18"/>
      <c r="O485" s="85" t="str">
        <f t="shared" si="38"/>
        <v/>
      </c>
      <c r="P485" s="85">
        <f t="shared" si="39"/>
        <v>0</v>
      </c>
      <c r="Q485" s="85" t="str">
        <f t="shared" si="40"/>
        <v/>
      </c>
      <c r="R485" s="85" t="str">
        <f t="shared" si="41"/>
        <v/>
      </c>
    </row>
    <row r="486" spans="3:18" ht="17.45" customHeight="1" x14ac:dyDescent="0.2">
      <c r="C486" s="111"/>
      <c r="D486" s="112"/>
      <c r="E486" s="113"/>
      <c r="F486" s="113"/>
      <c r="G486" s="113"/>
      <c r="H486" s="114"/>
      <c r="I486" s="113"/>
      <c r="J486" s="113"/>
      <c r="K486" s="113"/>
      <c r="L486" s="113"/>
      <c r="M486" s="85" t="str">
        <f t="shared" si="37"/>
        <v/>
      </c>
      <c r="N486" s="18"/>
      <c r="O486" s="85" t="str">
        <f t="shared" si="38"/>
        <v/>
      </c>
      <c r="P486" s="85">
        <f t="shared" si="39"/>
        <v>0</v>
      </c>
      <c r="Q486" s="85" t="str">
        <f t="shared" si="40"/>
        <v/>
      </c>
      <c r="R486" s="85" t="str">
        <f t="shared" si="41"/>
        <v/>
      </c>
    </row>
    <row r="487" spans="3:18" ht="17.45" customHeight="1" x14ac:dyDescent="0.2">
      <c r="C487" s="111"/>
      <c r="D487" s="112"/>
      <c r="E487" s="113"/>
      <c r="F487" s="113"/>
      <c r="G487" s="113"/>
      <c r="H487" s="114"/>
      <c r="I487" s="113"/>
      <c r="J487" s="113"/>
      <c r="K487" s="113"/>
      <c r="L487" s="113"/>
      <c r="M487" s="85" t="str">
        <f t="shared" si="37"/>
        <v/>
      </c>
      <c r="N487" s="18"/>
      <c r="O487" s="85" t="str">
        <f t="shared" si="38"/>
        <v/>
      </c>
      <c r="P487" s="85">
        <f t="shared" si="39"/>
        <v>0</v>
      </c>
      <c r="Q487" s="85" t="str">
        <f t="shared" si="40"/>
        <v/>
      </c>
      <c r="R487" s="85" t="str">
        <f t="shared" si="41"/>
        <v/>
      </c>
    </row>
    <row r="488" spans="3:18" ht="17.45" customHeight="1" x14ac:dyDescent="0.2">
      <c r="C488" s="111"/>
      <c r="D488" s="112"/>
      <c r="E488" s="113"/>
      <c r="F488" s="113"/>
      <c r="G488" s="113"/>
      <c r="H488" s="114"/>
      <c r="I488" s="113"/>
      <c r="J488" s="113"/>
      <c r="K488" s="113"/>
      <c r="L488" s="113"/>
      <c r="M488" s="85" t="str">
        <f t="shared" si="37"/>
        <v/>
      </c>
      <c r="N488" s="18"/>
      <c r="O488" s="85" t="str">
        <f t="shared" si="38"/>
        <v/>
      </c>
      <c r="P488" s="85">
        <f t="shared" si="39"/>
        <v>0</v>
      </c>
      <c r="Q488" s="85" t="str">
        <f t="shared" si="40"/>
        <v/>
      </c>
      <c r="R488" s="85" t="str">
        <f t="shared" si="41"/>
        <v/>
      </c>
    </row>
    <row r="489" spans="3:18" ht="17.45" customHeight="1" x14ac:dyDescent="0.2">
      <c r="C489" s="111"/>
      <c r="D489" s="112"/>
      <c r="E489" s="113"/>
      <c r="F489" s="113"/>
      <c r="G489" s="113"/>
      <c r="H489" s="114"/>
      <c r="I489" s="113"/>
      <c r="J489" s="113"/>
      <c r="K489" s="113"/>
      <c r="L489" s="113"/>
      <c r="M489" s="85" t="str">
        <f t="shared" si="37"/>
        <v/>
      </c>
      <c r="N489" s="18"/>
      <c r="O489" s="85" t="str">
        <f t="shared" si="38"/>
        <v/>
      </c>
      <c r="P489" s="85">
        <f t="shared" si="39"/>
        <v>0</v>
      </c>
      <c r="Q489" s="85" t="str">
        <f t="shared" si="40"/>
        <v/>
      </c>
      <c r="R489" s="85" t="str">
        <f t="shared" si="41"/>
        <v/>
      </c>
    </row>
    <row r="490" spans="3:18" ht="17.45" customHeight="1" x14ac:dyDescent="0.2">
      <c r="C490" s="111"/>
      <c r="D490" s="112"/>
      <c r="E490" s="113"/>
      <c r="F490" s="113"/>
      <c r="G490" s="113"/>
      <c r="H490" s="114"/>
      <c r="I490" s="113"/>
      <c r="J490" s="113"/>
      <c r="K490" s="113"/>
      <c r="L490" s="113"/>
      <c r="M490" s="85" t="str">
        <f t="shared" si="37"/>
        <v/>
      </c>
      <c r="N490" s="18"/>
      <c r="O490" s="85" t="str">
        <f t="shared" si="38"/>
        <v/>
      </c>
      <c r="P490" s="85">
        <f t="shared" si="39"/>
        <v>0</v>
      </c>
      <c r="Q490" s="85" t="str">
        <f t="shared" si="40"/>
        <v/>
      </c>
      <c r="R490" s="85" t="str">
        <f t="shared" si="41"/>
        <v/>
      </c>
    </row>
    <row r="491" spans="3:18" ht="17.45" customHeight="1" x14ac:dyDescent="0.2">
      <c r="C491" s="111"/>
      <c r="D491" s="112"/>
      <c r="E491" s="113"/>
      <c r="F491" s="113"/>
      <c r="G491" s="113"/>
      <c r="H491" s="114"/>
      <c r="I491" s="113"/>
      <c r="J491" s="113"/>
      <c r="K491" s="113"/>
      <c r="L491" s="113"/>
      <c r="M491" s="85" t="str">
        <f t="shared" si="37"/>
        <v/>
      </c>
      <c r="N491" s="18"/>
      <c r="O491" s="85" t="str">
        <f t="shared" si="38"/>
        <v/>
      </c>
      <c r="P491" s="85">
        <f t="shared" si="39"/>
        <v>0</v>
      </c>
      <c r="Q491" s="85" t="str">
        <f t="shared" si="40"/>
        <v/>
      </c>
      <c r="R491" s="85" t="str">
        <f t="shared" si="41"/>
        <v/>
      </c>
    </row>
    <row r="492" spans="3:18" ht="17.45" customHeight="1" x14ac:dyDescent="0.2">
      <c r="C492" s="111"/>
      <c r="D492" s="112"/>
      <c r="E492" s="113"/>
      <c r="F492" s="113"/>
      <c r="G492" s="113"/>
      <c r="H492" s="114"/>
      <c r="I492" s="113"/>
      <c r="J492" s="113"/>
      <c r="K492" s="113"/>
      <c r="L492" s="113"/>
      <c r="M492" s="85" t="str">
        <f t="shared" si="37"/>
        <v/>
      </c>
      <c r="N492" s="18"/>
      <c r="O492" s="85" t="str">
        <f t="shared" si="38"/>
        <v/>
      </c>
      <c r="P492" s="85">
        <f t="shared" si="39"/>
        <v>0</v>
      </c>
      <c r="Q492" s="85" t="str">
        <f t="shared" si="40"/>
        <v/>
      </c>
      <c r="R492" s="85" t="str">
        <f t="shared" si="41"/>
        <v/>
      </c>
    </row>
    <row r="493" spans="3:18" ht="17.45" customHeight="1" x14ac:dyDescent="0.2">
      <c r="C493" s="111"/>
      <c r="D493" s="112"/>
      <c r="E493" s="113"/>
      <c r="F493" s="113"/>
      <c r="G493" s="113"/>
      <c r="H493" s="114"/>
      <c r="I493" s="113"/>
      <c r="J493" s="113"/>
      <c r="K493" s="113"/>
      <c r="L493" s="113"/>
      <c r="M493" s="85" t="str">
        <f t="shared" si="37"/>
        <v/>
      </c>
      <c r="N493" s="18"/>
      <c r="O493" s="85" t="str">
        <f t="shared" si="38"/>
        <v/>
      </c>
      <c r="P493" s="85">
        <f t="shared" si="39"/>
        <v>0</v>
      </c>
      <c r="Q493" s="85" t="str">
        <f t="shared" si="40"/>
        <v/>
      </c>
      <c r="R493" s="85" t="str">
        <f t="shared" si="41"/>
        <v/>
      </c>
    </row>
    <row r="494" spans="3:18" ht="17.45" customHeight="1" x14ac:dyDescent="0.2">
      <c r="C494" s="111"/>
      <c r="D494" s="112"/>
      <c r="E494" s="113"/>
      <c r="F494" s="113"/>
      <c r="G494" s="113"/>
      <c r="H494" s="114"/>
      <c r="I494" s="113"/>
      <c r="J494" s="113"/>
      <c r="K494" s="113"/>
      <c r="L494" s="113"/>
      <c r="M494" s="85" t="str">
        <f t="shared" si="37"/>
        <v/>
      </c>
      <c r="N494" s="18"/>
      <c r="O494" s="85" t="str">
        <f t="shared" si="38"/>
        <v/>
      </c>
      <c r="P494" s="85">
        <f t="shared" si="39"/>
        <v>0</v>
      </c>
      <c r="Q494" s="85" t="str">
        <f t="shared" si="40"/>
        <v/>
      </c>
      <c r="R494" s="85" t="str">
        <f t="shared" si="41"/>
        <v/>
      </c>
    </row>
    <row r="495" spans="3:18" ht="17.45" customHeight="1" x14ac:dyDescent="0.2">
      <c r="C495" s="111"/>
      <c r="D495" s="112"/>
      <c r="E495" s="113"/>
      <c r="F495" s="113"/>
      <c r="G495" s="113"/>
      <c r="H495" s="114"/>
      <c r="I495" s="113"/>
      <c r="J495" s="113"/>
      <c r="K495" s="113"/>
      <c r="L495" s="113"/>
      <c r="M495" s="85" t="str">
        <f t="shared" si="37"/>
        <v/>
      </c>
      <c r="N495" s="18"/>
      <c r="O495" s="85" t="str">
        <f t="shared" si="38"/>
        <v/>
      </c>
      <c r="P495" s="85">
        <f t="shared" si="39"/>
        <v>0</v>
      </c>
      <c r="Q495" s="85" t="str">
        <f t="shared" si="40"/>
        <v/>
      </c>
      <c r="R495" s="85" t="str">
        <f t="shared" si="41"/>
        <v/>
      </c>
    </row>
    <row r="496" spans="3:18" ht="17.45" customHeight="1" x14ac:dyDescent="0.2">
      <c r="C496" s="111"/>
      <c r="D496" s="112"/>
      <c r="E496" s="113"/>
      <c r="F496" s="113"/>
      <c r="G496" s="113"/>
      <c r="H496" s="114"/>
      <c r="I496" s="113"/>
      <c r="J496" s="113"/>
      <c r="K496" s="113"/>
      <c r="L496" s="113"/>
      <c r="M496" s="85" t="str">
        <f t="shared" si="37"/>
        <v/>
      </c>
      <c r="N496" s="18"/>
      <c r="O496" s="85" t="str">
        <f t="shared" si="38"/>
        <v/>
      </c>
      <c r="P496" s="85">
        <f t="shared" si="39"/>
        <v>0</v>
      </c>
      <c r="Q496" s="85" t="str">
        <f t="shared" si="40"/>
        <v/>
      </c>
      <c r="R496" s="85" t="str">
        <f t="shared" si="41"/>
        <v/>
      </c>
    </row>
    <row r="497" spans="3:18" ht="17.45" customHeight="1" x14ac:dyDescent="0.2">
      <c r="C497" s="111"/>
      <c r="D497" s="112"/>
      <c r="E497" s="113"/>
      <c r="F497" s="113"/>
      <c r="G497" s="113"/>
      <c r="H497" s="114"/>
      <c r="I497" s="113"/>
      <c r="J497" s="113"/>
      <c r="K497" s="113"/>
      <c r="L497" s="113"/>
      <c r="M497" s="85" t="str">
        <f t="shared" si="37"/>
        <v/>
      </c>
      <c r="N497" s="18"/>
      <c r="O497" s="85" t="str">
        <f t="shared" si="38"/>
        <v/>
      </c>
      <c r="P497" s="85">
        <f t="shared" si="39"/>
        <v>0</v>
      </c>
      <c r="Q497" s="85" t="str">
        <f t="shared" si="40"/>
        <v/>
      </c>
      <c r="R497" s="85" t="str">
        <f t="shared" si="41"/>
        <v/>
      </c>
    </row>
    <row r="498" spans="3:18" ht="17.45" customHeight="1" x14ac:dyDescent="0.2">
      <c r="C498" s="111"/>
      <c r="D498" s="112"/>
      <c r="E498" s="113"/>
      <c r="F498" s="113"/>
      <c r="G498" s="113"/>
      <c r="H498" s="114"/>
      <c r="I498" s="113"/>
      <c r="J498" s="113"/>
      <c r="K498" s="113"/>
      <c r="L498" s="113"/>
      <c r="M498" s="85" t="str">
        <f t="shared" si="37"/>
        <v/>
      </c>
      <c r="N498" s="18"/>
      <c r="O498" s="85" t="str">
        <f t="shared" si="38"/>
        <v/>
      </c>
      <c r="P498" s="85">
        <f t="shared" si="39"/>
        <v>0</v>
      </c>
      <c r="Q498" s="85" t="str">
        <f t="shared" si="40"/>
        <v/>
      </c>
      <c r="R498" s="85" t="str">
        <f t="shared" si="41"/>
        <v/>
      </c>
    </row>
    <row r="499" spans="3:18" ht="17.45" customHeight="1" x14ac:dyDescent="0.2">
      <c r="C499" s="111"/>
      <c r="D499" s="112"/>
      <c r="E499" s="113"/>
      <c r="F499" s="113"/>
      <c r="G499" s="113"/>
      <c r="H499" s="114"/>
      <c r="I499" s="113"/>
      <c r="J499" s="113"/>
      <c r="K499" s="113"/>
      <c r="L499" s="113"/>
      <c r="M499" s="85" t="str">
        <f t="shared" si="37"/>
        <v/>
      </c>
      <c r="N499" s="18"/>
      <c r="O499" s="85" t="str">
        <f t="shared" si="38"/>
        <v/>
      </c>
      <c r="P499" s="85">
        <f t="shared" si="39"/>
        <v>0</v>
      </c>
      <c r="Q499" s="85" t="str">
        <f t="shared" si="40"/>
        <v/>
      </c>
      <c r="R499" s="85" t="str">
        <f t="shared" si="41"/>
        <v/>
      </c>
    </row>
    <row r="500" spans="3:18" ht="17.45" customHeight="1" x14ac:dyDescent="0.2">
      <c r="C500" s="111"/>
      <c r="D500" s="112"/>
      <c r="E500" s="113"/>
      <c r="F500" s="113"/>
      <c r="G500" s="113"/>
      <c r="H500" s="114"/>
      <c r="I500" s="113"/>
      <c r="J500" s="113"/>
      <c r="K500" s="113"/>
      <c r="L500" s="113"/>
      <c r="M500" s="85" t="str">
        <f t="shared" si="37"/>
        <v/>
      </c>
      <c r="N500" s="18"/>
      <c r="O500" s="85" t="str">
        <f t="shared" si="38"/>
        <v/>
      </c>
      <c r="P500" s="85">
        <f t="shared" si="39"/>
        <v>0</v>
      </c>
      <c r="Q500" s="85" t="str">
        <f t="shared" si="40"/>
        <v/>
      </c>
      <c r="R500" s="85" t="str">
        <f t="shared" si="41"/>
        <v/>
      </c>
    </row>
    <row r="501" spans="3:18" ht="17.45" customHeight="1" x14ac:dyDescent="0.2">
      <c r="C501" s="111"/>
      <c r="D501" s="112"/>
      <c r="E501" s="113"/>
      <c r="F501" s="113"/>
      <c r="G501" s="113"/>
      <c r="H501" s="114"/>
      <c r="I501" s="113"/>
      <c r="J501" s="113"/>
      <c r="K501" s="113"/>
      <c r="L501" s="113"/>
      <c r="M501" s="85" t="str">
        <f t="shared" si="37"/>
        <v/>
      </c>
      <c r="N501" s="18"/>
      <c r="O501" s="85" t="str">
        <f t="shared" si="38"/>
        <v/>
      </c>
      <c r="P501" s="85">
        <f t="shared" si="39"/>
        <v>0</v>
      </c>
      <c r="Q501" s="85" t="str">
        <f t="shared" si="40"/>
        <v/>
      </c>
      <c r="R501" s="85" t="str">
        <f t="shared" si="41"/>
        <v/>
      </c>
    </row>
    <row r="502" spans="3:18" ht="17.45" customHeight="1" x14ac:dyDescent="0.2">
      <c r="C502" s="111"/>
      <c r="D502" s="112"/>
      <c r="E502" s="113"/>
      <c r="F502" s="113"/>
      <c r="G502" s="113"/>
      <c r="H502" s="114"/>
      <c r="I502" s="113"/>
      <c r="J502" s="113"/>
      <c r="K502" s="113"/>
      <c r="L502" s="113"/>
      <c r="M502" s="85" t="str">
        <f t="shared" si="37"/>
        <v/>
      </c>
      <c r="N502" s="18"/>
      <c r="O502" s="85" t="str">
        <f t="shared" si="38"/>
        <v/>
      </c>
      <c r="P502" s="85">
        <f t="shared" si="39"/>
        <v>0</v>
      </c>
      <c r="Q502" s="85" t="str">
        <f t="shared" si="40"/>
        <v/>
      </c>
      <c r="R502" s="85" t="str">
        <f t="shared" si="41"/>
        <v/>
      </c>
    </row>
    <row r="503" spans="3:18" ht="17.45" customHeight="1" x14ac:dyDescent="0.2">
      <c r="C503" s="111"/>
      <c r="D503" s="112"/>
      <c r="E503" s="113"/>
      <c r="F503" s="113"/>
      <c r="G503" s="113"/>
      <c r="H503" s="114"/>
      <c r="I503" s="113"/>
      <c r="J503" s="113"/>
      <c r="K503" s="113"/>
      <c r="L503" s="113"/>
      <c r="M503" s="85" t="str">
        <f t="shared" si="37"/>
        <v/>
      </c>
      <c r="N503" s="18"/>
      <c r="O503" s="85" t="str">
        <f t="shared" si="38"/>
        <v/>
      </c>
      <c r="P503" s="85">
        <f t="shared" si="39"/>
        <v>0</v>
      </c>
      <c r="Q503" s="85" t="str">
        <f t="shared" si="40"/>
        <v/>
      </c>
      <c r="R503" s="85" t="str">
        <f t="shared" si="41"/>
        <v/>
      </c>
    </row>
    <row r="504" spans="3:18" ht="17.45" customHeight="1" x14ac:dyDescent="0.2">
      <c r="C504" s="111"/>
      <c r="D504" s="112"/>
      <c r="E504" s="113"/>
      <c r="F504" s="113"/>
      <c r="G504" s="113"/>
      <c r="H504" s="114"/>
      <c r="I504" s="113"/>
      <c r="J504" s="113"/>
      <c r="K504" s="113"/>
      <c r="L504" s="113"/>
      <c r="M504" s="85" t="str">
        <f t="shared" si="37"/>
        <v/>
      </c>
      <c r="N504" s="18"/>
      <c r="O504" s="85" t="str">
        <f t="shared" si="38"/>
        <v/>
      </c>
      <c r="P504" s="85">
        <f t="shared" si="39"/>
        <v>0</v>
      </c>
      <c r="Q504" s="85" t="str">
        <f t="shared" si="40"/>
        <v/>
      </c>
      <c r="R504" s="85" t="str">
        <f t="shared" si="41"/>
        <v/>
      </c>
    </row>
    <row r="505" spans="3:18" ht="17.45" customHeight="1" x14ac:dyDescent="0.2">
      <c r="C505" s="111"/>
      <c r="D505" s="112"/>
      <c r="E505" s="113"/>
      <c r="F505" s="113"/>
      <c r="G505" s="113"/>
      <c r="H505" s="114"/>
      <c r="I505" s="113"/>
      <c r="J505" s="113"/>
      <c r="K505" s="113"/>
      <c r="L505" s="113"/>
      <c r="M505" s="85" t="str">
        <f t="shared" si="37"/>
        <v/>
      </c>
      <c r="N505" s="18"/>
      <c r="O505" s="85" t="str">
        <f t="shared" si="38"/>
        <v/>
      </c>
      <c r="P505" s="85">
        <f t="shared" si="39"/>
        <v>0</v>
      </c>
      <c r="Q505" s="85" t="str">
        <f t="shared" si="40"/>
        <v/>
      </c>
      <c r="R505" s="85" t="str">
        <f t="shared" si="41"/>
        <v/>
      </c>
    </row>
    <row r="506" spans="3:18" ht="17.45" customHeight="1" x14ac:dyDescent="0.2">
      <c r="C506" s="111"/>
      <c r="D506" s="112"/>
      <c r="E506" s="113"/>
      <c r="F506" s="113"/>
      <c r="G506" s="113"/>
      <c r="H506" s="114"/>
      <c r="I506" s="113"/>
      <c r="J506" s="113"/>
      <c r="K506" s="113"/>
      <c r="L506" s="113"/>
      <c r="M506" s="85" t="str">
        <f t="shared" si="37"/>
        <v/>
      </c>
      <c r="N506" s="18"/>
      <c r="O506" s="85" t="str">
        <f t="shared" si="38"/>
        <v/>
      </c>
      <c r="P506" s="85">
        <f t="shared" si="39"/>
        <v>0</v>
      </c>
      <c r="Q506" s="85" t="str">
        <f t="shared" si="40"/>
        <v/>
      </c>
      <c r="R506" s="85" t="str">
        <f t="shared" si="41"/>
        <v/>
      </c>
    </row>
    <row r="507" spans="3:18" ht="17.45" customHeight="1" x14ac:dyDescent="0.2">
      <c r="C507" s="111"/>
      <c r="D507" s="112"/>
      <c r="E507" s="113"/>
      <c r="F507" s="113"/>
      <c r="G507" s="113"/>
      <c r="H507" s="114"/>
      <c r="I507" s="113"/>
      <c r="J507" s="113"/>
      <c r="K507" s="113"/>
      <c r="L507" s="113"/>
      <c r="M507" s="85" t="str">
        <f t="shared" si="37"/>
        <v/>
      </c>
      <c r="N507" s="18"/>
      <c r="O507" s="85" t="str">
        <f t="shared" si="38"/>
        <v/>
      </c>
      <c r="P507" s="85">
        <f t="shared" si="39"/>
        <v>0</v>
      </c>
      <c r="Q507" s="85" t="str">
        <f t="shared" si="40"/>
        <v/>
      </c>
      <c r="R507" s="85" t="str">
        <f t="shared" si="41"/>
        <v/>
      </c>
    </row>
    <row r="508" spans="3:18" ht="17.45" customHeight="1" x14ac:dyDescent="0.2">
      <c r="C508" s="111"/>
      <c r="D508" s="112"/>
      <c r="E508" s="113"/>
      <c r="F508" s="113"/>
      <c r="G508" s="113"/>
      <c r="H508" s="114"/>
      <c r="I508" s="113"/>
      <c r="J508" s="113"/>
      <c r="K508" s="113"/>
      <c r="L508" s="113"/>
      <c r="M508" s="85" t="str">
        <f t="shared" si="37"/>
        <v/>
      </c>
      <c r="N508" s="18"/>
      <c r="O508" s="85" t="str">
        <f t="shared" si="38"/>
        <v/>
      </c>
      <c r="P508" s="85">
        <f t="shared" si="39"/>
        <v>0</v>
      </c>
      <c r="Q508" s="85" t="str">
        <f t="shared" si="40"/>
        <v/>
      </c>
      <c r="R508" s="85" t="str">
        <f t="shared" si="41"/>
        <v/>
      </c>
    </row>
    <row r="509" spans="3:18" ht="17.45" customHeight="1" x14ac:dyDescent="0.2">
      <c r="C509" s="111"/>
      <c r="D509" s="112"/>
      <c r="E509" s="113"/>
      <c r="F509" s="113"/>
      <c r="G509" s="113"/>
      <c r="H509" s="114"/>
      <c r="I509" s="113"/>
      <c r="J509" s="113"/>
      <c r="K509" s="113"/>
      <c r="L509" s="113"/>
      <c r="M509" s="85" t="str">
        <f t="shared" si="37"/>
        <v/>
      </c>
      <c r="N509" s="18"/>
      <c r="O509" s="85" t="str">
        <f t="shared" si="38"/>
        <v/>
      </c>
      <c r="P509" s="85">
        <f t="shared" si="39"/>
        <v>0</v>
      </c>
      <c r="Q509" s="85" t="str">
        <f t="shared" si="40"/>
        <v/>
      </c>
      <c r="R509" s="85" t="str">
        <f t="shared" si="41"/>
        <v/>
      </c>
    </row>
    <row r="510" spans="3:18" ht="17.45" customHeight="1" x14ac:dyDescent="0.2">
      <c r="C510" s="111"/>
      <c r="D510" s="112"/>
      <c r="E510" s="113"/>
      <c r="F510" s="113"/>
      <c r="G510" s="113"/>
      <c r="H510" s="114"/>
      <c r="I510" s="113"/>
      <c r="J510" s="113"/>
      <c r="K510" s="113"/>
      <c r="L510" s="113"/>
      <c r="M510" s="85" t="str">
        <f t="shared" si="37"/>
        <v/>
      </c>
      <c r="N510" s="18"/>
      <c r="O510" s="85" t="str">
        <f t="shared" si="38"/>
        <v/>
      </c>
      <c r="P510" s="85">
        <f t="shared" si="39"/>
        <v>0</v>
      </c>
      <c r="Q510" s="85" t="str">
        <f t="shared" si="40"/>
        <v/>
      </c>
      <c r="R510" s="85" t="str">
        <f t="shared" si="41"/>
        <v/>
      </c>
    </row>
    <row r="511" spans="3:18" ht="17.45" customHeight="1" x14ac:dyDescent="0.2">
      <c r="C511" s="111"/>
      <c r="D511" s="112"/>
      <c r="E511" s="113"/>
      <c r="F511" s="113"/>
      <c r="G511" s="113"/>
      <c r="H511" s="114"/>
      <c r="I511" s="113"/>
      <c r="J511" s="113"/>
      <c r="K511" s="113"/>
      <c r="L511" s="113"/>
      <c r="M511" s="85" t="str">
        <f t="shared" si="37"/>
        <v/>
      </c>
      <c r="N511" s="18"/>
      <c r="O511" s="85" t="str">
        <f t="shared" si="38"/>
        <v/>
      </c>
      <c r="P511" s="85">
        <f t="shared" si="39"/>
        <v>0</v>
      </c>
      <c r="Q511" s="85" t="str">
        <f t="shared" si="40"/>
        <v/>
      </c>
      <c r="R511" s="85" t="str">
        <f t="shared" si="41"/>
        <v/>
      </c>
    </row>
    <row r="512" spans="3:18" ht="17.45" customHeight="1" x14ac:dyDescent="0.2">
      <c r="C512" s="111"/>
      <c r="D512" s="112"/>
      <c r="E512" s="113"/>
      <c r="F512" s="113"/>
      <c r="G512" s="113"/>
      <c r="H512" s="114"/>
      <c r="I512" s="113"/>
      <c r="J512" s="113"/>
      <c r="K512" s="113"/>
      <c r="L512" s="113"/>
      <c r="M512" s="85" t="str">
        <f t="shared" si="37"/>
        <v/>
      </c>
      <c r="N512" s="18"/>
      <c r="O512" s="85" t="str">
        <f t="shared" si="38"/>
        <v/>
      </c>
      <c r="P512" s="85">
        <f t="shared" si="39"/>
        <v>0</v>
      </c>
      <c r="Q512" s="85" t="str">
        <f t="shared" si="40"/>
        <v/>
      </c>
      <c r="R512" s="85" t="str">
        <f t="shared" si="41"/>
        <v/>
      </c>
    </row>
    <row r="513" spans="3:18" ht="17.45" customHeight="1" x14ac:dyDescent="0.2">
      <c r="C513" s="111"/>
      <c r="D513" s="112"/>
      <c r="E513" s="113"/>
      <c r="F513" s="113"/>
      <c r="G513" s="113"/>
      <c r="H513" s="114"/>
      <c r="I513" s="113"/>
      <c r="J513" s="113"/>
      <c r="K513" s="113"/>
      <c r="L513" s="113"/>
      <c r="M513" s="85" t="str">
        <f t="shared" si="37"/>
        <v/>
      </c>
      <c r="N513" s="18"/>
      <c r="O513" s="85" t="str">
        <f t="shared" si="38"/>
        <v/>
      </c>
      <c r="P513" s="85">
        <f t="shared" si="39"/>
        <v>0</v>
      </c>
      <c r="Q513" s="85" t="str">
        <f t="shared" si="40"/>
        <v/>
      </c>
      <c r="R513" s="85" t="str">
        <f t="shared" si="41"/>
        <v/>
      </c>
    </row>
  </sheetData>
  <sheetProtection algorithmName="SHA-512" hashValue="I1vMOSHPPTtaZ2uN9KlJHI7wlVdmJvTBqewfIUghlXRJw4W7WSWPGFsZYjVF2yZalQfQTMm51/CmQGWf3gmdWA==" saltValue="yRZTjMURyVSBrYp3uoUkPA==" spinCount="100000" sheet="1" objects="1" scenarios="1" formatColumns="0" formatRows="0" autoFilter="0"/>
  <autoFilter ref="L14:M14" xr:uid="{00000000-0009-0000-0000-000008000000}"/>
  <mergeCells count="20">
    <mergeCell ref="R6:R7"/>
    <mergeCell ref="F6:F7"/>
    <mergeCell ref="H6:H7"/>
    <mergeCell ref="O6:O7"/>
    <mergeCell ref="P6:P7"/>
    <mergeCell ref="Q6:Q7"/>
    <mergeCell ref="J6:J7"/>
    <mergeCell ref="K1:M1"/>
    <mergeCell ref="K4:M4"/>
    <mergeCell ref="G6:G7"/>
    <mergeCell ref="M6:M7"/>
    <mergeCell ref="C6:C7"/>
    <mergeCell ref="D6:D7"/>
    <mergeCell ref="L6:L7"/>
    <mergeCell ref="K6:K7"/>
    <mergeCell ref="A1:A4"/>
    <mergeCell ref="A5:A6"/>
    <mergeCell ref="E6:E7"/>
    <mergeCell ref="I6:I7"/>
    <mergeCell ref="A12:A13"/>
  </mergeCells>
  <phoneticPr fontId="11" type="noConversion"/>
  <hyperlinks>
    <hyperlink ref="A7" location="DATOS!A1" display="Datos de la Empresa" xr:uid="{00000000-0004-0000-0800-000000000000}"/>
    <hyperlink ref="A8" location="'INGRESOS Y EGRESOS'!A1" display="Ingresos y Egresos" xr:uid="{00000000-0004-0000-0800-000001000000}"/>
    <hyperlink ref="A9" location="IMPUESTOS!A1" display="Impuestos" xr:uid="{00000000-0004-0000-0800-000002000000}"/>
    <hyperlink ref="A10" location="TARIFAS!A1" display="Tablas y Tarifas de ISR" xr:uid="{00000000-0004-0000-0800-000003000000}"/>
    <hyperlink ref="A5:A6" location="MENU!A1" display="M e n ú" xr:uid="{00000000-0004-0000-0800-000004000000}"/>
    <hyperlink ref="A11" location="COEFICIENTE!A1" display="Coeficiente de Utilidad" xr:uid="{00000000-0004-0000-0800-000005000000}"/>
    <hyperlink ref="A12:A13" location="CONTACTO!A1" display="CONTACTO" xr:uid="{00000000-0004-0000-0800-000006000000}"/>
  </hyperlinks>
  <printOptions horizontalCentered="1"/>
  <pageMargins left="0.39370078740157483" right="0.39370078740157483" top="0.78740157480314965" bottom="0.78740157480314965" header="0" footer="0"/>
  <pageSetup paperSize="119" scale="80" orientation="landscape" blackAndWhite="1" r:id="rId1"/>
  <headerFooter alignWithMargins="0">
    <oddHeader>Página &amp;P de &amp;N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LISTA!$D$15:$D$17</xm:f>
          </x14:formula1>
          <xm:sqref>H15:H513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45</vt:i4>
      </vt:variant>
    </vt:vector>
  </HeadingPairs>
  <TitlesOfParts>
    <vt:vector size="80" baseType="lpstr">
      <vt:lpstr>LISTA</vt:lpstr>
      <vt:lpstr>MENU</vt:lpstr>
      <vt:lpstr>CONTACTO</vt:lpstr>
      <vt:lpstr>DATOS</vt:lpstr>
      <vt:lpstr>COEFICIENTE</vt:lpstr>
      <vt:lpstr>INGRESOS Y EGRESOS</vt:lpstr>
      <vt:lpstr>RESUMEN</vt:lpstr>
      <vt:lpstr>ING-ENE FEB</vt:lpstr>
      <vt:lpstr>EG-ENE FEB</vt:lpstr>
      <vt:lpstr>ING-MAR ABR</vt:lpstr>
      <vt:lpstr>EG-MAR ABR</vt:lpstr>
      <vt:lpstr>ING-MAY JUN</vt:lpstr>
      <vt:lpstr>EG-MAY JUN</vt:lpstr>
      <vt:lpstr>ING-JUL AGO</vt:lpstr>
      <vt:lpstr>EG-JUL AGO</vt:lpstr>
      <vt:lpstr>ING-SEP OCT</vt:lpstr>
      <vt:lpstr>EG-SEP OCT</vt:lpstr>
      <vt:lpstr>ING-NOV DIC</vt:lpstr>
      <vt:lpstr>EG-NOV DIC</vt:lpstr>
      <vt:lpstr>IMPUESTOS</vt:lpstr>
      <vt:lpstr>IMP-ENE FEB</vt:lpstr>
      <vt:lpstr>IMP-MAR ABR</vt:lpstr>
      <vt:lpstr>IMP-MAY JUN</vt:lpstr>
      <vt:lpstr>IMP-JUL AGO</vt:lpstr>
      <vt:lpstr>IMP-SEP OCT</vt:lpstr>
      <vt:lpstr>IMP-NOV DIC</vt:lpstr>
      <vt:lpstr>ANUAL</vt:lpstr>
      <vt:lpstr>TARIFAS</vt:lpstr>
      <vt:lpstr>ISRENE FEB</vt:lpstr>
      <vt:lpstr>ISRMAR ABR</vt:lpstr>
      <vt:lpstr>ISRMAY JUN</vt:lpstr>
      <vt:lpstr>ISRJUL AGO</vt:lpstr>
      <vt:lpstr>ISRSEP OCT</vt:lpstr>
      <vt:lpstr>ISRNOV DIC</vt:lpstr>
      <vt:lpstr>ISRANUAL</vt:lpstr>
      <vt:lpstr>ANUAL!Área_de_impresión</vt:lpstr>
      <vt:lpstr>COEFICIENTE!Área_de_impresión</vt:lpstr>
      <vt:lpstr>CONTACTO!Área_de_impresión</vt:lpstr>
      <vt:lpstr>DATOS!Área_de_impresión</vt:lpstr>
      <vt:lpstr>'EG-ENE FEB'!Área_de_impresión</vt:lpstr>
      <vt:lpstr>'EG-JUL AGO'!Área_de_impresión</vt:lpstr>
      <vt:lpstr>'EG-MAR ABR'!Área_de_impresión</vt:lpstr>
      <vt:lpstr>'EG-MAY JUN'!Área_de_impresión</vt:lpstr>
      <vt:lpstr>'EG-NOV DIC'!Área_de_impresión</vt:lpstr>
      <vt:lpstr>'EG-SEP OCT'!Área_de_impresión</vt:lpstr>
      <vt:lpstr>'IMP-ENE FEB'!Área_de_impresión</vt:lpstr>
      <vt:lpstr>'IMP-JUL AGO'!Área_de_impresión</vt:lpstr>
      <vt:lpstr>'IMP-MAR ABR'!Área_de_impresión</vt:lpstr>
      <vt:lpstr>'IMP-MAY JUN'!Área_de_impresión</vt:lpstr>
      <vt:lpstr>'IMP-NOV DIC'!Área_de_impresión</vt:lpstr>
      <vt:lpstr>'IMP-SEP OCT'!Área_de_impresión</vt:lpstr>
      <vt:lpstr>IMPUESTOS!Área_de_impresión</vt:lpstr>
      <vt:lpstr>'ING-ENE FEB'!Área_de_impresión</vt:lpstr>
      <vt:lpstr>'ING-JUL AGO'!Área_de_impresión</vt:lpstr>
      <vt:lpstr>'ING-MAR ABR'!Área_de_impresión</vt:lpstr>
      <vt:lpstr>'ING-MAY JUN'!Área_de_impresión</vt:lpstr>
      <vt:lpstr>'ING-NOV DIC'!Área_de_impresión</vt:lpstr>
      <vt:lpstr>'INGRESOS Y EGRESOS'!Área_de_impresión</vt:lpstr>
      <vt:lpstr>'ING-SEP OCT'!Área_de_impresión</vt:lpstr>
      <vt:lpstr>ISRANUAL!Área_de_impresión</vt:lpstr>
      <vt:lpstr>'ISRENE FEB'!Área_de_impresión</vt:lpstr>
      <vt:lpstr>'ISRJUL AGO'!Área_de_impresión</vt:lpstr>
      <vt:lpstr>'ISRMAR ABR'!Área_de_impresión</vt:lpstr>
      <vt:lpstr>'ISRMAY JUN'!Área_de_impresión</vt:lpstr>
      <vt:lpstr>'ISRNOV DIC'!Área_de_impresión</vt:lpstr>
      <vt:lpstr>'ISRSEP OCT'!Área_de_impresión</vt:lpstr>
      <vt:lpstr>MENU!Área_de_impresión</vt:lpstr>
      <vt:lpstr>TARIFAS!Área_de_impresión</vt:lpstr>
      <vt:lpstr>'EG-ENE FEB'!Títulos_a_imprimir</vt:lpstr>
      <vt:lpstr>'EG-JUL AGO'!Títulos_a_imprimir</vt:lpstr>
      <vt:lpstr>'EG-MAR ABR'!Títulos_a_imprimir</vt:lpstr>
      <vt:lpstr>'EG-MAY JUN'!Títulos_a_imprimir</vt:lpstr>
      <vt:lpstr>'EG-NOV DIC'!Títulos_a_imprimir</vt:lpstr>
      <vt:lpstr>'EG-SEP OCT'!Títulos_a_imprimir</vt:lpstr>
      <vt:lpstr>'ING-ENE FEB'!Títulos_a_imprimir</vt:lpstr>
      <vt:lpstr>'ING-JUL AGO'!Títulos_a_imprimir</vt:lpstr>
      <vt:lpstr>'ING-MAR ABR'!Títulos_a_imprimir</vt:lpstr>
      <vt:lpstr>'ING-MAY JUN'!Títulos_a_imprimir</vt:lpstr>
      <vt:lpstr>'ING-NOV DIC'!Títulos_a_imprimir</vt:lpstr>
      <vt:lpstr>'ING-SEP OCT'!Títulos_a_imprimir</vt:lpstr>
    </vt:vector>
  </TitlesOfParts>
  <Company>COSPRO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Pérez</dc:creator>
  <cp:lastModifiedBy>Javier Pérez</cp:lastModifiedBy>
  <cp:lastPrinted>2017-01-28T04:06:42Z</cp:lastPrinted>
  <dcterms:created xsi:type="dcterms:W3CDTF">2001-10-05T18:48:13Z</dcterms:created>
  <dcterms:modified xsi:type="dcterms:W3CDTF">2019-01-09T19:03:05Z</dcterms:modified>
</cp:coreProperties>
</file>